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表３【ALL法務省22-3】" sheetId="1" r:id="rId1"/>
  </sheets>
  <definedNames>
    <definedName name="_xlnm._FilterDatabase" localSheetId="0" hidden="1">'別表３【ALL法務省22-3】'!$A$3:$J$235</definedName>
    <definedName name="_xlnm.Print_Area" localSheetId="0">'別表３【ALL法務省22-3】'!$A$1:$J$236</definedName>
    <definedName name="_xlnm.Print_Titles" localSheetId="0">'別表３【ALL法務省22-3】'!$3:$3</definedName>
  </definedNames>
  <calcPr fullCalcOnLoad="1"/>
</workbook>
</file>

<file path=xl/sharedStrings.xml><?xml version="1.0" encoding="utf-8"?>
<sst xmlns="http://schemas.openxmlformats.org/spreadsheetml/2006/main" count="972" uniqueCount="607">
  <si>
    <t>単価契約</t>
  </si>
  <si>
    <t>被服管理用備品購入</t>
  </si>
  <si>
    <t>株式会社アサヒ製作所
神奈川県横浜市戸塚区秋葉町568</t>
  </si>
  <si>
    <t>食器購入</t>
  </si>
  <si>
    <t>井内義商店
兵庫県姫路市青山西3-11-12</t>
  </si>
  <si>
    <t>形鋼加工機購入</t>
  </si>
  <si>
    <t>藤井商事株式会社
広島県福山市箕沖町105-3</t>
  </si>
  <si>
    <t>洗濯用機器購入</t>
  </si>
  <si>
    <t>有限会社アサヒ技研
沖縄県那覇市泊3-10-1</t>
  </si>
  <si>
    <t>工具保管庫購入</t>
  </si>
  <si>
    <t>株式会社大迫本社
広島県広島市安芸区矢野西5-3-16</t>
  </si>
  <si>
    <t>半自動溶接機購入</t>
  </si>
  <si>
    <t>株式会社衣笠商会鳥取支店
鳥取県鳥取市商栄町110-6</t>
  </si>
  <si>
    <t>デジタル式歯科用パノラマエックス線診断装置購入</t>
  </si>
  <si>
    <t>株式会社三笑堂
京都府京都市伏見区竹田藁屋町50</t>
  </si>
  <si>
    <t>自動二連穿孔機購入</t>
  </si>
  <si>
    <t>株式会社いわはし
広島県広島市中区中町1-6</t>
  </si>
  <si>
    <t>自動錠剤供給装置購入</t>
  </si>
  <si>
    <t>落札率
（％）</t>
  </si>
  <si>
    <t>予定価格
（円）</t>
  </si>
  <si>
    <t>契約金額
（円）</t>
  </si>
  <si>
    <t>支出負担行為担当官
　貴船原少女苑長
　木村　勉
(広島県東広島市八本松町原6088)</t>
  </si>
  <si>
    <t>支出負担行為担当官
　札幌刑務所長
　浅野　賢司
(北海道札幌市東区東苗穂2-1-5-1)</t>
  </si>
  <si>
    <t>支出負担行為担当官
　神戸刑務所長
　都秀　嗣
（兵庫県明石市大久保町森田120）</t>
  </si>
  <si>
    <t>支出負担行為担当官
　加古川学園長
　伊藤　広史　　　　　　　　　　　　　　　　　　
（兵庫県加古川市八幡町宗佐544）</t>
  </si>
  <si>
    <t>支出負担行為担当官　　　　　　　　　　　　　　
　加古川刑務所長
  平田　光史　　　　　　　　　　　　　　　　　　　　　　　　　　　
（兵庫県加古川市加古川町大野1530）</t>
  </si>
  <si>
    <t>支出負担行為担当官
 宮城刑務所長
　茂木　嘉則
（宮城県仙台市若林区古城2-3-1）</t>
  </si>
  <si>
    <t>支出負担行為担当官
　高知刑務所長
　田上　孝忍
 （高知県高知市布師田3604-1）</t>
  </si>
  <si>
    <t>支出負担行為担当官
　新潟刑務長
　倉本　修一
（新潟県新潟市江南区山二ツ381-4）</t>
  </si>
  <si>
    <t>支出負担行為担当官
　広島刑務所長
　福岡　利信
（広島県広島市中区吉島町13-114）</t>
  </si>
  <si>
    <t>支出負担行為担当官
　沖縄刑務所長
　倉光　修二
（沖縄県南城市知念字具志堅330）</t>
  </si>
  <si>
    <t>支出負担行為担当官
　大阪少年鑑別所長
　庵前　幸美
（大阪府堺市堺区田出井町8-30）</t>
  </si>
  <si>
    <t>支出負担行為担当官
　名古屋少年鑑別所長
　津﨑　秀樹
（愛知県名古屋市千種区北千種1-6-6）</t>
  </si>
  <si>
    <t>支出負担行為担当官　
　福岡刑務所長
　水上　要
（福岡県糟屋郡宇美町障子岳南6-1-1）</t>
  </si>
  <si>
    <t>支出負担行為担当官
　川越少年刑務所
　北崎　一夫
（埼玉県川越市南大塚1508）</t>
  </si>
  <si>
    <t>支出負担行為担当官
　大阪拘置所長
　徳久　彰
（大阪府大阪市都島区友渕町1-2-5）</t>
  </si>
  <si>
    <t>支出負担行為担当官
　高松矯正管区長
　室井　誠一
（香川県高松市丸の内1-1）</t>
  </si>
  <si>
    <t>支出負担行為担当官
　京都医療少年院長
　土居　眞　　　　
(京都府宇治市木幡平尾4)</t>
  </si>
  <si>
    <t>支出負担行為担当官
　京都刑務所長
　重松　英滿
（京都府京都市山科区東野井ノ上町20）</t>
  </si>
  <si>
    <t>支出負担行為担当官
　高松刑務所長
　五反田　伸一
（香川県高松市松福町2－16－63）</t>
  </si>
  <si>
    <t>支出負担行為担当官
　小田原少年院長
　田上　俊
（神奈川県小田原市扇町1-4-6）</t>
  </si>
  <si>
    <t>支出負担行為担当官
　北海道地方更生保護委員会委員長
　可児　克之
（北海道札幌市中央区大通西12）</t>
  </si>
  <si>
    <t>支出負担行為担当官
　関東地方更生保護委員会委員長
　鈴木　勉
（埼玉県さいたま市中央区新都心2-1）</t>
  </si>
  <si>
    <t>支出負担行為担当官
　四国地方更生保護委員会委員長
　松田　慎一
(香川県高松市丸の内１-１)</t>
  </si>
  <si>
    <t>支出負担行為担当官
　水戸保護観察所長
　荒木　龍彦
（茨城県水戸市北見町1－1）</t>
  </si>
  <si>
    <t>支出負担行為担当官
　前橋保護観察所長
　竹内　政昭
（群馬県前橋市大手町3-2-1）</t>
  </si>
  <si>
    <t>支出負担行為担当官
　東京保護観察所長
　笠原　和男
（東京都千代田区霞が関1-1-1）</t>
  </si>
  <si>
    <t>支出負担行為担当官
　長野保護観察所長
　斉藤　栄
（長野県長野市旭町1108）</t>
  </si>
  <si>
    <t>支出負担行為担当官
　神戸保護観察所長
　鈴木　一光
（兵庫県神戸市中央区橘通1-4-1）</t>
  </si>
  <si>
    <t>支出負担行為担当官
　福岡保護観察所長
　大矢　裕
(福岡県福岡市中央区舞鶴1-4-13)</t>
  </si>
  <si>
    <t>綜合警備保障株式会社
東京都港区元赤坂1-6-6</t>
  </si>
  <si>
    <t>関西文具株式会社
大阪府大阪市北区浪花町13-10</t>
  </si>
  <si>
    <t>金剛株式会社大阪支店
大阪府大阪市北区神山町1-3</t>
  </si>
  <si>
    <t>支出負担行為担当官
　広島入国管理局長
　佐々木大介　
（広島県広島市中区上八丁堀6-30）</t>
  </si>
  <si>
    <t>リコー中国株式会社
広島県広島市中区八丁堀5-7</t>
  </si>
  <si>
    <t>複合機調達及び保守契約</t>
  </si>
  <si>
    <t>単価契約
５か年分の保守料を含む。
平成22年8月追加</t>
  </si>
  <si>
    <t>京セラミタジャパン株式会社
東京都中央区日本橋本町1-9-15</t>
  </si>
  <si>
    <t>デジタルカラー複合機賃貸借契約</t>
  </si>
  <si>
    <t>紙バンド専用半自動梱包機等購入</t>
  </si>
  <si>
    <t>郵送事務記録システム等購入</t>
  </si>
  <si>
    <t>京セラミタジャパン株式会社
愛知県名古屋市東区葵3-51-31</t>
  </si>
  <si>
    <t>バックアップセンター設備撤去業務</t>
  </si>
  <si>
    <t>大成温調株式会社
静岡県静岡市駿河区中田3-11-21</t>
  </si>
  <si>
    <t>複写機・複合機交換及び保守契約</t>
  </si>
  <si>
    <t>リコー中部株式会社
静岡県静岡市葵区黒金町59-6</t>
  </si>
  <si>
    <t>パソコン等一式購入契約</t>
  </si>
  <si>
    <t>自動体外式除細動器（AED）ほかの購入</t>
  </si>
  <si>
    <t>綜合警備保障株式会社
東京都港区元赤坂1-6-6</t>
  </si>
  <si>
    <t>株式会社ヤマウラ長野支店
長野県長野市青木島町青木島乙269-4</t>
  </si>
  <si>
    <t>京セラミタジャパン株式会社東京ＧＡブランチ
東京都中央区日本橋本町1-9-15</t>
  </si>
  <si>
    <t>新潟地方法務局事務用消耗品等納入契約</t>
  </si>
  <si>
    <t>株式会社ニイガタ文具
新潟県新潟市東区石山団地9-6</t>
  </si>
  <si>
    <t>新潟地方法務局全自動製本機物品供給契約</t>
  </si>
  <si>
    <t>監視カメラ，モニター及びレコーダーほか物品供給契約</t>
  </si>
  <si>
    <t>紙幣硬貨入出金システム一式</t>
  </si>
  <si>
    <t>ローレルバンクマシン株式会社
東京都港区虎ノ門1-1-2</t>
  </si>
  <si>
    <t>事務用家具等購入</t>
  </si>
  <si>
    <t>モニター用カメラシステム一式</t>
  </si>
  <si>
    <t>キャノンシステムアンドサポート株式会社
東京都品川区東品川2-2-4</t>
  </si>
  <si>
    <t>非常食等購入一式</t>
  </si>
  <si>
    <t>株式会社ミヨシ
大阪府大阪市東住吉区住道矢田4-20-11</t>
  </si>
  <si>
    <t>物品供給（事務用機器類）一式</t>
  </si>
  <si>
    <t>平安キヤノン事務機株式会社
京都府京都市南区上鳥羽北塔ノ本町30</t>
  </si>
  <si>
    <t>電子複写機（Ａタイプ）交換契約</t>
  </si>
  <si>
    <t>株式会社イナハラ
兵庫県神戸市中央区磯上通4-1-26</t>
  </si>
  <si>
    <t>リコー販売株式会社
埼玉県さいたま市北区宮原町3-77-2</t>
  </si>
  <si>
    <t>更生保護情報通信ネットワークサーバ用ファイル管理ソフト</t>
  </si>
  <si>
    <t>日立電子サービス株式会社
東京都港区三田3-13-12</t>
  </si>
  <si>
    <t>デジタル複合機の交換購入及び保守契約</t>
  </si>
  <si>
    <t>アカマツ株式会社高松営業所
香川県高松市多肥下町247-2</t>
  </si>
  <si>
    <t>Ｋ－ＷＡＮシステム用クライアント端末及びプリンタ</t>
  </si>
  <si>
    <t>ファイル管理ソフト</t>
  </si>
  <si>
    <t>水戸保護観察所オフィス家具等購入契約</t>
  </si>
  <si>
    <t>フジタ株式会社
茨城県水戸市南町1-3-6</t>
  </si>
  <si>
    <t>複写機購入及び保守</t>
  </si>
  <si>
    <t>株式会社前橋大気堂
群馬県前橋市本町2-2-16</t>
  </si>
  <si>
    <t>株式会社柳澤商店
長野県長野市西後町1555</t>
  </si>
  <si>
    <t>複写機一式更新</t>
  </si>
  <si>
    <t>東芝テックビジネスソリューション株式会社西日本支社神戸営業所
兵庫県神戸市中央区磯辺通2-2-10</t>
  </si>
  <si>
    <t>炊事用機器更新購入</t>
  </si>
  <si>
    <t>日本調理機株式会社沖縄営業所
沖縄県浦添市安波茶1-40-1</t>
  </si>
  <si>
    <t>被収容者用食糧購入</t>
  </si>
  <si>
    <t>株式会社丸正高木商店
京都府京都市中京区壬生神明町1-8</t>
  </si>
  <si>
    <t>炊事用食器等購入</t>
  </si>
  <si>
    <t>株式会社タニックス多摩営業所
東京都立川市栄町6-1</t>
  </si>
  <si>
    <t>ユニット型陰圧隔離室一式購入</t>
  </si>
  <si>
    <t>株式会社MMコーポレーション 
東京都文京区西片1-15-19</t>
  </si>
  <si>
    <t>村井物産株式会社
京都府京都市伏見区深草西浦町4-79</t>
  </si>
  <si>
    <t>静脈認証システム購入</t>
  </si>
  <si>
    <t>株式会社クマヒラ
東京都中央区日本橋本町1-10-3</t>
  </si>
  <si>
    <t>１本針本縫自動糸切ミシン等購入</t>
  </si>
  <si>
    <t>JUKI販売株式会社
東京都多摩市鶴牧2-11-1</t>
  </si>
  <si>
    <t>大型洗濯機及び大型乾燥機の購入</t>
  </si>
  <si>
    <t>株式会社アサヒ製作所
神奈川県横浜市戸塚区秋葉町568</t>
  </si>
  <si>
    <t>北海道地方更生保護委員会及び管内保護観察所におけるパーソナルコンピュータの調達契約　一式</t>
  </si>
  <si>
    <t>オフィス家具供給等契約　一式</t>
  </si>
  <si>
    <t xml:space="preserve">デュプロ万博株式会社
北海道札幌市中央区南18条西15-2-14 </t>
  </si>
  <si>
    <t>一括調達（関東地方更生保護委員会，水戸保護観察所，宇都宮保護観察所，前橋保護観察所，さいたま保護観察所，東京保護観察所，横浜保護観察所，新潟保護観察所，甲府保護観察所，長野保護観察所）</t>
  </si>
  <si>
    <t>単価契約
５カ年分の保守料を含む。</t>
  </si>
  <si>
    <t>コニカミノルタビジネスソリューションズ株式会社
東京都文京区本郷2-4-4</t>
  </si>
  <si>
    <t>事務用家具等購入契約</t>
  </si>
  <si>
    <t>株式会社ミナミ商事
福岡県福岡市博多区美野島2-6-5</t>
  </si>
  <si>
    <t>コピー用紙及び事務用品供給契約</t>
  </si>
  <si>
    <t>有限会社真和堂
福岡県福岡市博多区板付4-11-8</t>
  </si>
  <si>
    <t>デジタルテレビ等購入契約</t>
  </si>
  <si>
    <t>株式会社ヤマダ電機博多港営業所
福岡県福岡市博多区東比恵3-33-16</t>
  </si>
  <si>
    <t>携帯電話用ロッカー購入</t>
  </si>
  <si>
    <t>耐火キャビネット供給契約</t>
  </si>
  <si>
    <t>申請書整理箱供給契約</t>
  </si>
  <si>
    <t>インバータ照明器具購入契約</t>
  </si>
  <si>
    <t>郵送事務記録システム一式</t>
  </si>
  <si>
    <t>パソコンの購入</t>
  </si>
  <si>
    <t>モニター用カメラ納入契約</t>
  </si>
  <si>
    <t>非常用持ち出し袋供給契約</t>
  </si>
  <si>
    <t>複写機交換及び保守契約</t>
  </si>
  <si>
    <t>自動体外式除細動器（AED）</t>
  </si>
  <si>
    <t>自動体外式除細動器（ＡＥＤ）ほか</t>
  </si>
  <si>
    <t>セキュリティ機能付きＵＳＢメモリ</t>
  </si>
  <si>
    <t>プリンター購入契約</t>
  </si>
  <si>
    <t>レスキューキャビネット及び防災物品等ほか3品目</t>
  </si>
  <si>
    <t>乾式複写機交換及び保守</t>
  </si>
  <si>
    <t>ノートパソコン等供給契約</t>
  </si>
  <si>
    <t>ノート型パソコン購入</t>
  </si>
  <si>
    <t>洗濯脱水機等購入</t>
  </si>
  <si>
    <t>蒸気アイロン等購入</t>
  </si>
  <si>
    <t>被収容者用給食弁当購入</t>
  </si>
  <si>
    <t>複写機交換購入及び保守契約</t>
  </si>
  <si>
    <t>事務用什器整備購入</t>
  </si>
  <si>
    <t>シュレッダーの調達等契約</t>
  </si>
  <si>
    <t>更生保護ネットワーク用端末</t>
  </si>
  <si>
    <t>ネットワーク用ファイル管理ソフト</t>
  </si>
  <si>
    <t>株式会社ゼンリン　
福岡県北九州市小倉北区室町1-1-1</t>
  </si>
  <si>
    <t>支出負担行為担当官
　名古屋拘置所長
　佐藤　正人
（愛知県名古屋市東区白壁1-1）</t>
  </si>
  <si>
    <t>支出負担行為担当官
　前橋刑務所長
　篠原　義紀
（群馬県前橋市南町1-23-7）</t>
  </si>
  <si>
    <t>支出負担行為担当官
　仙台矯正管区長
　加藤　正博
(宮城県仙台市若林区古城3-23-1)</t>
  </si>
  <si>
    <t>支出負担行為担当官
　名古屋刑務所長
　北嶋　淸和
（愛知県みよし市ひばりヶ丘1-1）</t>
  </si>
  <si>
    <t>支出負担行為担当官
　松江刑務所長
　松村　　亨
（島根県松江市西川津町67）</t>
  </si>
  <si>
    <t>支出負担行為担当官
　東京少年鑑別所長
　倉島　和夫
（東京都練馬区氷川台2-11-7）</t>
  </si>
  <si>
    <t>支出負担行為担当官
　広島少年鑑別所長
　十倉  利廣
（広島県広島市中区吉島西3-15-8）</t>
  </si>
  <si>
    <t>支出負担行為担当官
　福島刑務所長
　武田　豊
（福島県福島市南沢又字上原1）</t>
  </si>
  <si>
    <t>支出負担行為担当官
　新潟少年学院長
　中村　茂樹　　　　　　　　　　　　　　　　
（新潟県長岡市御山町117-13）</t>
  </si>
  <si>
    <t>支出負担行為担当官
　青森刑務所長
　尾﨑　秀幸
(青森県青森市大字荒川字藤戸88)</t>
  </si>
  <si>
    <t>支出負担行為担当官
　鳥取刑務所長
　黒柳　誠
（鳥取県鳥取市下味野719）</t>
  </si>
  <si>
    <t>支出負担行為担当官
　山口刑務所長
　髙村　憲一
（山口県山口市松美町3-75）</t>
  </si>
  <si>
    <t>電子複写機（Ｂタイプ）交換契約</t>
  </si>
  <si>
    <t>コニカミノルタビジネスソリューションズ株式会社
兵庫県神戸市中央区中町通2-1-18</t>
  </si>
  <si>
    <t>電子複写機（Ｃタイプ）交換契約</t>
  </si>
  <si>
    <t>パーソナルコンピュータ等一式購入</t>
  </si>
  <si>
    <t>ＦＪＢサプライ株式会社
大阪府大阪市北区梅田3-3-10</t>
  </si>
  <si>
    <t>乙号窓口モニター用カメラ及び郵送事務記録システム購入</t>
  </si>
  <si>
    <t>キヤノンシステムアンドサポート株式会社
大阪府大阪市中央区南本町1-8-14</t>
  </si>
  <si>
    <t>カラー複合機一式購入</t>
  </si>
  <si>
    <t>株式会社藤光商会
兵庫県神戸市兵庫区湊町3-2-2</t>
  </si>
  <si>
    <t>富士古河Ｅ＆Ｃ株式会社
大阪府大阪市淀川区宮原4-6-18</t>
  </si>
  <si>
    <t>奈良地方法務局バックアップセンター電算システム用空調機等に関する撤去作業及び据付調整等作業一式</t>
  </si>
  <si>
    <t>富士古河Ｅ＆Ｃ株式会社
大阪府大阪市淀川区宮原4-6-18</t>
  </si>
  <si>
    <t>モニター用カメラシステム一式</t>
  </si>
  <si>
    <t>金剛株式会社
大阪府大阪市北区神山町1-3</t>
  </si>
  <si>
    <t>電子複写機供給契約及び保守契約</t>
  </si>
  <si>
    <t>株式会社滋賀ウチダ
滋賀県大津市逢坂1-9-11</t>
  </si>
  <si>
    <t>大津地方法務局長浜支局２階事務室及び書庫照明器具改修業務一式</t>
  </si>
  <si>
    <t>三協電気工業株式会社
滋賀県大津市朝日が丘2-1-36</t>
  </si>
  <si>
    <t>乙号窓口モニター用カメラ及び郵送事務記録システム供給契約</t>
  </si>
  <si>
    <t>ゼンリン社製ブルーマップ及び住宅地図購入契約（一式）</t>
  </si>
  <si>
    <t>名古屋法務局熱田出張所蛍光灯タイプLED照明供給契約</t>
  </si>
  <si>
    <t>モニター用カメラ一式</t>
  </si>
  <si>
    <t>ローレルバンクマシン株式会社
東京都港区虎ノ門1-1-2</t>
  </si>
  <si>
    <t>名古屋法務局ハンドル式移動書架購入等契約</t>
  </si>
  <si>
    <t>物品供給契約書（モニター用カメラ等供給契約一式）</t>
  </si>
  <si>
    <t>京セラミタジャパン株式会社                                                                                                                                                                                     東京都中央区日本橋本町1-9-15</t>
  </si>
  <si>
    <t>固定式書架の購入契約</t>
  </si>
  <si>
    <t>株式会社高修
岐阜県岐阜市西野町6-2</t>
  </si>
  <si>
    <t>物品供給契約（ＬＥＤ照明）</t>
  </si>
  <si>
    <t>株式会社大塚商会
東京都千代田区飯田橋2-18-4</t>
  </si>
  <si>
    <t>物品供給契約（窓口番号案内表示システム）</t>
  </si>
  <si>
    <t>株式会社事務クリエイト
大阪府寝屋川市池田北町24-2-312</t>
  </si>
  <si>
    <t>一括調達（福岡保護観察所，佐賀保護観察所，長崎保護観察所，熊本保護観察所，大分保護観察所，宮崎保護観察所，鹿児島保護観察所，那覇保護観察所）</t>
  </si>
  <si>
    <t>トヨタ東京カローラ株式会社
東京都目黒区青葉台3-1-1</t>
  </si>
  <si>
    <t>太洋日産自動車販売株式会社
東京都港区芝浦4-2-19　</t>
  </si>
  <si>
    <t>低価格入札調査実施</t>
  </si>
  <si>
    <t>京セラミタジャパン株式会社
東京都中央区日本橋本町1-9-15</t>
  </si>
  <si>
    <t>株式会社イシフォー
新潟県新潟市東区東明7-3-3</t>
  </si>
  <si>
    <t>支出負担行為担当官
　松山地方検察庁検事正
　小林　正一
（愛媛県松山市一番町4-4-1）</t>
  </si>
  <si>
    <t>歯科用Ｘ線撮影装置購入</t>
  </si>
  <si>
    <t>株式会社東洋ノーリツ
東京都千代田区神田淡路町2-21-15</t>
  </si>
  <si>
    <t>株式会社メコム
山形県山形市香澄町2-9-21</t>
  </si>
  <si>
    <t>複合認証機一式</t>
  </si>
  <si>
    <t>単価契約
５か年分の保守料含む。</t>
  </si>
  <si>
    <t>単価契約
５か年分の保守料を含む。</t>
  </si>
  <si>
    <t>単価契約
５か年分の保守料を含む。</t>
  </si>
  <si>
    <t>単価契約
５か年分の保守料を含む。</t>
  </si>
  <si>
    <t>単価契約
５か年分の保守料を含む。</t>
  </si>
  <si>
    <t>単価契約
本年3月分及び平成22年度分の保守契約料を含む。</t>
  </si>
  <si>
    <t>単価契約
５ヵ年分の保守料を含む。</t>
  </si>
  <si>
    <t>単価契約
５か年の保守料金含む。</t>
  </si>
  <si>
    <t>単価契約
５か年の保守料金含む。</t>
  </si>
  <si>
    <t>自動体外式除細動器（ＡＥＤ）購入</t>
  </si>
  <si>
    <t>支出負担行為担当官
　神戸地方検察庁検事正
　庄地　保
(兵庫県神戸市中央区橘通1-4-1)</t>
  </si>
  <si>
    <t>有限会社ぺんてる堂
広島県広島市中区舟入南1-12-6</t>
  </si>
  <si>
    <t>単価契約</t>
  </si>
  <si>
    <t>支出負担行為担当官
　岡山地方検察庁検事正
　宇井　稔
（岡山県岡山市北区南方1-3-58）</t>
  </si>
  <si>
    <t>支出負担行為担当官
　松江地方検察庁検事正
　井越　登茂子
（島根県松江市母衣町50）</t>
  </si>
  <si>
    <t>オフィス家具等購入</t>
  </si>
  <si>
    <t>一般競争入札
（総合評価実施）</t>
  </si>
  <si>
    <t>備　考
（一括調達実施庁等）</t>
  </si>
  <si>
    <t>支出負担行為担当官
　千葉地方検察庁検事正
　河村　博
（千葉県千葉市中央区中央4-11-1）</t>
  </si>
  <si>
    <t>支出負担行為担当官
　新潟地方法務局長
　亀田　哲
（新潟県新潟市中央区西大畑町5191）</t>
  </si>
  <si>
    <t>スチームコンベクションオーブン購入</t>
  </si>
  <si>
    <t>福岡地方検察庁複写機購入等契約</t>
  </si>
  <si>
    <t>支出負担行為担当官
　山形地方検察庁検事正
　柏村　隆幸
（山形県山形市大手町1-32）</t>
  </si>
  <si>
    <t>アカマツ株式会社徳島営業所
徳島県徳島市中洲町3-19-1</t>
  </si>
  <si>
    <t>フルカラーデジタル複合機購入</t>
  </si>
  <si>
    <t>アカマツ株式会社
愛媛県松山市福音寺町235-1</t>
  </si>
  <si>
    <t>事務什器（書籍ロッカー等）供給契約</t>
  </si>
  <si>
    <t>支出負担行為担当官
　市原刑務所長
　関口　國夫
（千葉県市原市磯ヶ谷11-1）</t>
  </si>
  <si>
    <t>株式会社千鳥
広島県広島市西区商工センター7-3-48</t>
  </si>
  <si>
    <t>モノクロ複写機購入</t>
  </si>
  <si>
    <t>東京法務局災害用備蓄品一式</t>
  </si>
  <si>
    <t>東京法務局バックアップセンター電算用空調機の撤去・廃棄等及び無停電電源装置の撤去・廃棄等の委託一式</t>
  </si>
  <si>
    <t>株式会社環境整備
東京都墨田区押上1-26-9</t>
  </si>
  <si>
    <t>新日本法規出版株式会社
愛知県名古屋市中区栄1-23-20</t>
  </si>
  <si>
    <t>ハンドル式移動式書架移設等一式</t>
  </si>
  <si>
    <t>株式会社第一文眞堂
東京都港区芝大門1-3-16</t>
  </si>
  <si>
    <t>事務用椅子一式</t>
  </si>
  <si>
    <t>株式会社東洋ノーリツ
東京都千代田区神田淡路町2-21-15</t>
  </si>
  <si>
    <t>次期成年後見登記システムの稼動に伴う現行システムデータ消去作業</t>
  </si>
  <si>
    <t>株式会社富士通ビジネスサービス
東京都千代田区神田練塀町3</t>
  </si>
  <si>
    <t>乙号窓口モニター用カメラ及び郵送事務記録システム購入並びに設置等附帯工事</t>
  </si>
  <si>
    <t>京セラミタジャパン株式会社
東京都中央区日本橋本町1-9-15</t>
  </si>
  <si>
    <t>乙号窓口用番号呼出表示システム購入及び設置等附帯工事</t>
  </si>
  <si>
    <t>綜合警備保障株式会社
東京都港区元赤坂1-6-6</t>
  </si>
  <si>
    <t>幸和商事株式会社
東京都文京区本郷5-1-13</t>
  </si>
  <si>
    <t>乙号窓口モニター用カメラ及び郵送事務記録システムの購入等契約一式</t>
  </si>
  <si>
    <t>中央教育機器株式会社
千葉県千葉市稲毛区萩台町507-33</t>
  </si>
  <si>
    <t>窓口用呼出表示システム一式</t>
  </si>
  <si>
    <t>支出負担行為担当官
　大阪法務局長
　白石　研二
（大阪府大阪市中央区谷町2-1-17）</t>
  </si>
  <si>
    <t>支出負担行為担当官
　和歌山地方法務局長
　菅谷　久男
（和歌山県和歌山市二番丁2）</t>
  </si>
  <si>
    <t>支出負担行為担当官
　大阪地方検察庁検事正
　小林　敬
（大阪府大阪市福島区福島1-1-60）</t>
  </si>
  <si>
    <t>支出負担行為担当官
　水戸地方法務局長
　宗像　正光
（茨城県水戸市北見町1-1）</t>
  </si>
  <si>
    <t>事務用椅子購入</t>
  </si>
  <si>
    <t>超音波診断装置一式購入</t>
  </si>
  <si>
    <t>超音波診断装置購入</t>
  </si>
  <si>
    <t>株式会社高幸
新潟県新潟市西区流通センター4-2-3</t>
  </si>
  <si>
    <t>空気清浄機購入</t>
  </si>
  <si>
    <t>有限会社森田商事
茨城県水戸市東原3-3-28</t>
  </si>
  <si>
    <t>扶桑電通株式会社
石川県金沢市上堤町2-23</t>
  </si>
  <si>
    <t>乙号窓口用番号案内表示システム一式購入契約</t>
  </si>
  <si>
    <t>株式会社フォーデック
広島県広島市西区商工センター6-9-39</t>
  </si>
  <si>
    <t>防犯カメラシステム等一式購入契約</t>
  </si>
  <si>
    <t>京セラミタジャパン株式会社
東京都中央区日本橋本町１-9-15</t>
  </si>
  <si>
    <t>デジタルカラー複合機交換及び保守契約（交換契約分）</t>
  </si>
  <si>
    <t>株式会社安西事務機
広島県広島市西区楠木町3-10-15</t>
  </si>
  <si>
    <t>監視及び事務記録用カメラ等一式購入</t>
  </si>
  <si>
    <t>ローレルバンクマシン株式会社
東京都港区虎ノ門1-1-2</t>
  </si>
  <si>
    <t>補正用等カウンター及び椅子一式購入，受付カウンター修繕契約</t>
  </si>
  <si>
    <t>クラブン株式会社
岡山県倉敷市笹沖410-5</t>
  </si>
  <si>
    <t>登記所備付地図作成作業に係る事務処理用端末等購入契約</t>
  </si>
  <si>
    <t>株式会社ジツタ中国
広島県広島市中区富士見町16-2</t>
  </si>
  <si>
    <t>監視及び事務記録用カメラ等一式購入契約</t>
  </si>
  <si>
    <t>株式会社セキュリティハウス
岡山県岡山市中区倉田296-13</t>
  </si>
  <si>
    <t>番号案内表示システム購入契約</t>
  </si>
  <si>
    <t>株式会社岩田兼商店
鳥取県鳥取市本町2-221</t>
  </si>
  <si>
    <t>松江地方法務局分室電算用空調機等撤去・廃棄作業</t>
  </si>
  <si>
    <t>富士古河Ｅ＆Ｃ株式会社
神奈川県川崎市幸区堀川町580</t>
  </si>
  <si>
    <t>乙号窓口用番号案内表示システム一式</t>
  </si>
  <si>
    <t>株式会社太閤堂
島根県松江市東津田町398-1</t>
  </si>
  <si>
    <t>綜合警備保障株式会社
東京都港区元赤坂1-6-6</t>
  </si>
  <si>
    <t>株式会社フジモト
福岡県北九州市小倉北区西港町61-15</t>
  </si>
  <si>
    <t>株式会社伸光堂
高知県高知市神田638-24</t>
  </si>
  <si>
    <t>高知地方法務局和紙公図の補修作業請負契約</t>
  </si>
  <si>
    <t>株式会社土木田商店
東京都港区芝大門1-16-10</t>
  </si>
  <si>
    <t>証拠品廃棄物処理（不燃物）契約</t>
  </si>
  <si>
    <t>株式会社田中商会
東京都江戸川区篠崎町4-15-9</t>
  </si>
  <si>
    <t>横浜地方検察庁OAフロアタイル張替及び壁面等塗装施工契約</t>
  </si>
  <si>
    <t>横浜地方検察庁便器取替及び人感センサー設置施工契約</t>
  </si>
  <si>
    <t>日本カルミック株式会社
東京都千代田区九段南1-5-10</t>
  </si>
  <si>
    <t>パソコン等購入契約</t>
  </si>
  <si>
    <t>株式会社マルハチ
神奈川県横浜市鶴見区中央4-2-14</t>
  </si>
  <si>
    <t>事務監査用等パソコン等供給契約</t>
  </si>
  <si>
    <t>株式会社富士通エフサス千葉支社
千葉県千葉市中央区問屋町1-35</t>
  </si>
  <si>
    <t>カラー電子複合機の交換等及び保守一式</t>
  </si>
  <si>
    <t>支出負担行為担当官
　宇都宮地方検察庁検事正
　幕田　英雄
（栃木県宇都宮市小幡2-1-11）</t>
  </si>
  <si>
    <t>関東マルワ産業株式会社
栃木県宇都宮市平出工業団地38-38</t>
  </si>
  <si>
    <t>長野地方検察庁管内３支部電話交換機供給契約</t>
  </si>
  <si>
    <t xml:space="preserve">石田通信機株式会社
長野県長野市三輪1-7-17  </t>
  </si>
  <si>
    <t>新潟地方検察庁モノクロ電子複写機供給契約</t>
  </si>
  <si>
    <t>コニカミノルタＮＣ株式会社
新潟県新潟市江南区亀田工業団地1-2-13</t>
  </si>
  <si>
    <t>新潟地方検察庁事務用いす供給等契約</t>
  </si>
  <si>
    <t>大阪地方検察庁堺支部ほか2庁ガラスフィルム貼付作業</t>
  </si>
  <si>
    <t>デコラティブシステム株式会社
大阪府吹田市岸部南3-6-15</t>
  </si>
  <si>
    <t>有限会社イトウ屋
兵庫県神戸市中央区下山手通3-6-5</t>
  </si>
  <si>
    <t>名古屋地方検察庁物品棚供給，解体，移設及び組立契約</t>
  </si>
  <si>
    <t>株式会社日興商会名古屋支店
愛知県名古屋市千種区春岡通7-57</t>
  </si>
  <si>
    <t>シュレッダー購入契約</t>
  </si>
  <si>
    <t>株式会社ハタ事務機
岡山県岡山市北区辰巳285-1</t>
  </si>
  <si>
    <t>パーソナルコンピュータ等事務用機器購入契約</t>
  </si>
  <si>
    <t>株式会社松文オフテック
島根県松江市苧町6</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</si>
  <si>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</si>
  <si>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</si>
  <si>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</si>
  <si>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</si>
  <si>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支出負担行為担当官
　公安調査庁総務部長
　髙木　和哉
（東京都千代田区霞が関1-1-1）　　　　　　　　</t>
  </si>
  <si>
    <t>支出負担行為担当官
　公安調査庁総務部長
　髙木　和哉
（東京都千代田区霞が関1-1-1）　　　　　　　　</t>
  </si>
  <si>
    <t>支出負担行為担当官
　東京法務局長
　山舖　弥一郎
（東京都千代田区九段南1-1-15）</t>
  </si>
  <si>
    <t>簡易型レーザー距離測定器</t>
  </si>
  <si>
    <t>支出負担行為担当官
　東京法務局長
　山舖　弥一郎
（東京都千代田区九段南1-1-15）</t>
  </si>
  <si>
    <t>支出負担行為担当官
　東京法務局長
　山舖　弥一郎
（東京都千代田区九段南1-1-15）</t>
  </si>
  <si>
    <t>支出負担行為担当官
　東京法務局長
　山舖　弥一郎
（東京都千代田区九段南1-1-15）</t>
  </si>
  <si>
    <t>支出負担行為担当官
　東京法務局長
　山舖　弥一郎
（東京都千代田区九段南1-1-15）</t>
  </si>
  <si>
    <t>株式会社ライオン事務機
東京都中野区東中野2-6-11ライオン新宿本社ビル</t>
  </si>
  <si>
    <t>支出負担行為担当官
　静岡地方法務局長
　石井　末弘
（静岡県静岡市葵区追手町9-50）</t>
  </si>
  <si>
    <t>支出負担行為担当官
　静岡地方法務局長
　石井　末弘
（静岡県静岡市葵区追手町9-50）</t>
  </si>
  <si>
    <t>支出負担行為担当官
　静岡地方法務局長
　石井　末弘
（静岡県静岡市葵区追手町9-50）</t>
  </si>
  <si>
    <t>支出負担行為担当官
　静岡地方法務局長
　石井　末弘
（静岡県静岡市葵区追手町9-50）</t>
  </si>
  <si>
    <t>単価契約
５か年分の保守料含む。</t>
  </si>
  <si>
    <t>支出負担行為担当官
　静岡地方法務局長
　石井　末弘
（静岡県静岡市葵区追手町9-50）</t>
  </si>
  <si>
    <t>支出負担行為担当官
　甲府地方法務局長
　秋山　重紀
（山梨県甲府市北口1-2-19）</t>
  </si>
  <si>
    <t>バックアップセンター電算システム用空調機等撤去及び搬送作業一式</t>
  </si>
  <si>
    <t>株式会社三省堂書店
東京都千代田区神田神保町1-1</t>
  </si>
  <si>
    <t>非常用持ち出し袋購入契約（一式）</t>
  </si>
  <si>
    <t>株式会社ライフ
愛知県一宮市花池3-13-15</t>
  </si>
  <si>
    <t>支出負担行為担当官
　津地方法務局長
　志賀浦　実
（三重県津市丸之内26-8）</t>
  </si>
  <si>
    <t>支出負担行為担当官
　岐阜地方法務局長
　渡辺　秀喜
（岐阜県岐阜市金竜町5-13）</t>
  </si>
  <si>
    <t>支出負担行為担当官
　鳥取地方法務局長
　田賀　満雄
（鳥取県鳥取市東町2-302）</t>
  </si>
  <si>
    <t>支出負担行為担当官
　仙台法務局長
　太田　健治
（宮城県仙台市宮城野区名掛丁128）</t>
  </si>
  <si>
    <t>監視カメラシステム一式</t>
  </si>
  <si>
    <t>支出負担行為担当官
　山形地方法務局長
　草薙　秀雄
（山形県山形市緑町1-5-48）</t>
  </si>
  <si>
    <t>支出負担行為担当官
　山形地方法務局長
　草薙　秀雄
（山形県山形市緑町1-5-48）</t>
  </si>
  <si>
    <t>支出負担行為担当官
　秋田地方法務局長
　山田　耕平
（秋田県秋田市山王7-1-3）</t>
  </si>
  <si>
    <t>支出負担行為担当官
　札幌法務局長
　寺島　健
（北海道札幌市北区北8条西2-1-1）</t>
  </si>
  <si>
    <t xml:space="preserve">高知地方法務局更衣室用ロッカー購入契約 </t>
  </si>
  <si>
    <t>支出負担行為担当官
　高知地方法務局長
　藤原　基忠
（高知県高知市小津町4-30）　</t>
  </si>
  <si>
    <t>高知地方法務局インバータ照明器具一式調達契約</t>
  </si>
  <si>
    <t>支出負担行為担当官代理
　高知地方法務局次長
　渡部　英司
（高知県高知市小津町4-30）　</t>
  </si>
  <si>
    <t>株式会社四電工高知支店
高知県高知市桟橋通2-2-25</t>
  </si>
  <si>
    <t>株式会社ヤマイチテクノ
大阪府大阪市西区靭本町2-4-8</t>
  </si>
  <si>
    <t>支出負担行為担当官
　さいたま少年鑑別所長
　木村　恵子
（埼玉県さいたま市浦和区高砂3-16-36）</t>
  </si>
  <si>
    <t>支出負担行為担当官　　　　　           
　広島拘置所長
　東小薗　誠
（広島県広島市中区上八丁堀2-6）</t>
  </si>
  <si>
    <t>支出負担行為担当官
　静岡刑務所長
　佐々木　久男
（静岡県静岡市葵区東千代田3-1-1）</t>
  </si>
  <si>
    <t>支出負担行為担当官　　　　　           
　広島拘置所長
　東小薗　誠
（広島県広島市中区上八丁堀2-6）</t>
  </si>
  <si>
    <t>支出負担行為担当官
　京都拘置所長
　松本　治
（京都府京都市伏見区竹田向代町138）</t>
  </si>
  <si>
    <t>扶桑電通株式会社北海道支店
北海道札幌市中央区南1条西9-1-2</t>
  </si>
  <si>
    <t>シュレッダー</t>
  </si>
  <si>
    <t>設楽印刷機材株式会社 
群馬県前橋市野中町158-1</t>
  </si>
  <si>
    <t>会議室用テーブル及び椅子購入</t>
  </si>
  <si>
    <t>焼却炉解体業務委託契約</t>
  </si>
  <si>
    <t>株式会社田中荘介商店
愛知県名古屋市北区駒止町2-88</t>
  </si>
  <si>
    <t>洗濯脱水機及び乾燥機購入</t>
  </si>
  <si>
    <t>藤田エンジニアリング株式会社 
群馬県高崎市飯塚町1174-5</t>
  </si>
  <si>
    <t>医療用備品等整備一式購入　　　</t>
  </si>
  <si>
    <t>株式会社八神製作所
愛知県名古屋市中区千代田2-16-30</t>
  </si>
  <si>
    <t>全自動洗濯脱水機交換購入及び衣類乾燥機一式購入</t>
  </si>
  <si>
    <t>株式会社フジタカ
東京都新宿区新宿5-6-12</t>
  </si>
  <si>
    <t>婦人科検診台及び診療ユニット一式購入</t>
  </si>
  <si>
    <t>株式会社星医療酸器
東京都足立区入谷7-11-18</t>
  </si>
  <si>
    <t>株式会社ファースト
広島県広島市中区羽衣町14-2</t>
  </si>
  <si>
    <t>株式会社テクノル青森支店
青森県青森市堤町1-6-7</t>
  </si>
  <si>
    <t>三栄ミシン株式会社
大阪府大阪市旭区今市1-3-1</t>
  </si>
  <si>
    <t>北沢産業株式会社山口営業所
山口県山口市糸米2-10-22</t>
  </si>
  <si>
    <t>扶桑電通株式会社中国支店
広島県広島市中区鉄砲町6-9</t>
  </si>
  <si>
    <t>サージカルマスク等購入　　　　　　</t>
  </si>
  <si>
    <t>美保産業株式会社
東京都品川区西中延1-3-23</t>
  </si>
  <si>
    <t>複写機購入</t>
  </si>
  <si>
    <t>富士ゼロックス埼玉株式会社
埼玉県さいたま市中央区新都心11-2</t>
  </si>
  <si>
    <t>事務用什器購入　　　　　　</t>
  </si>
  <si>
    <t>株式会社ヤマダ電機加古川営業所
兵庫県加古川市一色100-1</t>
  </si>
  <si>
    <t>理工産業株式会社
三重県四日市市九の城町4-20</t>
  </si>
  <si>
    <t>新型インフルエンザ対策用仮設備蓄庫一式購入</t>
  </si>
  <si>
    <t>ミドリ安全静岡株式会社
静岡県静岡市駿河区池田274-1</t>
  </si>
  <si>
    <t>体育用品物品購入　　　　　　　</t>
  </si>
  <si>
    <t>ヤノ運動用品株式会社
兵庫県神戸市中央区三宮町3-8-1</t>
  </si>
  <si>
    <t>複写機交換契約</t>
  </si>
  <si>
    <t>東芝テックビジネスソリューションズ株式会社西日本支店
兵庫県神戸市中央区磯部通2-2-10</t>
  </si>
  <si>
    <t>入退室システム一式購入</t>
  </si>
  <si>
    <t>三菱電機システムサービス株式会社
宮城県仙台市若林区大和町2-18-23</t>
  </si>
  <si>
    <t>給食運搬用台車購入</t>
  </si>
  <si>
    <t>厨房機器等一式購入</t>
  </si>
  <si>
    <t>東海商事株式会社
北海道函館市亀田町22-24</t>
  </si>
  <si>
    <t>リコー九州株式会社
福岡県福岡市西区石丸2-38-29</t>
  </si>
  <si>
    <t>株式会社チワタ
佐賀県佐賀市若宮3-1-16</t>
  </si>
  <si>
    <t>佐賀綜合警備保障株式会社
佐賀県佐賀市松原1-3-5</t>
  </si>
  <si>
    <t>インバーター照明改修作業（長崎地方法務局五島支局）一式</t>
  </si>
  <si>
    <t>長崎電業株式会社
長崎県長崎市花園町2-21</t>
  </si>
  <si>
    <t>新登記情報システム導入に伴うLAN配線及び電源設置工事一式</t>
  </si>
  <si>
    <t>富士通ネットワークソリューションズ株式会社
神奈川県川崎市川崎区日進町7-1</t>
  </si>
  <si>
    <t>長崎地方法務局会議室スライディングウォール取付作業一式</t>
  </si>
  <si>
    <t>株式会社エビス堂
長崎県長崎市恵美須町6-14</t>
  </si>
  <si>
    <t>長崎地方法務局佐世保支局ハンドル式移動書架調達一式</t>
  </si>
  <si>
    <t>有限会社三丸紙文具販売
長崎県長崎市平和町5-3</t>
  </si>
  <si>
    <t>自動体外式除細動器（AED）調達一式</t>
  </si>
  <si>
    <t>長崎綜合警備株式会社
長崎県長崎市旭町3-6</t>
  </si>
  <si>
    <t>閲覧監視用カメラ及びモニター用カメラの調達一式</t>
  </si>
  <si>
    <t>NSK株式会社
東京都千代田区九段南2-3-1</t>
  </si>
  <si>
    <t>クリアーファイルポケット追加式一式</t>
  </si>
  <si>
    <t>株式会社カトー
熊本県熊本市通町28</t>
  </si>
  <si>
    <t>宮崎地方法務局高鍋出張所及び同小林出張所LED照明器具設置契約</t>
  </si>
  <si>
    <t>事務用複写機交換契約及び保守契約</t>
  </si>
  <si>
    <t>リコー東北株式会社
宮城県仙台市青葉区五橋1-5-3</t>
  </si>
  <si>
    <t>ＡＬＳＯＫ山形株式会社
山形県山形市松栄1-5-30</t>
  </si>
  <si>
    <t>秋田地方法務局登記部門ほか照明器具改修工事</t>
  </si>
  <si>
    <t>本荘電気工業株式会社
秋田県秋田市八橋本町3-3-3</t>
  </si>
  <si>
    <t>物品供給契約(会議用テーブル等一式)</t>
  </si>
  <si>
    <t>株式会社染谷商会
北海道札幌市豊平区豊平5条10-2-32</t>
  </si>
  <si>
    <t>物品供給契約(モニター用カメラ一式)</t>
  </si>
  <si>
    <t>株式会社オフィスプランニング
北海道札幌市東区北11条東13-1-8</t>
  </si>
  <si>
    <t>窓口番号呼出表示システム一式</t>
  </si>
  <si>
    <t>株式会社近藤商会
北海道函館市西桔梗町589</t>
  </si>
  <si>
    <t>事務用家具一式</t>
  </si>
  <si>
    <t>スエヒロ事務機株式会社
北海道函館市乃木町8-15</t>
  </si>
  <si>
    <t>物品供給契約（窓口用番号呼出表示システム一式）</t>
  </si>
  <si>
    <t>株式会社ウチダシステムソリューション釧路支店
北海道釧路市暁町3-19</t>
  </si>
  <si>
    <t>自動製本機の購入</t>
  </si>
  <si>
    <t>石井事務機株式会社
香川県高松市松福町2-4-8</t>
  </si>
  <si>
    <t>美馬支局インバータ照明器具一式</t>
  </si>
  <si>
    <t>有限会社プランナー坂東
徳島県徳島市北佐古一番町1-35</t>
  </si>
  <si>
    <t>事務用肘付回転椅子購入</t>
  </si>
  <si>
    <t>株式会社フタバ
徳島県徳島市銀座13-1</t>
  </si>
  <si>
    <t>株式会社タキザワ
東京都国立市北3-16-20</t>
  </si>
  <si>
    <t>全自動錠剤分包機購入</t>
  </si>
  <si>
    <t>事務関連用品購入</t>
  </si>
  <si>
    <t>資材保管庫購入</t>
  </si>
  <si>
    <t>株式会社ナガワ函館出張所
北海道函館市石川町173</t>
  </si>
  <si>
    <t>携帯サーモグラフィ購入</t>
  </si>
  <si>
    <t>ミドリ安全株式会社名古屋中央支店
愛知県名古屋市南区弥次ヱ町4-6　　　　　　　　　　　　　　　　　　　　　</t>
  </si>
  <si>
    <t>クロス紙折機購入</t>
  </si>
  <si>
    <t>株式会社篠田商会
愛知県名古屋市東区葵1-26-14</t>
  </si>
  <si>
    <t>株式会社栗田商会
愛知県名古屋市緑区鳴海町字上汐田309</t>
  </si>
  <si>
    <t>有限会社ウエミ商会
宮崎県宮崎市大塚町池ノ内1082</t>
  </si>
  <si>
    <t>コニカミノルタビジネスソリューションズ株式会社
大阪府大阪市西区西本町2-3-10</t>
  </si>
  <si>
    <t>株式会社エビス事務器
福岡県福岡市博多区博多駅東3-12-12</t>
  </si>
  <si>
    <t>富士ゼロックス福岡株式会社
福岡県福岡市博多区博多駅前1-6-16</t>
  </si>
  <si>
    <t>株式会社富士通エフサス山形支店
山形県山形市香澄町1-3-15</t>
  </si>
  <si>
    <t>株式会社宮田薬品
島根県松江市西津田1-5-29</t>
  </si>
  <si>
    <t>株式会社大迫本社
広島県広島市安芸区矢野西5-5-16</t>
  </si>
  <si>
    <t>株式会社太陽事務機
宮城県仙台市宮城野区高砂1-10-2</t>
  </si>
  <si>
    <t>株式会社岩井事務機
広島県東広島市西条岡町9-22</t>
  </si>
  <si>
    <t>水澤電機株式会社
新潟県長岡市新産2-3-1　　　　　　　</t>
  </si>
  <si>
    <t>篠原製作所
大阪府八尾市南太子堂3-5-30</t>
  </si>
  <si>
    <t>扶桑産業株式会社
大阪府大阪市北区西天満3-2-11</t>
  </si>
  <si>
    <t>管清工業株式会社
大阪府大阪市城東区成育1-6-26</t>
  </si>
  <si>
    <t>北辰映電株式会社
広島県広島市中区上幟町8-39</t>
  </si>
  <si>
    <t>株式会社ワキタ商会
愛知県名古屋市中区大須4-10-68</t>
  </si>
  <si>
    <t>ＮＥＣネクサソリューションズ株式会社
東京都港区三田1-4-28</t>
  </si>
  <si>
    <t>株式会社ざまみダンボール
沖縄県糸満市西崎町4-7</t>
  </si>
  <si>
    <t>株式会社増田医科器械
京都府京都市南区上鳥羽大物町68</t>
  </si>
  <si>
    <t>デュプロ万博株式会社
北海道札幌市中央区南18条西15-2-14</t>
  </si>
  <si>
    <t>ニシマキオフィスシステム株式会社
宮城県仙台市泉区市名坂字御釜田145-3</t>
  </si>
  <si>
    <t>株式会社大塚商会仙台支店
宮城県仙台市宮城野区名掛丁128広瀬SＥビル9Ｆ</t>
  </si>
  <si>
    <t>コニカミノルタソリューションズ株式会社
宮城県仙台市青葉区一番町1-2-25</t>
  </si>
  <si>
    <t>富士ゼロックス宮城株式会社
宮城県仙台市青葉区五橋1-1-23カメイ五橋ビル</t>
  </si>
  <si>
    <t>株式会社フジモト
福岡県福岡市博多区博多駅南6-2-30</t>
  </si>
  <si>
    <t>株式会社サンポー
東京都港区虎ノ門3-15-5</t>
  </si>
  <si>
    <t>支出負担行為担当官
　東京入国管理局長
　髙宅　茂
(東京都港区港南5-5-30）</t>
  </si>
  <si>
    <t>支出負担行為担当官
　福岡入国管理局長
　大島　重史
（福岡県福岡市博多区下臼井778-1福岡空港国内線第3ターミナルビル）</t>
  </si>
  <si>
    <t>パソコン購入</t>
  </si>
  <si>
    <t>株式会社ムトウ
北海道札幌市北区北11西4-1</t>
  </si>
  <si>
    <t>法務本省内ＬＡＮシステムにおける各種サーバ等更新に係る機器等　一式</t>
  </si>
  <si>
    <t>新日鉄ソリューションズ株式会社
東京都中央区新川2-20-5</t>
  </si>
  <si>
    <t>片袖机等購入　一式</t>
  </si>
  <si>
    <t>現行成年後見全国展開システムのデータ消去作業等　一式</t>
  </si>
  <si>
    <t>株式会社日立物流
東京都江東区東陽7-2-18</t>
  </si>
  <si>
    <t>平成22年度版公務員研修教材　一式</t>
  </si>
  <si>
    <t>株式会社文研堂書店
東京都千代田区永田町1-6</t>
  </si>
  <si>
    <t>株式会社ワキタ商会
愛知県名古屋市中区大須4-10-68</t>
  </si>
  <si>
    <t>物品棚購入</t>
  </si>
  <si>
    <t>株式会社アクト
福島県福島市南矢野目字向原東7-2</t>
  </si>
  <si>
    <t>視聴覚機器購入</t>
  </si>
  <si>
    <t>No.</t>
  </si>
  <si>
    <t>株式会社カイショー
神奈川県横浜市西区平沼2-2-2</t>
  </si>
  <si>
    <t>株式会社栗田商会静岡支店
静岡県静岡市葵区駒形通6-7-1</t>
  </si>
  <si>
    <t>歯科治療台一式購入</t>
  </si>
  <si>
    <t>株式会社常光函館支店
北海道函館市亀田本町67-8</t>
  </si>
  <si>
    <t>空調機・全熱交換器補修整備契約</t>
  </si>
  <si>
    <t>電気温水器・自動水栓及びジェットタオル等一式購入</t>
  </si>
  <si>
    <t>株式会社大樹設備工業
青森県青森市幸畑1-30-2</t>
  </si>
  <si>
    <t>株式会社増田医科器械
京都府京都市伏見区藁屋町50</t>
  </si>
  <si>
    <t>集塵機付き高速切断機購入</t>
  </si>
  <si>
    <t>職員待機室備品購入</t>
  </si>
  <si>
    <t>キングテック株式会社
福岡県北九州市小倉北区東港2-5-1</t>
  </si>
  <si>
    <t>蒸気式乾燥機購入</t>
  </si>
  <si>
    <t>ビクター商事株式会社
愛知県名古屋市昭和区広見町3-42-1</t>
  </si>
  <si>
    <t xml:space="preserve">株式会社アイエスエイプラン
東京都港区三田2-10-6 </t>
  </si>
  <si>
    <t>新型インフルエンザ感染防護用品購入</t>
  </si>
  <si>
    <t>ミドリ安全新潟株式会社長岡営業所　　　　　　　　　　　　　　　　　
新潟県長岡市川崎町841-1</t>
  </si>
  <si>
    <t>NECﾌｨｰﾙﾃﾞｨﾝｸﾞ株式会社
東京都港区三田1-4-28</t>
  </si>
  <si>
    <t>教育用備品購入</t>
  </si>
  <si>
    <t>株式会社 コジマ
栃木県宇都宮市星が丘2-1-8</t>
  </si>
  <si>
    <t>リコー関西株式会社
大阪府大阪市中央区谷町4-11-6</t>
  </si>
  <si>
    <t>株式会社アートオフィス花園
香川県高松市木太町1690-14</t>
  </si>
  <si>
    <t>非常用持ち出し袋納入契約</t>
  </si>
  <si>
    <t>支出負担行為担当官
　福岡法務局長
　横山　緑
（福岡県福岡市中央区舞鶴3-9-15）</t>
  </si>
  <si>
    <t>デジタル印刷機一式</t>
  </si>
  <si>
    <t>支出負担行為担当官
　東北地方更生保護委員会委員長
　古澤　恭一
（宮城県仙台市青葉区片平1-3-1）</t>
  </si>
  <si>
    <t>扶桑電通株式会社
福岡県福岡市博多区博多駅前1-18-7博多電気ビル</t>
  </si>
  <si>
    <t>契約の相手方の商号
又は名称及び住所</t>
  </si>
  <si>
    <t>契約担当官等の氏名並びにその
所属する部局の名称及び所在地</t>
  </si>
  <si>
    <t>関東管内更生保護情報通信ネットワーク用端末機及びプリンタ機器並びに付属品一式</t>
  </si>
  <si>
    <t>株式会社二宮総行
千葉県千葉市中央区問屋町15-3</t>
  </si>
  <si>
    <t>非常用持ち出し袋購入契約</t>
  </si>
  <si>
    <t>株式会社エバタコーポレーション
茨城県水戸市見川5-4-33</t>
  </si>
  <si>
    <t>株式会社新日東
茨城県那珂市菅谷3127</t>
  </si>
  <si>
    <t>モニター用カメラ等一式供給契約</t>
  </si>
  <si>
    <t>京セラミタジャパン株式会社
東京都中央区日本橋本町1-9-15</t>
  </si>
  <si>
    <t>株式会社梅澤
栃木県宇都宮市元今泉4-8-12</t>
  </si>
  <si>
    <t>和紙公図補修作業一式</t>
  </si>
  <si>
    <t>株式会社中央ジオマチックス
東京都板橋区舟渡3-15-22</t>
  </si>
  <si>
    <t>窓口モニター用カメラ及び郵送事務記録システム一式</t>
  </si>
  <si>
    <t>東北地方更生保護委員会における複合機</t>
  </si>
  <si>
    <t>福島保護観察所における複合機</t>
  </si>
  <si>
    <t>デジタル複合機及び保守契約</t>
  </si>
  <si>
    <t>複合機及び付属品一式並びに同保守</t>
  </si>
  <si>
    <t>会議テーブル及び応接セット一式更新</t>
  </si>
  <si>
    <t>複合機の交換購入及び同機器の保守契約</t>
  </si>
  <si>
    <t>支出負担行為担当官
　中部公安調査局長
　佐藤　進
（愛知県名古屋市中区三の丸4-3-1）</t>
  </si>
  <si>
    <t>支出負担行為担当官
　さいたま地方法務局長
　西川　優
（埼玉県さいたま市浦和区高砂3-16-58）</t>
  </si>
  <si>
    <t>支出負担行為担当官
　千葉地方法務局長
　渡辺　博
（千葉県千葉市中央区中央港1-11-3）</t>
  </si>
  <si>
    <t>支出負担行為担当官
　宇都宮地方法務局長
　重山　正秋
（栃木県宇都宮市小幡2-1-11）</t>
  </si>
  <si>
    <t>支出負担行為担当官
　長野地方法務局長
　山本　寧
（長野県長野市旭町1108）</t>
  </si>
  <si>
    <t>支出負担行為担当官
　京都地方法務局長
　小野　勝成
（京都府京都市上京区荒神口通河原町東入上生洲町197）</t>
  </si>
  <si>
    <t>支出負担行為担当官
　神戸地方法務局長
　難波　尊廣
（兵庫県神戸市中央区波止場町1-1）</t>
  </si>
  <si>
    <t>支出負担行為担当官
　奈良地方法務局長
　北村　庄太郎
（奈良県奈良市高畑町552）</t>
  </si>
  <si>
    <t>支出負担行為担当官
　大津地方法務局長
　阿津川　喜代士
（滋賀県大津市御陵町3-6）</t>
  </si>
  <si>
    <t>支出負担行為担当官
　大津地方法務局長
　阿津川　喜代士
滋賀県大津市御陵町3-6</t>
  </si>
  <si>
    <t>支出負担行為担当官
　名古屋法務局長
　山川　景逸
（愛知県名古屋市中区三の丸2-2-1）</t>
  </si>
  <si>
    <t>支出負担行為担当官
　金沢地方法務局長
　意元　英則
（石川県金沢市新神田4-3-10）</t>
  </si>
  <si>
    <t>支出負担行為担当官
　広島法務局長
　佐藤　努
（広島県広島市中区上八丁堀6-30）</t>
  </si>
  <si>
    <t>支出負担行為担当官
　山口地方法務局長
　大河原　清人
（山口県山口市中河原町6-16）</t>
  </si>
  <si>
    <t>支出負担行為担当官代理
　岡山地方法務局次長
　富永　勝盛
（岡山県岡山市北区南方1-3-58）</t>
  </si>
  <si>
    <t>支出負担行為担当官
　松江地方法務局長
　山室　祐一
（島根県松江市母衣町50）</t>
  </si>
  <si>
    <t>支出負担行為担当官
　佐賀地方法務局長
　松﨑　義幸
（佐賀県佐賀市城内2-10-20）</t>
  </si>
  <si>
    <t>支出負担行為担当官
　長崎地方法務局長
　大原　安雄
（長崎県長崎市万才町8-16）</t>
  </si>
  <si>
    <t>支出負担行為担当官
　熊本地方法務局
　宮平　進
（熊本県熊本市大江3-1-53）</t>
  </si>
  <si>
    <t>支出負担行為担当官
　宮崎地方法務局長
　植田　和男
（宮崎県宮崎市別府町1-1）</t>
  </si>
  <si>
    <t>支出負担行為担当官
　函館地方法務局長
　島津　弘一
（北海道函館市新川町25-18）</t>
  </si>
  <si>
    <t>支出負担行為担当官代理
　釧路地方法務局総務課長
　比留間　治夫
（北海道釧路市幸町10-3）</t>
  </si>
  <si>
    <t>支出負担行為担当官
　高松法務局長
　古畑　泰雄
（香川県高松市丸の内1-1）</t>
  </si>
  <si>
    <t>支出負担行為担当官
　徳島地方法務局長
　川井　忠雄
（徳島県徳島市徳島町城内6-6）</t>
  </si>
  <si>
    <t>支出負担行為担当官
　横浜地方検察庁検事正
　井内　顕策
（神奈川県横浜市中区日本大通9）</t>
  </si>
  <si>
    <t>支出負担行為担当官
　和歌山地方検察庁検事正
　佐山 雅彦
（和歌山県和歌山市二番丁3）</t>
  </si>
  <si>
    <t>支出負担行為担当官
　福岡高等検察庁検事長
　三浦　正晴
（福岡県福岡市中央区舞鶴2-5-30）</t>
  </si>
  <si>
    <t>支出負担行為担当官
　徳島地方検察庁検事正
　吉田　広司
（徳島県徳島市徳島町2-17）</t>
  </si>
  <si>
    <t>支出負担行為担当官
　府中刑務所長
　有光　秀晴
（東京都府中市晴見町4-10）</t>
  </si>
  <si>
    <t>支出負担行為担当官
　松江刑務所長
　松村　亨
（島根県松江市西川津町67）</t>
  </si>
  <si>
    <t>支出負担行為担当官
　函館少年刑務所長
　谷内　眞一
（北海道函館市金堀町6-11）</t>
  </si>
  <si>
    <t>支出負担行為担当官
　九州地方更生保護委員会委員長
　柿澤　正夫
（福岡県福岡市中央区舞鶴2-5-30）</t>
  </si>
  <si>
    <t>支出負担行為担当官
　関東公安調査局長
　小林　英樹
（東京都千代田区九段南１-1-10）</t>
  </si>
  <si>
    <t>支出負担行為担当官
　近畿公安調査局長
　牧野　直明
（大阪府大阪市中央区2-1-17）</t>
  </si>
  <si>
    <t>扶桑電通株式会社
東京都中央区築地5-4-18</t>
  </si>
  <si>
    <t>支出負担行為担当官
　前橋地方法務局長
　寒河江　晃
（群馬県前橋市大手町2-10-5）</t>
  </si>
  <si>
    <t>契約を締結した日</t>
  </si>
  <si>
    <t>物品役務等の名称及び数量</t>
  </si>
  <si>
    <t>一般競争入札・指名競争入札の別（総合評価の実施）</t>
  </si>
  <si>
    <t>一般競争入札</t>
  </si>
  <si>
    <t>公共調達の適正化について（平成18年8月25日付財計第2017号）に基づく競争入札に係る情報の公表（物品役務等）</t>
  </si>
  <si>
    <t>北九州自立更生促進センター赤外線センサー購入契約</t>
  </si>
  <si>
    <t>第一警備保障株式会社
福岡県北九州市戸畑区川代2-1-2</t>
  </si>
  <si>
    <t>複合機交換購入契約及び保守契約</t>
  </si>
  <si>
    <t>支出負担行為担当官
　入国者収容所東日本入国管理センター所長
　志々岐　剛
（茨城県牛久市久野町1766-1）</t>
  </si>
  <si>
    <t>リコー販売株式会社
茨城県つくば市春日2-26-3</t>
  </si>
  <si>
    <t>西日本入国管理センター庁内LAN用サーバー更新に伴うデータ移行等作業委託契約</t>
  </si>
  <si>
    <t>支出負担行為担当官
　入国者収容所西日本入国管理センター所長
　西山　秀明
（大阪府茨木市郡山1-11-1）</t>
  </si>
  <si>
    <t>富士ゼロックス株式会社
大阪府大阪市中央区瓦町3-6-5</t>
  </si>
  <si>
    <t>支出負担行為担当官
　新潟刑務所長
　倉本　修一
（新潟県新潟市江南区山二ツ381-4）</t>
  </si>
  <si>
    <t>事務用椅子の調達　一式</t>
  </si>
  <si>
    <t>会議用テーブル及び椅子の調達　一式</t>
  </si>
  <si>
    <t>支出負担行為担当官
　長野地方検察庁検事正
　總山　哲
（長野県長野市大字長野旭町1108）</t>
  </si>
  <si>
    <t>支出負担行為担当官
　新潟地方検察庁検事正
　金田　茂
（新潟県新潟市中央区西大畑町5191）　</t>
  </si>
  <si>
    <t>支出負担行為担当官
　名古屋地方検察庁検事正
　麻生　光洋
（愛知県名古屋市中区三の丸4-3-1）</t>
  </si>
  <si>
    <t>株式会社アスティス高松支店
香川県高松市勅使町761-1</t>
  </si>
  <si>
    <t>支出負担行為担当官
　福岡地方検察庁検事正
　清水　治
（福岡県福岡市中央区舞鶴2-5-30）</t>
  </si>
  <si>
    <t>一般競争入札</t>
  </si>
  <si>
    <t>支出負担行為担当官
　広島少年院長
　佐藤　公昭
（広島県東広島市八本松町原11174-31）</t>
  </si>
  <si>
    <t>株式会社前橋大気堂
群馬県前橋市本町2-2-16</t>
  </si>
  <si>
    <t>株式会社サンポー
東京都港区虎ノ門3-15-5</t>
  </si>
  <si>
    <t>支出負担行為担当官
　東京地方検察庁検事正
　岩村　修二
（東京都千代田区霞が関1-1-1）</t>
  </si>
  <si>
    <t>株式会社オカモトヤ
東京都港区虎ノ門1-1-24</t>
  </si>
  <si>
    <t>全国一括調達（東北公安調査局，関東公安調査局，中部公安調査局，近畿公安調査局，中国公安調査局，四国公安調査局，九州公安調査局）</t>
  </si>
  <si>
    <t>テレビ映像検索システム購入</t>
  </si>
  <si>
    <t>株式会社ＪＣＣ
東京都台東区浅草橋1-12-3</t>
  </si>
  <si>
    <t>映像送受信システム一式の物品供給契約等</t>
  </si>
  <si>
    <t>広島綜合警備保障株式会社　　　　　　　　　　　　　　　　　　　　　　　　　　　　　　　　　　　　　　　　　　　　　　　　　　　　　　　　　　　　　　　　　　　　　　　　　　　　　　　　　　　　　　　　　　　広島県広島市安佐南区西原8-34-3</t>
  </si>
  <si>
    <t>ワゴン型自動車の物品交換契約</t>
  </si>
  <si>
    <t>ミニバン型自動車の物品交換契約</t>
  </si>
  <si>
    <t>液晶一体型パソコンの物品供給契約</t>
  </si>
  <si>
    <t>株式会社トヨシマビジネスシステム
愛知県名古屋市中区錦2-2-24</t>
  </si>
  <si>
    <t>住宅地図の購入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</si>
</sst>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_ "/>
    <numFmt numFmtId="191" formatCode="#,##0.0;&quot;△ &quot;#,##0.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MS UI Gothic"/>
      <family val="3"/>
    </font>
    <font>
      <sz val="7"/>
      <name val="ＭＳ Ｐゴシック"/>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58">
    <xf numFmtId="0" fontId="0" fillId="0" borderId="0" xfId="0" applyAlignment="1">
      <alignment vertical="center"/>
    </xf>
    <xf numFmtId="0" fontId="5" fillId="0" borderId="0" xfId="0" applyFont="1" applyAlignment="1">
      <alignment vertical="center"/>
    </xf>
    <xf numFmtId="0" fontId="6" fillId="0" borderId="1" xfId="0" applyFont="1" applyBorder="1" applyAlignment="1">
      <alignment vertical="center"/>
    </xf>
    <xf numFmtId="58"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center" wrapText="1"/>
      <protection/>
    </xf>
    <xf numFmtId="180" fontId="6" fillId="0" borderId="1" xfId="22" applyNumberFormat="1" applyFont="1" applyFill="1" applyBorder="1" applyAlignment="1">
      <alignment horizontal="right" vertical="center" wrapText="1"/>
      <protection/>
    </xf>
    <xf numFmtId="0" fontId="0" fillId="0" borderId="0" xfId="0" applyFont="1" applyAlignment="1">
      <alignment vertical="center"/>
    </xf>
    <xf numFmtId="0" fontId="6" fillId="0" borderId="0" xfId="0" applyFont="1" applyFill="1" applyAlignment="1">
      <alignment horizontal="center" vertical="center" wrapText="1"/>
    </xf>
    <xf numFmtId="0" fontId="6" fillId="0" borderId="1" xfId="0" applyFont="1" applyBorder="1" applyAlignment="1">
      <alignment horizontal="left" vertical="center" wrapText="1"/>
    </xf>
    <xf numFmtId="0" fontId="6" fillId="0" borderId="0" xfId="22" applyFont="1" applyFill="1" applyAlignment="1">
      <alignment vertical="center" wrapText="1"/>
      <protection/>
    </xf>
    <xf numFmtId="186" fontId="6" fillId="0" borderId="1" xfId="22" applyNumberFormat="1" applyFont="1" applyFill="1" applyBorder="1" applyAlignment="1">
      <alignment vertical="center"/>
      <protection/>
    </xf>
    <xf numFmtId="0" fontId="0" fillId="0" borderId="0" xfId="0" applyFont="1" applyAlignment="1">
      <alignment horizontal="center" vertical="center"/>
    </xf>
    <xf numFmtId="183" fontId="6" fillId="0" borderId="1" xfId="22" applyNumberFormat="1" applyFont="1" applyFill="1" applyBorder="1" applyAlignment="1">
      <alignment horizontal="left" vertical="center" wrapText="1"/>
      <protection/>
    </xf>
    <xf numFmtId="0" fontId="6" fillId="0" borderId="1" xfId="22" applyFont="1" applyFill="1" applyBorder="1" applyAlignment="1">
      <alignment vertical="center" wrapText="1"/>
      <protection/>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38" fontId="6" fillId="0" borderId="1" xfId="17" applyFont="1" applyFill="1" applyBorder="1" applyAlignment="1">
      <alignment horizontal="right" vertical="center" wrapText="1"/>
    </xf>
    <xf numFmtId="185" fontId="6" fillId="0" borderId="1" xfId="22" applyNumberFormat="1" applyFont="1" applyFill="1" applyBorder="1" applyAlignment="1">
      <alignment horizontal="left" vertical="center" wrapText="1"/>
      <protection/>
    </xf>
    <xf numFmtId="38" fontId="6" fillId="0" borderId="1" xfId="17" applyFont="1" applyFill="1" applyBorder="1" applyAlignment="1">
      <alignment vertical="center" wrapText="1"/>
    </xf>
    <xf numFmtId="0" fontId="6" fillId="0" borderId="1" xfId="0" applyFont="1" applyFill="1" applyBorder="1" applyAlignment="1">
      <alignment horizontal="center" vertical="center" wrapText="1"/>
    </xf>
    <xf numFmtId="180" fontId="6" fillId="0" borderId="1" xfId="22" applyNumberFormat="1" applyFont="1" applyFill="1" applyBorder="1" applyAlignment="1">
      <alignment vertical="center" wrapText="1"/>
      <protection/>
    </xf>
    <xf numFmtId="0" fontId="6" fillId="0" borderId="2" xfId="22" applyFont="1" applyFill="1" applyBorder="1" applyAlignment="1">
      <alignment vertical="center" wrapText="1"/>
      <protection/>
    </xf>
    <xf numFmtId="0" fontId="6" fillId="0" borderId="2" xfId="22" applyFont="1" applyFill="1" applyBorder="1" applyAlignment="1">
      <alignment horizontal="left" vertical="center" wrapText="1"/>
      <protection/>
    </xf>
    <xf numFmtId="180" fontId="6" fillId="0" borderId="2" xfId="22" applyNumberFormat="1" applyFont="1" applyFill="1" applyBorder="1" applyAlignment="1">
      <alignment horizontal="right" vertical="center" wrapText="1"/>
      <protection/>
    </xf>
    <xf numFmtId="180" fontId="6" fillId="2" borderId="1" xfId="22" applyNumberFormat="1" applyFont="1" applyFill="1" applyBorder="1" applyAlignment="1">
      <alignment horizontal="right" vertical="center" wrapText="1"/>
      <protection/>
    </xf>
    <xf numFmtId="0" fontId="6" fillId="2" borderId="1" xfId="22" applyFont="1" applyFill="1" applyBorder="1" applyAlignment="1">
      <alignment horizontal="left" vertical="center" wrapText="1"/>
      <protection/>
    </xf>
    <xf numFmtId="0" fontId="6" fillId="0" borderId="1" xfId="0" applyFont="1" applyBorder="1" applyAlignment="1">
      <alignment horizontal="center" vertical="center" wrapText="1"/>
    </xf>
    <xf numFmtId="180" fontId="6" fillId="0" borderId="2" xfId="22" applyNumberFormat="1" applyFont="1" applyFill="1" applyBorder="1" applyAlignment="1">
      <alignment vertical="center" wrapText="1"/>
      <protection/>
    </xf>
    <xf numFmtId="182" fontId="6" fillId="0" borderId="1" xfId="0" applyNumberFormat="1" applyFont="1" applyFill="1" applyBorder="1" applyAlignment="1">
      <alignment vertical="center"/>
    </xf>
    <xf numFmtId="180" fontId="6" fillId="0" borderId="1" xfId="0" applyNumberFormat="1" applyFont="1" applyFill="1" applyBorder="1" applyAlignment="1">
      <alignment vertical="center"/>
    </xf>
    <xf numFmtId="0" fontId="6" fillId="0" borderId="2" xfId="24" applyFont="1" applyBorder="1" applyAlignment="1">
      <alignment vertical="center" wrapText="1"/>
      <protection/>
    </xf>
    <xf numFmtId="183" fontId="6" fillId="0" borderId="2" xfId="22" applyNumberFormat="1" applyFont="1" applyFill="1" applyBorder="1" applyAlignment="1">
      <alignment horizontal="left" vertical="center" wrapText="1"/>
      <protection/>
    </xf>
    <xf numFmtId="182" fontId="6" fillId="0" borderId="1" xfId="22" applyNumberFormat="1" applyFont="1" applyFill="1" applyBorder="1" applyAlignment="1">
      <alignment horizontal="right" vertical="center" wrapText="1"/>
      <protection/>
    </xf>
    <xf numFmtId="0" fontId="6" fillId="0" borderId="1" xfId="24" applyFont="1" applyBorder="1" applyAlignment="1">
      <alignment vertical="center" wrapText="1"/>
      <protection/>
    </xf>
    <xf numFmtId="182" fontId="6" fillId="0" borderId="1" xfId="22" applyNumberFormat="1" applyFont="1" applyFill="1" applyBorder="1" applyAlignment="1">
      <alignment vertical="center" wrapText="1"/>
      <protection/>
    </xf>
    <xf numFmtId="0" fontId="6" fillId="0" borderId="1" xfId="22" applyFont="1" applyFill="1" applyBorder="1" applyAlignment="1">
      <alignment vertical="center" wrapText="1"/>
      <protection/>
    </xf>
    <xf numFmtId="0" fontId="6" fillId="0" borderId="1" xfId="0" applyFont="1" applyFill="1" applyBorder="1" applyAlignment="1">
      <alignment vertical="center" wrapText="1"/>
    </xf>
    <xf numFmtId="58" fontId="6" fillId="0" borderId="1" xfId="22" applyNumberFormat="1" applyFont="1" applyFill="1" applyBorder="1" applyAlignment="1">
      <alignment horizontal="left" vertical="center" shrinkToFit="1"/>
      <protection/>
    </xf>
    <xf numFmtId="0" fontId="8" fillId="0" borderId="1" xfId="22" applyFont="1" applyFill="1" applyBorder="1" applyAlignment="1">
      <alignment horizontal="left" vertical="center" wrapText="1"/>
      <protection/>
    </xf>
    <xf numFmtId="0" fontId="6" fillId="3" borderId="0" xfId="22" applyFont="1" applyFill="1" applyAlignment="1">
      <alignment vertical="center" wrapText="1"/>
      <protection/>
    </xf>
    <xf numFmtId="0" fontId="6" fillId="0" borderId="1" xfId="21" applyFont="1" applyBorder="1" applyAlignment="1">
      <alignment horizontal="left" vertical="center" wrapText="1"/>
      <protection/>
    </xf>
    <xf numFmtId="182" fontId="6" fillId="0" borderId="1" xfId="22" applyNumberFormat="1" applyFont="1" applyFill="1" applyBorder="1" applyAlignment="1">
      <alignment horizontal="right" vertical="center"/>
      <protection/>
    </xf>
    <xf numFmtId="180" fontId="6" fillId="0" borderId="1" xfId="22" applyNumberFormat="1" applyFont="1" applyFill="1" applyBorder="1" applyAlignment="1">
      <alignment horizontal="right" vertical="center"/>
      <protection/>
    </xf>
    <xf numFmtId="180" fontId="6" fillId="0" borderId="1" xfId="22" applyNumberFormat="1" applyFont="1" applyFill="1" applyBorder="1" applyAlignment="1">
      <alignment horizontal="left" vertical="center" wrapText="1"/>
      <protection/>
    </xf>
    <xf numFmtId="58" fontId="6" fillId="0" borderId="1" xfId="0" applyNumberFormat="1" applyFont="1" applyFill="1" applyBorder="1" applyAlignment="1">
      <alignment horizontal="left" vertical="center" wrapText="1"/>
    </xf>
    <xf numFmtId="0" fontId="6" fillId="0" borderId="1" xfId="23" applyFont="1" applyFill="1" applyBorder="1" applyAlignment="1">
      <alignment horizontal="left" vertical="center" wrapText="1"/>
      <protection/>
    </xf>
    <xf numFmtId="3" fontId="6" fillId="0" borderId="1" xfId="0" applyNumberFormat="1" applyFont="1" applyBorder="1" applyAlignment="1">
      <alignment vertical="center" wrapText="1"/>
    </xf>
    <xf numFmtId="0" fontId="6" fillId="0" borderId="3" xfId="22" applyFont="1" applyFill="1" applyBorder="1" applyAlignment="1">
      <alignment vertical="center" wrapText="1"/>
      <protection/>
    </xf>
    <xf numFmtId="186" fontId="6" fillId="0" borderId="1" xfId="24" applyNumberFormat="1" applyFont="1" applyFill="1" applyBorder="1" applyAlignment="1">
      <alignment vertical="center"/>
      <protection/>
    </xf>
    <xf numFmtId="58" fontId="6" fillId="0" borderId="2" xfId="22" applyNumberFormat="1" applyFont="1" applyFill="1" applyBorder="1" applyAlignment="1">
      <alignment horizontal="left" vertical="center" wrapText="1"/>
      <protection/>
    </xf>
    <xf numFmtId="183" fontId="6" fillId="0" borderId="1" xfId="0" applyNumberFormat="1" applyFont="1" applyFill="1" applyBorder="1" applyAlignment="1">
      <alignment horizontal="left" vertical="center" wrapText="1"/>
    </xf>
    <xf numFmtId="182" fontId="6" fillId="0" borderId="2" xfId="22" applyNumberFormat="1" applyFont="1" applyFill="1" applyBorder="1" applyAlignment="1">
      <alignment vertical="center" wrapText="1"/>
      <protection/>
    </xf>
    <xf numFmtId="3" fontId="6" fillId="0" borderId="1" xfId="0" applyNumberFormat="1" applyFont="1" applyFill="1" applyBorder="1" applyAlignment="1">
      <alignment horizontal="right" vertical="center" wrapText="1"/>
    </xf>
    <xf numFmtId="0" fontId="4" fillId="0" borderId="0" xfId="0" applyFont="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shrinkToFit="1"/>
    </xf>
  </cellXfs>
  <cellStyles count="12">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別表新様式（20年1月以降契約分）_別表新様式（20年1月以降契約分）" xfId="23"/>
    <cellStyle name="標準_調達情報（改良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J235"/>
  <sheetViews>
    <sheetView tabSelected="1" view="pageBreakPreview" zoomScale="90" zoomScaleSheetLayoutView="90" workbookViewId="0" topLeftCell="A1">
      <pane xSplit="2" ySplit="3" topLeftCell="C4"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3.75390625" style="6" customWidth="1"/>
    <col min="2" max="2" width="23.625" style="6" customWidth="1"/>
    <col min="3" max="3" width="25.00390625" style="11" customWidth="1"/>
    <col min="4" max="4" width="13.875" style="6" customWidth="1"/>
    <col min="5" max="5" width="19.375" style="6" customWidth="1"/>
    <col min="6" max="6" width="13.25390625" style="6" customWidth="1"/>
    <col min="7" max="7" width="11.25390625" style="11" customWidth="1"/>
    <col min="8" max="8" width="11.25390625" style="6" customWidth="1"/>
    <col min="9" max="9" width="6.875" style="6" customWidth="1"/>
    <col min="10" max="10" width="14.25390625" style="6" customWidth="1"/>
    <col min="11" max="16384" width="9.00390625" style="6" customWidth="1"/>
  </cols>
  <sheetData>
    <row r="1" spans="2:10" ht="15">
      <c r="B1" s="55" t="s">
        <v>574</v>
      </c>
      <c r="C1" s="55"/>
      <c r="D1" s="55"/>
      <c r="E1" s="55"/>
      <c r="F1" s="55"/>
      <c r="G1" s="55"/>
      <c r="H1" s="55"/>
      <c r="I1" s="55"/>
      <c r="J1" s="55"/>
    </row>
    <row r="2" spans="3:7" ht="18.75" customHeight="1">
      <c r="C2" s="6"/>
      <c r="D2" s="11"/>
      <c r="G2" s="1"/>
    </row>
    <row r="3" spans="1:10" s="7" customFormat="1" ht="47.25" customHeight="1">
      <c r="A3" s="28" t="s">
        <v>488</v>
      </c>
      <c r="B3" s="21" t="s">
        <v>571</v>
      </c>
      <c r="C3" s="21" t="s">
        <v>516</v>
      </c>
      <c r="D3" s="21" t="s">
        <v>570</v>
      </c>
      <c r="E3" s="21" t="s">
        <v>515</v>
      </c>
      <c r="F3" s="21" t="s">
        <v>572</v>
      </c>
      <c r="G3" s="21" t="s">
        <v>19</v>
      </c>
      <c r="H3" s="21" t="s">
        <v>20</v>
      </c>
      <c r="I3" s="21" t="s">
        <v>18</v>
      </c>
      <c r="J3" s="21" t="s">
        <v>225</v>
      </c>
    </row>
    <row r="4" spans="1:10" ht="60" customHeight="1">
      <c r="A4" s="2">
        <v>1</v>
      </c>
      <c r="B4" s="32" t="s">
        <v>477</v>
      </c>
      <c r="C4" s="24" t="s">
        <v>318</v>
      </c>
      <c r="D4" s="33">
        <v>40238</v>
      </c>
      <c r="E4" s="15" t="s">
        <v>478</v>
      </c>
      <c r="F4" s="4" t="s">
        <v>573</v>
      </c>
      <c r="G4" s="34">
        <v>7283178</v>
      </c>
      <c r="H4" s="34">
        <v>6912150</v>
      </c>
      <c r="I4" s="50">
        <f aca="true" t="shared" si="0" ref="I4:I67">ROUND(H4/G4*100,1)</f>
        <v>94.9</v>
      </c>
      <c r="J4" s="4"/>
    </row>
    <row r="5" spans="1:10" ht="60" customHeight="1">
      <c r="A5" s="2">
        <v>2</v>
      </c>
      <c r="B5" s="13" t="s">
        <v>604</v>
      </c>
      <c r="C5" s="4" t="s">
        <v>567</v>
      </c>
      <c r="D5" s="3">
        <v>40238</v>
      </c>
      <c r="E5" s="4" t="s">
        <v>605</v>
      </c>
      <c r="F5" s="4" t="s">
        <v>573</v>
      </c>
      <c r="G5" s="5">
        <v>3075966</v>
      </c>
      <c r="H5" s="5">
        <v>2034238</v>
      </c>
      <c r="I5" s="50">
        <f t="shared" si="0"/>
        <v>66.1</v>
      </c>
      <c r="J5" s="4"/>
    </row>
    <row r="6" spans="1:10" ht="60" customHeight="1">
      <c r="A6" s="2">
        <v>3</v>
      </c>
      <c r="B6" s="13" t="s">
        <v>238</v>
      </c>
      <c r="C6" s="13" t="s">
        <v>324</v>
      </c>
      <c r="D6" s="3">
        <v>40238</v>
      </c>
      <c r="E6" s="13" t="s">
        <v>205</v>
      </c>
      <c r="F6" s="13" t="s">
        <v>573</v>
      </c>
      <c r="G6" s="22">
        <v>4816437</v>
      </c>
      <c r="H6" s="22">
        <v>3653370</v>
      </c>
      <c r="I6" s="50">
        <f t="shared" si="0"/>
        <v>75.9</v>
      </c>
      <c r="J6" s="4"/>
    </row>
    <row r="7" spans="1:10" ht="60" customHeight="1">
      <c r="A7" s="2">
        <v>4</v>
      </c>
      <c r="B7" s="13" t="s">
        <v>207</v>
      </c>
      <c r="C7" s="16" t="s">
        <v>537</v>
      </c>
      <c r="D7" s="3">
        <v>40238</v>
      </c>
      <c r="E7" s="13" t="s">
        <v>524</v>
      </c>
      <c r="F7" s="13" t="s">
        <v>573</v>
      </c>
      <c r="G7" s="22">
        <v>6969532</v>
      </c>
      <c r="H7" s="22">
        <v>6867000</v>
      </c>
      <c r="I7" s="50">
        <f t="shared" si="0"/>
        <v>98.5</v>
      </c>
      <c r="J7" s="4"/>
    </row>
    <row r="8" spans="1:10" s="9" customFormat="1" ht="62.25" customHeight="1">
      <c r="A8" s="2">
        <v>5</v>
      </c>
      <c r="B8" s="13" t="s">
        <v>71</v>
      </c>
      <c r="C8" s="13" t="s">
        <v>227</v>
      </c>
      <c r="D8" s="3">
        <v>40238</v>
      </c>
      <c r="E8" s="13" t="s">
        <v>263</v>
      </c>
      <c r="F8" s="13" t="s">
        <v>573</v>
      </c>
      <c r="G8" s="22">
        <v>3526812</v>
      </c>
      <c r="H8" s="22">
        <v>3348371</v>
      </c>
      <c r="I8" s="50">
        <f t="shared" si="0"/>
        <v>94.9</v>
      </c>
      <c r="J8" s="4"/>
    </row>
    <row r="9" spans="1:10" s="9" customFormat="1" ht="61.5" customHeight="1">
      <c r="A9" s="2">
        <v>6</v>
      </c>
      <c r="B9" s="13" t="s">
        <v>510</v>
      </c>
      <c r="C9" s="13" t="s">
        <v>227</v>
      </c>
      <c r="D9" s="3">
        <v>40238</v>
      </c>
      <c r="E9" s="13" t="s">
        <v>72</v>
      </c>
      <c r="F9" s="13" t="s">
        <v>573</v>
      </c>
      <c r="G9" s="22">
        <v>1808352</v>
      </c>
      <c r="H9" s="22">
        <v>1613220</v>
      </c>
      <c r="I9" s="50">
        <f t="shared" si="0"/>
        <v>89.2</v>
      </c>
      <c r="J9" s="4"/>
    </row>
    <row r="10" spans="1:10" s="9" customFormat="1" ht="61.5" customHeight="1">
      <c r="A10" s="2">
        <v>7</v>
      </c>
      <c r="B10" s="13" t="s">
        <v>82</v>
      </c>
      <c r="C10" s="13" t="s">
        <v>539</v>
      </c>
      <c r="D10" s="3">
        <v>40238</v>
      </c>
      <c r="E10" s="13" t="s">
        <v>83</v>
      </c>
      <c r="F10" s="13" t="s">
        <v>573</v>
      </c>
      <c r="G10" s="22">
        <v>1749798</v>
      </c>
      <c r="H10" s="22">
        <v>1155000</v>
      </c>
      <c r="I10" s="50">
        <f t="shared" si="0"/>
        <v>66</v>
      </c>
      <c r="J10" s="4"/>
    </row>
    <row r="11" spans="1:10" s="9" customFormat="1" ht="61.5" customHeight="1">
      <c r="A11" s="2">
        <v>8</v>
      </c>
      <c r="B11" s="13" t="s">
        <v>191</v>
      </c>
      <c r="C11" s="13" t="s">
        <v>343</v>
      </c>
      <c r="D11" s="3">
        <v>40238</v>
      </c>
      <c r="E11" s="13" t="s">
        <v>192</v>
      </c>
      <c r="F11" s="13" t="s">
        <v>573</v>
      </c>
      <c r="G11" s="22">
        <v>3211110</v>
      </c>
      <c r="H11" s="22">
        <v>2835000</v>
      </c>
      <c r="I11" s="50">
        <f t="shared" si="0"/>
        <v>88.3</v>
      </c>
      <c r="J11" s="4"/>
    </row>
    <row r="12" spans="1:10" s="9" customFormat="1" ht="61.5" customHeight="1">
      <c r="A12" s="2">
        <v>9</v>
      </c>
      <c r="B12" s="13" t="s">
        <v>133</v>
      </c>
      <c r="C12" s="13" t="s">
        <v>511</v>
      </c>
      <c r="D12" s="3">
        <v>40238</v>
      </c>
      <c r="E12" s="13" t="s">
        <v>287</v>
      </c>
      <c r="F12" s="13" t="s">
        <v>573</v>
      </c>
      <c r="G12" s="22">
        <v>2695774</v>
      </c>
      <c r="H12" s="22">
        <v>2604000</v>
      </c>
      <c r="I12" s="50">
        <f t="shared" si="0"/>
        <v>96.6</v>
      </c>
      <c r="J12" s="4"/>
    </row>
    <row r="13" spans="1:10" s="9" customFormat="1" ht="61.5" customHeight="1">
      <c r="A13" s="2">
        <v>10</v>
      </c>
      <c r="B13" s="13" t="s">
        <v>134</v>
      </c>
      <c r="C13" s="13" t="s">
        <v>511</v>
      </c>
      <c r="D13" s="3">
        <v>40238</v>
      </c>
      <c r="E13" s="13" t="s">
        <v>288</v>
      </c>
      <c r="F13" s="13" t="s">
        <v>573</v>
      </c>
      <c r="G13" s="22">
        <v>2635221</v>
      </c>
      <c r="H13" s="22">
        <v>2622900</v>
      </c>
      <c r="I13" s="50">
        <f t="shared" si="0"/>
        <v>99.5</v>
      </c>
      <c r="J13" s="4"/>
    </row>
    <row r="14" spans="1:10" s="9" customFormat="1" ht="61.5" customHeight="1">
      <c r="A14" s="2">
        <v>11</v>
      </c>
      <c r="B14" s="13" t="s">
        <v>402</v>
      </c>
      <c r="C14" s="13" t="s">
        <v>551</v>
      </c>
      <c r="D14" s="3">
        <v>40238</v>
      </c>
      <c r="E14" s="13" t="s">
        <v>403</v>
      </c>
      <c r="F14" s="13" t="s">
        <v>573</v>
      </c>
      <c r="G14" s="22">
        <v>2130780</v>
      </c>
      <c r="H14" s="22">
        <v>1911000</v>
      </c>
      <c r="I14" s="50">
        <f t="shared" si="0"/>
        <v>89.7</v>
      </c>
      <c r="J14" s="4"/>
    </row>
    <row r="15" spans="1:10" s="9" customFormat="1" ht="61.5" customHeight="1">
      <c r="A15" s="2">
        <v>12</v>
      </c>
      <c r="B15" s="13" t="s">
        <v>420</v>
      </c>
      <c r="C15" s="13" t="s">
        <v>349</v>
      </c>
      <c r="D15" s="3">
        <v>40238</v>
      </c>
      <c r="E15" s="13" t="s">
        <v>421</v>
      </c>
      <c r="F15" s="13" t="s">
        <v>573</v>
      </c>
      <c r="G15" s="22">
        <v>2814000</v>
      </c>
      <c r="H15" s="22">
        <v>1785000</v>
      </c>
      <c r="I15" s="50">
        <f t="shared" si="0"/>
        <v>63.4</v>
      </c>
      <c r="J15" s="4"/>
    </row>
    <row r="16" spans="1:10" s="9" customFormat="1" ht="61.5" customHeight="1">
      <c r="A16" s="2">
        <v>13</v>
      </c>
      <c r="B16" s="13" t="s">
        <v>424</v>
      </c>
      <c r="C16" s="16" t="s">
        <v>350</v>
      </c>
      <c r="D16" s="3">
        <v>40238</v>
      </c>
      <c r="E16" s="13" t="s">
        <v>425</v>
      </c>
      <c r="F16" s="13" t="s">
        <v>573</v>
      </c>
      <c r="G16" s="22">
        <v>2986783</v>
      </c>
      <c r="H16" s="22">
        <v>1826580</v>
      </c>
      <c r="I16" s="50">
        <f t="shared" si="0"/>
        <v>61.2</v>
      </c>
      <c r="J16" s="4"/>
    </row>
    <row r="17" spans="1:10" s="9" customFormat="1" ht="61.5" customHeight="1">
      <c r="A17" s="2">
        <v>14</v>
      </c>
      <c r="B17" s="13" t="s">
        <v>294</v>
      </c>
      <c r="C17" s="4" t="s">
        <v>558</v>
      </c>
      <c r="D17" s="3">
        <v>40238</v>
      </c>
      <c r="E17" s="4" t="s">
        <v>489</v>
      </c>
      <c r="F17" s="4" t="s">
        <v>591</v>
      </c>
      <c r="G17" s="5">
        <v>3996657</v>
      </c>
      <c r="H17" s="5">
        <v>2886450</v>
      </c>
      <c r="I17" s="50">
        <f t="shared" si="0"/>
        <v>72.2</v>
      </c>
      <c r="J17" s="4"/>
    </row>
    <row r="18" spans="1:10" s="9" customFormat="1" ht="61.5" customHeight="1">
      <c r="A18" s="2">
        <v>15</v>
      </c>
      <c r="B18" s="13" t="s">
        <v>301</v>
      </c>
      <c r="C18" s="4" t="s">
        <v>302</v>
      </c>
      <c r="D18" s="3">
        <v>40238</v>
      </c>
      <c r="E18" s="4" t="s">
        <v>303</v>
      </c>
      <c r="F18" s="4" t="s">
        <v>573</v>
      </c>
      <c r="G18" s="5">
        <v>19510713</v>
      </c>
      <c r="H18" s="5">
        <v>13239450</v>
      </c>
      <c r="I18" s="50">
        <f t="shared" si="0"/>
        <v>67.9</v>
      </c>
      <c r="J18" s="4" t="s">
        <v>210</v>
      </c>
    </row>
    <row r="19" spans="1:10" s="9" customFormat="1" ht="61.5" customHeight="1">
      <c r="A19" s="2">
        <v>16</v>
      </c>
      <c r="B19" s="13" t="s">
        <v>306</v>
      </c>
      <c r="C19" s="4" t="s">
        <v>587</v>
      </c>
      <c r="D19" s="3">
        <v>40238</v>
      </c>
      <c r="E19" s="4" t="s">
        <v>307</v>
      </c>
      <c r="F19" s="4" t="s">
        <v>573</v>
      </c>
      <c r="G19" s="5">
        <v>7036050</v>
      </c>
      <c r="H19" s="5">
        <v>4586400</v>
      </c>
      <c r="I19" s="50">
        <f t="shared" si="0"/>
        <v>65.2</v>
      </c>
      <c r="J19" s="4" t="s">
        <v>210</v>
      </c>
    </row>
    <row r="20" spans="1:10" s="9" customFormat="1" ht="61.5" customHeight="1">
      <c r="A20" s="2">
        <v>17</v>
      </c>
      <c r="B20" s="13" t="s">
        <v>308</v>
      </c>
      <c r="C20" s="4" t="s">
        <v>587</v>
      </c>
      <c r="D20" s="3">
        <v>40238</v>
      </c>
      <c r="E20" s="4" t="s">
        <v>307</v>
      </c>
      <c r="F20" s="4" t="s">
        <v>573</v>
      </c>
      <c r="G20" s="5">
        <v>1623331</v>
      </c>
      <c r="H20" s="5">
        <v>917700</v>
      </c>
      <c r="I20" s="50">
        <f t="shared" si="0"/>
        <v>56.5</v>
      </c>
      <c r="J20" s="4"/>
    </row>
    <row r="21" spans="1:10" s="9" customFormat="1" ht="61.5" customHeight="1">
      <c r="A21" s="2">
        <v>18</v>
      </c>
      <c r="B21" s="13" t="s">
        <v>312</v>
      </c>
      <c r="C21" s="8" t="s">
        <v>588</v>
      </c>
      <c r="D21" s="3">
        <v>40238</v>
      </c>
      <c r="E21" s="4" t="s">
        <v>313</v>
      </c>
      <c r="F21" s="4" t="s">
        <v>573</v>
      </c>
      <c r="G21" s="5">
        <v>2940481</v>
      </c>
      <c r="H21" s="5">
        <v>1365000</v>
      </c>
      <c r="I21" s="50">
        <f t="shared" si="0"/>
        <v>46.4</v>
      </c>
      <c r="J21" s="4"/>
    </row>
    <row r="22" spans="1:10" s="9" customFormat="1" ht="61.5" customHeight="1">
      <c r="A22" s="2">
        <v>19</v>
      </c>
      <c r="B22" s="23" t="s">
        <v>314</v>
      </c>
      <c r="C22" s="8" t="s">
        <v>560</v>
      </c>
      <c r="D22" s="3">
        <v>40238</v>
      </c>
      <c r="E22" s="4" t="s">
        <v>450</v>
      </c>
      <c r="F22" s="4" t="s">
        <v>573</v>
      </c>
      <c r="G22" s="25">
        <v>2970004</v>
      </c>
      <c r="H22" s="25">
        <v>2858100</v>
      </c>
      <c r="I22" s="50">
        <f t="shared" si="0"/>
        <v>96.2</v>
      </c>
      <c r="J22" s="4"/>
    </row>
    <row r="23" spans="1:10" s="9" customFormat="1" ht="61.5" customHeight="1">
      <c r="A23" s="2">
        <v>20</v>
      </c>
      <c r="B23" s="23" t="s">
        <v>234</v>
      </c>
      <c r="C23" s="4" t="s">
        <v>562</v>
      </c>
      <c r="D23" s="3">
        <v>40238</v>
      </c>
      <c r="E23" s="4" t="s">
        <v>438</v>
      </c>
      <c r="F23" s="4" t="s">
        <v>591</v>
      </c>
      <c r="G23" s="25">
        <v>6363315</v>
      </c>
      <c r="H23" s="25">
        <v>5755575</v>
      </c>
      <c r="I23" s="50">
        <f t="shared" si="0"/>
        <v>90.4</v>
      </c>
      <c r="J23" s="4"/>
    </row>
    <row r="24" spans="1:10" s="9" customFormat="1" ht="61.5" customHeight="1">
      <c r="A24" s="2">
        <v>21</v>
      </c>
      <c r="B24" s="13" t="s">
        <v>439</v>
      </c>
      <c r="C24" s="4" t="s">
        <v>563</v>
      </c>
      <c r="D24" s="3">
        <v>40238</v>
      </c>
      <c r="E24" s="4" t="s">
        <v>453</v>
      </c>
      <c r="F24" s="4" t="s">
        <v>573</v>
      </c>
      <c r="G24" s="5">
        <v>4447800</v>
      </c>
      <c r="H24" s="5">
        <v>4242000</v>
      </c>
      <c r="I24" s="50">
        <f t="shared" si="0"/>
        <v>95.4</v>
      </c>
      <c r="J24" s="4"/>
    </row>
    <row r="25" spans="1:10" s="9" customFormat="1" ht="61.5" customHeight="1">
      <c r="A25" s="2">
        <v>22</v>
      </c>
      <c r="B25" s="13" t="s">
        <v>440</v>
      </c>
      <c r="C25" s="4" t="s">
        <v>592</v>
      </c>
      <c r="D25" s="3">
        <v>40238</v>
      </c>
      <c r="E25" s="4" t="s">
        <v>454</v>
      </c>
      <c r="F25" s="4" t="s">
        <v>591</v>
      </c>
      <c r="G25" s="5">
        <v>4288374</v>
      </c>
      <c r="H25" s="5">
        <v>2999745</v>
      </c>
      <c r="I25" s="50">
        <f t="shared" si="0"/>
        <v>70</v>
      </c>
      <c r="J25" s="4"/>
    </row>
    <row r="26" spans="1:10" s="9" customFormat="1" ht="61.5" customHeight="1">
      <c r="A26" s="2">
        <v>23</v>
      </c>
      <c r="B26" s="23" t="s">
        <v>441</v>
      </c>
      <c r="C26" s="8" t="s">
        <v>564</v>
      </c>
      <c r="D26" s="3">
        <v>40238</v>
      </c>
      <c r="E26" s="4" t="s">
        <v>442</v>
      </c>
      <c r="F26" s="4" t="s">
        <v>591</v>
      </c>
      <c r="G26" s="25">
        <v>3389400</v>
      </c>
      <c r="H26" s="25">
        <v>2835000</v>
      </c>
      <c r="I26" s="50">
        <f t="shared" si="0"/>
        <v>83.6</v>
      </c>
      <c r="J26" s="4"/>
    </row>
    <row r="27" spans="1:10" s="9" customFormat="1" ht="61.5" customHeight="1">
      <c r="A27" s="2">
        <v>24</v>
      </c>
      <c r="B27" s="13" t="s">
        <v>443</v>
      </c>
      <c r="C27" s="4" t="s">
        <v>153</v>
      </c>
      <c r="D27" s="3">
        <v>40238</v>
      </c>
      <c r="E27" s="4" t="s">
        <v>444</v>
      </c>
      <c r="F27" s="4" t="s">
        <v>573</v>
      </c>
      <c r="G27" s="5">
        <v>3675700</v>
      </c>
      <c r="H27" s="5">
        <v>2615000</v>
      </c>
      <c r="I27" s="50">
        <f t="shared" si="0"/>
        <v>71.1</v>
      </c>
      <c r="J27" s="4"/>
    </row>
    <row r="28" spans="1:10" s="9" customFormat="1" ht="61.5" customHeight="1">
      <c r="A28" s="2">
        <v>25</v>
      </c>
      <c r="B28" s="13" t="s">
        <v>445</v>
      </c>
      <c r="C28" s="8" t="s">
        <v>154</v>
      </c>
      <c r="D28" s="3">
        <v>40238</v>
      </c>
      <c r="E28" s="8" t="s">
        <v>364</v>
      </c>
      <c r="F28" s="4" t="s">
        <v>573</v>
      </c>
      <c r="G28" s="18">
        <v>2651250</v>
      </c>
      <c r="H28" s="20">
        <v>2604000</v>
      </c>
      <c r="I28" s="50">
        <f t="shared" si="0"/>
        <v>98.2</v>
      </c>
      <c r="J28" s="4"/>
    </row>
    <row r="29" spans="1:10" s="9" customFormat="1" ht="61.5" customHeight="1">
      <c r="A29" s="2">
        <v>26</v>
      </c>
      <c r="B29" s="23" t="s">
        <v>365</v>
      </c>
      <c r="C29" s="4" t="s">
        <v>155</v>
      </c>
      <c r="D29" s="3">
        <v>40238</v>
      </c>
      <c r="E29" s="4" t="s">
        <v>455</v>
      </c>
      <c r="F29" s="4" t="s">
        <v>573</v>
      </c>
      <c r="G29" s="25">
        <v>3384622</v>
      </c>
      <c r="H29" s="5">
        <v>1971690</v>
      </c>
      <c r="I29" s="50">
        <f t="shared" si="0"/>
        <v>58.3</v>
      </c>
      <c r="J29" s="4"/>
    </row>
    <row r="30" spans="1:10" s="9" customFormat="1" ht="61.5" customHeight="1">
      <c r="A30" s="2">
        <v>27</v>
      </c>
      <c r="B30" s="23" t="s">
        <v>149</v>
      </c>
      <c r="C30" s="4" t="s">
        <v>41</v>
      </c>
      <c r="D30" s="3">
        <v>40238</v>
      </c>
      <c r="E30" s="4" t="s">
        <v>466</v>
      </c>
      <c r="F30" s="4" t="s">
        <v>573</v>
      </c>
      <c r="G30" s="5">
        <v>2818830</v>
      </c>
      <c r="H30" s="5">
        <v>2681406</v>
      </c>
      <c r="I30" s="50">
        <f t="shared" si="0"/>
        <v>95.1</v>
      </c>
      <c r="J30" s="4"/>
    </row>
    <row r="31" spans="1:10" s="9" customFormat="1" ht="61.5" customHeight="1">
      <c r="A31" s="2">
        <v>28</v>
      </c>
      <c r="B31" s="13" t="s">
        <v>115</v>
      </c>
      <c r="C31" s="4" t="s">
        <v>41</v>
      </c>
      <c r="D31" s="3">
        <v>40238</v>
      </c>
      <c r="E31" s="4" t="s">
        <v>362</v>
      </c>
      <c r="F31" s="4" t="s">
        <v>573</v>
      </c>
      <c r="G31" s="5">
        <v>8627932</v>
      </c>
      <c r="H31" s="5">
        <v>7523250</v>
      </c>
      <c r="I31" s="50">
        <f t="shared" si="0"/>
        <v>87.2</v>
      </c>
      <c r="J31" s="4"/>
    </row>
    <row r="32" spans="1:10" s="9" customFormat="1" ht="61.5" customHeight="1">
      <c r="A32" s="2">
        <v>29</v>
      </c>
      <c r="B32" s="13" t="s">
        <v>580</v>
      </c>
      <c r="C32" s="4" t="s">
        <v>581</v>
      </c>
      <c r="D32" s="3">
        <v>40238</v>
      </c>
      <c r="E32" s="4" t="s">
        <v>582</v>
      </c>
      <c r="F32" s="4" t="s">
        <v>591</v>
      </c>
      <c r="G32" s="5">
        <v>1164000</v>
      </c>
      <c r="H32" s="5">
        <v>1134000</v>
      </c>
      <c r="I32" s="50">
        <f t="shared" si="0"/>
        <v>97.4</v>
      </c>
      <c r="J32" s="45"/>
    </row>
    <row r="33" spans="1:10" s="9" customFormat="1" ht="61.5" customHeight="1">
      <c r="A33" s="2">
        <v>30</v>
      </c>
      <c r="B33" s="13" t="s">
        <v>121</v>
      </c>
      <c r="C33" s="4" t="s">
        <v>474</v>
      </c>
      <c r="D33" s="3">
        <v>40238</v>
      </c>
      <c r="E33" s="4" t="s">
        <v>122</v>
      </c>
      <c r="F33" s="4" t="s">
        <v>573</v>
      </c>
      <c r="G33" s="5">
        <v>6458578</v>
      </c>
      <c r="H33" s="5">
        <v>5775000</v>
      </c>
      <c r="I33" s="50">
        <f t="shared" si="0"/>
        <v>89.4</v>
      </c>
      <c r="J33" s="4"/>
    </row>
    <row r="34" spans="1:10" s="9" customFormat="1" ht="61.5" customHeight="1">
      <c r="A34" s="2">
        <v>31</v>
      </c>
      <c r="B34" s="13" t="s">
        <v>130</v>
      </c>
      <c r="C34" s="13" t="s">
        <v>538</v>
      </c>
      <c r="D34" s="3">
        <v>40239</v>
      </c>
      <c r="E34" s="13" t="s">
        <v>69</v>
      </c>
      <c r="F34" s="13" t="s">
        <v>573</v>
      </c>
      <c r="G34" s="22">
        <v>9807829</v>
      </c>
      <c r="H34" s="22">
        <v>7507500</v>
      </c>
      <c r="I34" s="50">
        <f t="shared" si="0"/>
        <v>76.5</v>
      </c>
      <c r="J34" s="4"/>
    </row>
    <row r="35" spans="1:10" s="9" customFormat="1" ht="61.5" customHeight="1">
      <c r="A35" s="2">
        <v>32</v>
      </c>
      <c r="B35" s="13" t="s">
        <v>73</v>
      </c>
      <c r="C35" s="13" t="s">
        <v>227</v>
      </c>
      <c r="D35" s="3">
        <v>40239</v>
      </c>
      <c r="E35" s="13" t="s">
        <v>202</v>
      </c>
      <c r="F35" s="13" t="s">
        <v>573</v>
      </c>
      <c r="G35" s="22">
        <v>3639300</v>
      </c>
      <c r="H35" s="22">
        <v>3589950</v>
      </c>
      <c r="I35" s="50">
        <f t="shared" si="0"/>
        <v>98.6</v>
      </c>
      <c r="J35" s="4"/>
    </row>
    <row r="36" spans="1:10" s="9" customFormat="1" ht="61.5" customHeight="1">
      <c r="A36" s="2">
        <v>33</v>
      </c>
      <c r="B36" s="13" t="s">
        <v>74</v>
      </c>
      <c r="C36" s="13" t="s">
        <v>227</v>
      </c>
      <c r="D36" s="3">
        <v>40239</v>
      </c>
      <c r="E36" s="13" t="s">
        <v>201</v>
      </c>
      <c r="F36" s="13" t="s">
        <v>573</v>
      </c>
      <c r="G36" s="22">
        <v>2796948</v>
      </c>
      <c r="H36" s="22">
        <v>2131500</v>
      </c>
      <c r="I36" s="50">
        <f t="shared" si="0"/>
        <v>76.2</v>
      </c>
      <c r="J36" s="4"/>
    </row>
    <row r="37" spans="1:10" s="9" customFormat="1" ht="61.5" customHeight="1">
      <c r="A37" s="2">
        <v>34</v>
      </c>
      <c r="B37" s="37" t="s">
        <v>267</v>
      </c>
      <c r="C37" s="38" t="s">
        <v>546</v>
      </c>
      <c r="D37" s="3">
        <v>40239</v>
      </c>
      <c r="E37" s="37" t="s">
        <v>268</v>
      </c>
      <c r="F37" s="13" t="s">
        <v>573</v>
      </c>
      <c r="G37" s="22">
        <v>4096387</v>
      </c>
      <c r="H37" s="22">
        <v>2604000</v>
      </c>
      <c r="I37" s="50">
        <f t="shared" si="0"/>
        <v>63.6</v>
      </c>
      <c r="J37" s="4"/>
    </row>
    <row r="38" spans="1:10" s="9" customFormat="1" ht="61.5" customHeight="1">
      <c r="A38" s="2">
        <v>35</v>
      </c>
      <c r="B38" s="37" t="s">
        <v>269</v>
      </c>
      <c r="C38" s="38" t="s">
        <v>546</v>
      </c>
      <c r="D38" s="3">
        <v>40239</v>
      </c>
      <c r="E38" s="37" t="s">
        <v>270</v>
      </c>
      <c r="F38" s="13" t="s">
        <v>573</v>
      </c>
      <c r="G38" s="22">
        <v>2203677</v>
      </c>
      <c r="H38" s="22">
        <v>1417500</v>
      </c>
      <c r="I38" s="50">
        <f t="shared" si="0"/>
        <v>64.3</v>
      </c>
      <c r="J38" s="4"/>
    </row>
    <row r="39" spans="1:10" s="9" customFormat="1" ht="61.5" customHeight="1">
      <c r="A39" s="2">
        <v>36</v>
      </c>
      <c r="B39" s="13" t="s">
        <v>426</v>
      </c>
      <c r="C39" s="16" t="s">
        <v>554</v>
      </c>
      <c r="D39" s="3">
        <v>40239</v>
      </c>
      <c r="E39" s="13" t="s">
        <v>427</v>
      </c>
      <c r="F39" s="13" t="s">
        <v>573</v>
      </c>
      <c r="G39" s="22">
        <v>1803887</v>
      </c>
      <c r="H39" s="22">
        <v>1155000</v>
      </c>
      <c r="I39" s="50">
        <f t="shared" si="0"/>
        <v>64</v>
      </c>
      <c r="J39" s="4"/>
    </row>
    <row r="40" spans="1:10" s="9" customFormat="1" ht="61.5" customHeight="1">
      <c r="A40" s="2">
        <v>37</v>
      </c>
      <c r="B40" s="13" t="s">
        <v>366</v>
      </c>
      <c r="C40" s="42" t="s">
        <v>156</v>
      </c>
      <c r="D40" s="3">
        <v>40239</v>
      </c>
      <c r="E40" s="4" t="s">
        <v>367</v>
      </c>
      <c r="F40" s="4" t="s">
        <v>573</v>
      </c>
      <c r="G40" s="5">
        <v>8363880</v>
      </c>
      <c r="H40" s="5">
        <v>7560000</v>
      </c>
      <c r="I40" s="50">
        <f t="shared" si="0"/>
        <v>90.4</v>
      </c>
      <c r="J40" s="4"/>
    </row>
    <row r="41" spans="1:10" s="9" customFormat="1" ht="61.5" customHeight="1">
      <c r="A41" s="2">
        <v>38</v>
      </c>
      <c r="B41" s="13" t="s">
        <v>368</v>
      </c>
      <c r="C41" s="8" t="s">
        <v>154</v>
      </c>
      <c r="D41" s="3">
        <v>40239</v>
      </c>
      <c r="E41" s="8" t="s">
        <v>369</v>
      </c>
      <c r="F41" s="4" t="s">
        <v>573</v>
      </c>
      <c r="G41" s="18">
        <v>6373605</v>
      </c>
      <c r="H41" s="20">
        <v>6300000</v>
      </c>
      <c r="I41" s="50">
        <f t="shared" si="0"/>
        <v>98.8</v>
      </c>
      <c r="J41" s="4"/>
    </row>
    <row r="42" spans="1:10" s="9" customFormat="1" ht="61.5" customHeight="1">
      <c r="A42" s="2">
        <v>39</v>
      </c>
      <c r="B42" s="13" t="s">
        <v>262</v>
      </c>
      <c r="C42" s="4" t="s">
        <v>157</v>
      </c>
      <c r="D42" s="3">
        <v>40239</v>
      </c>
      <c r="E42" s="4" t="s">
        <v>453</v>
      </c>
      <c r="F42" s="4" t="s">
        <v>573</v>
      </c>
      <c r="G42" s="5">
        <v>5654250</v>
      </c>
      <c r="H42" s="5">
        <v>5302500</v>
      </c>
      <c r="I42" s="50">
        <f t="shared" si="0"/>
        <v>93.8</v>
      </c>
      <c r="J42" s="4"/>
    </row>
    <row r="43" spans="1:10" s="9" customFormat="1" ht="72.75" customHeight="1">
      <c r="A43" s="2">
        <v>40</v>
      </c>
      <c r="B43" s="13" t="s">
        <v>370</v>
      </c>
      <c r="C43" s="4" t="s">
        <v>153</v>
      </c>
      <c r="D43" s="3">
        <v>40239</v>
      </c>
      <c r="E43" s="4" t="s">
        <v>371</v>
      </c>
      <c r="F43" s="4" t="s">
        <v>573</v>
      </c>
      <c r="G43" s="5">
        <v>3411740</v>
      </c>
      <c r="H43" s="5">
        <v>3367500</v>
      </c>
      <c r="I43" s="50">
        <f t="shared" si="0"/>
        <v>98.7</v>
      </c>
      <c r="J43" s="4"/>
    </row>
    <row r="44" spans="1:10" s="9" customFormat="1" ht="72.75" customHeight="1">
      <c r="A44" s="2">
        <v>41</v>
      </c>
      <c r="B44" s="13" t="s">
        <v>372</v>
      </c>
      <c r="C44" s="4" t="s">
        <v>158</v>
      </c>
      <c r="D44" s="3">
        <v>40239</v>
      </c>
      <c r="E44" s="4" t="s">
        <v>373</v>
      </c>
      <c r="F44" s="4" t="s">
        <v>573</v>
      </c>
      <c r="G44" s="25">
        <v>1951425</v>
      </c>
      <c r="H44" s="25">
        <v>1872780</v>
      </c>
      <c r="I44" s="50">
        <f t="shared" si="0"/>
        <v>96</v>
      </c>
      <c r="J44" s="4"/>
    </row>
    <row r="45" spans="1:10" s="9" customFormat="1" ht="61.5" customHeight="1">
      <c r="A45" s="2">
        <v>42</v>
      </c>
      <c r="B45" s="23" t="s">
        <v>374</v>
      </c>
      <c r="C45" s="4" t="s">
        <v>158</v>
      </c>
      <c r="D45" s="3">
        <v>40239</v>
      </c>
      <c r="E45" s="4" t="s">
        <v>375</v>
      </c>
      <c r="F45" s="4" t="s">
        <v>573</v>
      </c>
      <c r="G45" s="25">
        <v>2024925</v>
      </c>
      <c r="H45" s="25">
        <v>1772190</v>
      </c>
      <c r="I45" s="50">
        <f t="shared" si="0"/>
        <v>87.5</v>
      </c>
      <c r="J45" s="4"/>
    </row>
    <row r="46" spans="1:10" s="9" customFormat="1" ht="61.5" customHeight="1">
      <c r="A46" s="2">
        <v>43</v>
      </c>
      <c r="B46" s="13" t="s">
        <v>144</v>
      </c>
      <c r="C46" s="8" t="s">
        <v>159</v>
      </c>
      <c r="D46" s="3">
        <v>40239</v>
      </c>
      <c r="E46" s="4" t="s">
        <v>376</v>
      </c>
      <c r="F46" s="4" t="s">
        <v>573</v>
      </c>
      <c r="G46" s="5">
        <v>1802640</v>
      </c>
      <c r="H46" s="5">
        <v>1698900</v>
      </c>
      <c r="I46" s="50">
        <f t="shared" si="0"/>
        <v>94.2</v>
      </c>
      <c r="J46" s="19"/>
    </row>
    <row r="47" spans="1:10" s="9" customFormat="1" ht="61.5" customHeight="1">
      <c r="A47" s="2">
        <v>44</v>
      </c>
      <c r="B47" s="13" t="s">
        <v>475</v>
      </c>
      <c r="C47" s="4" t="s">
        <v>592</v>
      </c>
      <c r="D47" s="3">
        <v>40239</v>
      </c>
      <c r="E47" s="4" t="s">
        <v>456</v>
      </c>
      <c r="F47" s="4" t="s">
        <v>591</v>
      </c>
      <c r="G47" s="5">
        <v>2378880</v>
      </c>
      <c r="H47" s="5">
        <v>1669500</v>
      </c>
      <c r="I47" s="50">
        <f t="shared" si="0"/>
        <v>70.2</v>
      </c>
      <c r="J47" s="4"/>
    </row>
    <row r="48" spans="1:10" s="9" customFormat="1" ht="61.5" customHeight="1">
      <c r="A48" s="2">
        <v>45</v>
      </c>
      <c r="B48" s="13" t="s">
        <v>485</v>
      </c>
      <c r="C48" s="8" t="s">
        <v>160</v>
      </c>
      <c r="D48" s="3">
        <v>40239</v>
      </c>
      <c r="E48" s="8" t="s">
        <v>486</v>
      </c>
      <c r="F48" s="20" t="s">
        <v>573</v>
      </c>
      <c r="G48" s="20">
        <v>2735819</v>
      </c>
      <c r="H48" s="18">
        <v>1606500</v>
      </c>
      <c r="I48" s="50">
        <f t="shared" si="0"/>
        <v>58.7</v>
      </c>
      <c r="J48" s="4"/>
    </row>
    <row r="49" spans="1:10" s="9" customFormat="1" ht="61.5" customHeight="1">
      <c r="A49" s="2">
        <v>46</v>
      </c>
      <c r="B49" s="17" t="s">
        <v>487</v>
      </c>
      <c r="C49" s="13" t="s">
        <v>161</v>
      </c>
      <c r="D49" s="3">
        <v>40239</v>
      </c>
      <c r="E49" s="4" t="s">
        <v>457</v>
      </c>
      <c r="F49" s="4" t="s">
        <v>573</v>
      </c>
      <c r="G49" s="5">
        <v>1970749</v>
      </c>
      <c r="H49" s="5">
        <v>1575000</v>
      </c>
      <c r="I49" s="50">
        <f t="shared" si="0"/>
        <v>79.9</v>
      </c>
      <c r="J49" s="4"/>
    </row>
    <row r="50" spans="1:10" s="9" customFormat="1" ht="61.5" customHeight="1">
      <c r="A50" s="2">
        <v>47</v>
      </c>
      <c r="B50" s="23" t="s">
        <v>237</v>
      </c>
      <c r="C50" s="4" t="s">
        <v>162</v>
      </c>
      <c r="D50" s="3">
        <v>40239</v>
      </c>
      <c r="E50" s="4" t="s">
        <v>377</v>
      </c>
      <c r="F50" s="4" t="s">
        <v>591</v>
      </c>
      <c r="G50" s="5">
        <v>2041389</v>
      </c>
      <c r="H50" s="5">
        <v>621600</v>
      </c>
      <c r="I50" s="50">
        <f t="shared" si="0"/>
        <v>30.4</v>
      </c>
      <c r="J50" s="4"/>
    </row>
    <row r="51" spans="1:10" s="9" customFormat="1" ht="61.5" customHeight="1">
      <c r="A51" s="2">
        <v>48</v>
      </c>
      <c r="B51" s="13" t="s">
        <v>116</v>
      </c>
      <c r="C51" s="4" t="s">
        <v>41</v>
      </c>
      <c r="D51" s="3">
        <v>40239</v>
      </c>
      <c r="E51" s="4" t="s">
        <v>117</v>
      </c>
      <c r="F51" s="4" t="s">
        <v>573</v>
      </c>
      <c r="G51" s="5">
        <v>9675750</v>
      </c>
      <c r="H51" s="5">
        <v>8820000</v>
      </c>
      <c r="I51" s="50">
        <f t="shared" si="0"/>
        <v>91.2</v>
      </c>
      <c r="J51" s="4"/>
    </row>
    <row r="52" spans="1:10" s="9" customFormat="1" ht="61.5" customHeight="1">
      <c r="A52" s="2">
        <v>49</v>
      </c>
      <c r="B52" s="13" t="s">
        <v>95</v>
      </c>
      <c r="C52" s="8" t="s">
        <v>45</v>
      </c>
      <c r="D52" s="3">
        <v>40239</v>
      </c>
      <c r="E52" s="4" t="s">
        <v>96</v>
      </c>
      <c r="F52" s="45" t="s">
        <v>573</v>
      </c>
      <c r="G52" s="5">
        <v>2210560</v>
      </c>
      <c r="H52" s="5">
        <v>780000</v>
      </c>
      <c r="I52" s="50">
        <f t="shared" si="0"/>
        <v>35.3</v>
      </c>
      <c r="J52" s="47" t="s">
        <v>214</v>
      </c>
    </row>
    <row r="53" spans="1:10" s="9" customFormat="1" ht="61.5" customHeight="1">
      <c r="A53" s="2">
        <v>50</v>
      </c>
      <c r="B53" s="13" t="s">
        <v>123</v>
      </c>
      <c r="C53" s="4" t="s">
        <v>474</v>
      </c>
      <c r="D53" s="3">
        <v>40239</v>
      </c>
      <c r="E53" s="4" t="s">
        <v>124</v>
      </c>
      <c r="F53" s="4" t="s">
        <v>573</v>
      </c>
      <c r="G53" s="5">
        <v>2051629</v>
      </c>
      <c r="H53" s="5">
        <v>1974000</v>
      </c>
      <c r="I53" s="50">
        <f t="shared" si="0"/>
        <v>96.2</v>
      </c>
      <c r="J53" s="4"/>
    </row>
    <row r="54" spans="1:10" s="9" customFormat="1" ht="61.5" customHeight="1">
      <c r="A54" s="2">
        <v>51</v>
      </c>
      <c r="B54" s="13" t="s">
        <v>253</v>
      </c>
      <c r="C54" s="13" t="s">
        <v>536</v>
      </c>
      <c r="D54" s="3">
        <v>40240</v>
      </c>
      <c r="E54" s="13" t="s">
        <v>254</v>
      </c>
      <c r="F54" s="13" t="s">
        <v>573</v>
      </c>
      <c r="G54" s="22">
        <v>4858350</v>
      </c>
      <c r="H54" s="22">
        <v>3094350</v>
      </c>
      <c r="I54" s="50">
        <f t="shared" si="0"/>
        <v>63.7</v>
      </c>
      <c r="J54" s="4"/>
    </row>
    <row r="55" spans="1:10" s="9" customFormat="1" ht="62.25" customHeight="1">
      <c r="A55" s="2">
        <v>52</v>
      </c>
      <c r="B55" s="13" t="s">
        <v>255</v>
      </c>
      <c r="C55" s="13" t="s">
        <v>536</v>
      </c>
      <c r="D55" s="3">
        <v>40240</v>
      </c>
      <c r="E55" s="13" t="s">
        <v>518</v>
      </c>
      <c r="F55" s="13" t="s">
        <v>573</v>
      </c>
      <c r="G55" s="29">
        <v>5660078</v>
      </c>
      <c r="H55" s="29">
        <v>3748500</v>
      </c>
      <c r="I55" s="50">
        <f t="shared" si="0"/>
        <v>66.2</v>
      </c>
      <c r="J55" s="4"/>
    </row>
    <row r="56" spans="1:10" s="9" customFormat="1" ht="69.75" customHeight="1">
      <c r="A56" s="2">
        <v>53</v>
      </c>
      <c r="B56" s="13" t="s">
        <v>519</v>
      </c>
      <c r="C56" s="13" t="s">
        <v>536</v>
      </c>
      <c r="D56" s="3">
        <v>40240</v>
      </c>
      <c r="E56" s="13" t="s">
        <v>518</v>
      </c>
      <c r="F56" s="13" t="s">
        <v>573</v>
      </c>
      <c r="G56" s="22">
        <v>1835200</v>
      </c>
      <c r="H56" s="22">
        <v>1733520</v>
      </c>
      <c r="I56" s="50">
        <f t="shared" si="0"/>
        <v>94.5</v>
      </c>
      <c r="J56" s="4"/>
    </row>
    <row r="57" spans="1:10" s="9" customFormat="1" ht="61.5" customHeight="1">
      <c r="A57" s="2">
        <v>54</v>
      </c>
      <c r="B57" s="13" t="s">
        <v>67</v>
      </c>
      <c r="C57" s="13" t="s">
        <v>337</v>
      </c>
      <c r="D57" s="3">
        <v>40240</v>
      </c>
      <c r="E57" s="13" t="s">
        <v>68</v>
      </c>
      <c r="F57" s="13" t="s">
        <v>573</v>
      </c>
      <c r="G57" s="22">
        <v>2548980</v>
      </c>
      <c r="H57" s="22">
        <v>945000</v>
      </c>
      <c r="I57" s="50">
        <f t="shared" si="0"/>
        <v>37.1</v>
      </c>
      <c r="J57" s="4"/>
    </row>
    <row r="58" spans="1:10" s="9" customFormat="1" ht="61.5" customHeight="1">
      <c r="A58" s="2">
        <v>55</v>
      </c>
      <c r="B58" s="13" t="s">
        <v>351</v>
      </c>
      <c r="C58" s="13" t="s">
        <v>352</v>
      </c>
      <c r="D58" s="3">
        <v>40240</v>
      </c>
      <c r="E58" s="13" t="s">
        <v>289</v>
      </c>
      <c r="F58" s="13" t="s">
        <v>591</v>
      </c>
      <c r="G58" s="22">
        <v>879060</v>
      </c>
      <c r="H58" s="22">
        <v>823200</v>
      </c>
      <c r="I58" s="50">
        <f t="shared" si="0"/>
        <v>93.6</v>
      </c>
      <c r="J58" s="4"/>
    </row>
    <row r="59" spans="1:10" s="9" customFormat="1" ht="68.25" customHeight="1">
      <c r="A59" s="2">
        <v>56</v>
      </c>
      <c r="B59" s="13" t="s">
        <v>309</v>
      </c>
      <c r="C59" s="8" t="s">
        <v>258</v>
      </c>
      <c r="D59" s="3">
        <v>40240</v>
      </c>
      <c r="E59" s="4" t="s">
        <v>310</v>
      </c>
      <c r="F59" s="4" t="s">
        <v>573</v>
      </c>
      <c r="G59" s="5">
        <v>4450342</v>
      </c>
      <c r="H59" s="5">
        <v>3033450</v>
      </c>
      <c r="I59" s="50">
        <f t="shared" si="0"/>
        <v>68.2</v>
      </c>
      <c r="J59" s="4"/>
    </row>
    <row r="60" spans="1:10" s="9" customFormat="1" ht="61.5" customHeight="1">
      <c r="A60" s="2">
        <v>57</v>
      </c>
      <c r="B60" s="13" t="s">
        <v>142</v>
      </c>
      <c r="C60" s="4" t="s">
        <v>230</v>
      </c>
      <c r="D60" s="3">
        <v>40240</v>
      </c>
      <c r="E60" s="4" t="s">
        <v>452</v>
      </c>
      <c r="F60" s="4" t="s">
        <v>573</v>
      </c>
      <c r="G60" s="5">
        <v>4186420</v>
      </c>
      <c r="H60" s="5">
        <v>3601500</v>
      </c>
      <c r="I60" s="50">
        <f t="shared" si="0"/>
        <v>86</v>
      </c>
      <c r="J60" s="4"/>
    </row>
    <row r="61" spans="1:10" s="9" customFormat="1" ht="61.5" customHeight="1">
      <c r="A61" s="2">
        <v>58</v>
      </c>
      <c r="B61" s="13" t="s">
        <v>145</v>
      </c>
      <c r="C61" s="4" t="s">
        <v>163</v>
      </c>
      <c r="D61" s="3">
        <v>40240</v>
      </c>
      <c r="E61" s="4" t="s">
        <v>378</v>
      </c>
      <c r="F61" s="4" t="s">
        <v>591</v>
      </c>
      <c r="G61" s="5">
        <v>4947142</v>
      </c>
      <c r="H61" s="5">
        <v>4714500</v>
      </c>
      <c r="I61" s="50">
        <f t="shared" si="0"/>
        <v>95.3</v>
      </c>
      <c r="J61" s="4"/>
    </row>
    <row r="62" spans="1:10" s="9" customFormat="1" ht="61.5" customHeight="1">
      <c r="A62" s="2">
        <v>59</v>
      </c>
      <c r="B62" s="23" t="s">
        <v>228</v>
      </c>
      <c r="C62" s="17" t="s">
        <v>164</v>
      </c>
      <c r="D62" s="3">
        <v>40240</v>
      </c>
      <c r="E62" s="4" t="s">
        <v>379</v>
      </c>
      <c r="F62" s="4" t="s">
        <v>573</v>
      </c>
      <c r="G62" s="25">
        <v>3952200</v>
      </c>
      <c r="H62" s="25">
        <v>3885000</v>
      </c>
      <c r="I62" s="50">
        <f t="shared" si="0"/>
        <v>98.3</v>
      </c>
      <c r="J62" s="4"/>
    </row>
    <row r="63" spans="1:10" s="9" customFormat="1" ht="61.5" customHeight="1">
      <c r="A63" s="2">
        <v>60</v>
      </c>
      <c r="B63" s="13" t="s">
        <v>475</v>
      </c>
      <c r="C63" s="4" t="s">
        <v>21</v>
      </c>
      <c r="D63" s="3">
        <v>40240</v>
      </c>
      <c r="E63" s="4" t="s">
        <v>380</v>
      </c>
      <c r="F63" s="4" t="s">
        <v>573</v>
      </c>
      <c r="G63" s="5">
        <v>2908500</v>
      </c>
      <c r="H63" s="5">
        <v>2289000</v>
      </c>
      <c r="I63" s="50">
        <f t="shared" si="0"/>
        <v>78.7</v>
      </c>
      <c r="J63" s="4"/>
    </row>
    <row r="64" spans="1:10" s="9" customFormat="1" ht="61.5" customHeight="1">
      <c r="A64" s="2">
        <v>61</v>
      </c>
      <c r="B64" s="13" t="s">
        <v>381</v>
      </c>
      <c r="C64" s="4" t="s">
        <v>22</v>
      </c>
      <c r="D64" s="3">
        <v>40240</v>
      </c>
      <c r="E64" s="4" t="s">
        <v>476</v>
      </c>
      <c r="F64" s="4" t="s">
        <v>591</v>
      </c>
      <c r="G64" s="5">
        <v>4290080</v>
      </c>
      <c r="H64" s="5">
        <v>1716172</v>
      </c>
      <c r="I64" s="50">
        <f t="shared" si="0"/>
        <v>40</v>
      </c>
      <c r="J64" s="4"/>
    </row>
    <row r="65" spans="1:10" s="9" customFormat="1" ht="61.5" customHeight="1">
      <c r="A65" s="2">
        <v>62</v>
      </c>
      <c r="B65" s="13" t="s">
        <v>363</v>
      </c>
      <c r="C65" s="4" t="s">
        <v>513</v>
      </c>
      <c r="D65" s="3">
        <v>40240</v>
      </c>
      <c r="E65" s="4" t="s">
        <v>467</v>
      </c>
      <c r="F65" s="4" t="s">
        <v>573</v>
      </c>
      <c r="G65" s="5">
        <v>2996280</v>
      </c>
      <c r="H65" s="5">
        <f>2600000*1.05</f>
        <v>2730000</v>
      </c>
      <c r="I65" s="50">
        <f t="shared" si="0"/>
        <v>91.1</v>
      </c>
      <c r="J65" s="4"/>
    </row>
    <row r="66" spans="1:10" s="9" customFormat="1" ht="61.5" customHeight="1">
      <c r="A66" s="2">
        <v>63</v>
      </c>
      <c r="B66" s="13" t="s">
        <v>91</v>
      </c>
      <c r="C66" s="4" t="s">
        <v>565</v>
      </c>
      <c r="D66" s="3">
        <v>40240</v>
      </c>
      <c r="E66" s="4" t="s">
        <v>471</v>
      </c>
      <c r="F66" s="4" t="s">
        <v>573</v>
      </c>
      <c r="G66" s="5">
        <v>12043728</v>
      </c>
      <c r="H66" s="5">
        <v>9805950</v>
      </c>
      <c r="I66" s="50">
        <f t="shared" si="0"/>
        <v>81.4</v>
      </c>
      <c r="J66" s="4" t="s">
        <v>197</v>
      </c>
    </row>
    <row r="67" spans="1:10" s="9" customFormat="1" ht="61.5" customHeight="1">
      <c r="A67" s="2">
        <v>64</v>
      </c>
      <c r="B67" s="23" t="s">
        <v>531</v>
      </c>
      <c r="C67" s="8" t="s">
        <v>47</v>
      </c>
      <c r="D67" s="3">
        <v>40240</v>
      </c>
      <c r="E67" s="8" t="s">
        <v>97</v>
      </c>
      <c r="F67" s="4" t="s">
        <v>573</v>
      </c>
      <c r="G67" s="25">
        <v>2942026</v>
      </c>
      <c r="H67" s="25">
        <v>2082264</v>
      </c>
      <c r="I67" s="50">
        <f t="shared" si="0"/>
        <v>70.8</v>
      </c>
      <c r="J67" s="47" t="s">
        <v>214</v>
      </c>
    </row>
    <row r="68" spans="1:10" s="9" customFormat="1" ht="61.5" customHeight="1">
      <c r="A68" s="2">
        <v>65</v>
      </c>
      <c r="B68" s="13" t="s">
        <v>602</v>
      </c>
      <c r="C68" s="8" t="s">
        <v>566</v>
      </c>
      <c r="D68" s="3">
        <v>40241</v>
      </c>
      <c r="E68" s="4" t="s">
        <v>198</v>
      </c>
      <c r="F68" s="4" t="s">
        <v>224</v>
      </c>
      <c r="G68" s="5">
        <v>4753224</v>
      </c>
      <c r="H68" s="5">
        <v>3811080</v>
      </c>
      <c r="I68" s="50">
        <f aca="true" t="shared" si="1" ref="I68:I131">ROUND(H68/G68*100,1)</f>
        <v>80.2</v>
      </c>
      <c r="J68" s="4"/>
    </row>
    <row r="69" spans="1:10" s="9" customFormat="1" ht="61.5" customHeight="1">
      <c r="A69" s="2">
        <v>66</v>
      </c>
      <c r="B69" s="13" t="s">
        <v>603</v>
      </c>
      <c r="C69" s="8" t="s">
        <v>566</v>
      </c>
      <c r="D69" s="12">
        <v>40241</v>
      </c>
      <c r="E69" s="4" t="s">
        <v>199</v>
      </c>
      <c r="F69" s="4" t="s">
        <v>573</v>
      </c>
      <c r="G69" s="5">
        <v>3822046</v>
      </c>
      <c r="H69" s="5">
        <v>3129151</v>
      </c>
      <c r="I69" s="50">
        <f t="shared" si="1"/>
        <v>81.9</v>
      </c>
      <c r="J69" s="4"/>
    </row>
    <row r="70" spans="1:10" s="9" customFormat="1" ht="61.5" customHeight="1">
      <c r="A70" s="2">
        <v>67</v>
      </c>
      <c r="B70" s="13" t="s">
        <v>325</v>
      </c>
      <c r="C70" s="13" t="s">
        <v>326</v>
      </c>
      <c r="D70" s="3">
        <v>40241</v>
      </c>
      <c r="E70" s="13" t="s">
        <v>241</v>
      </c>
      <c r="F70" s="13" t="s">
        <v>573</v>
      </c>
      <c r="G70" s="22">
        <v>1157625</v>
      </c>
      <c r="H70" s="22">
        <v>1039080</v>
      </c>
      <c r="I70" s="50">
        <f t="shared" si="1"/>
        <v>89.8</v>
      </c>
      <c r="J70" s="4"/>
    </row>
    <row r="71" spans="1:10" s="9" customFormat="1" ht="61.5" customHeight="1">
      <c r="A71" s="2">
        <v>68</v>
      </c>
      <c r="B71" s="13" t="s">
        <v>242</v>
      </c>
      <c r="C71" s="13" t="s">
        <v>327</v>
      </c>
      <c r="D71" s="3">
        <v>40241</v>
      </c>
      <c r="E71" s="13" t="s">
        <v>243</v>
      </c>
      <c r="F71" s="13" t="s">
        <v>573</v>
      </c>
      <c r="G71" s="22">
        <v>4190393</v>
      </c>
      <c r="H71" s="22">
        <v>3958500</v>
      </c>
      <c r="I71" s="50">
        <f t="shared" si="1"/>
        <v>94.5</v>
      </c>
      <c r="J71" s="4"/>
    </row>
    <row r="72" spans="1:10" s="9" customFormat="1" ht="61.5" customHeight="1">
      <c r="A72" s="2">
        <v>69</v>
      </c>
      <c r="B72" s="13" t="s">
        <v>128</v>
      </c>
      <c r="C72" s="13" t="s">
        <v>259</v>
      </c>
      <c r="D72" s="3">
        <v>40241</v>
      </c>
      <c r="E72" s="13" t="s">
        <v>520</v>
      </c>
      <c r="F72" s="13" t="s">
        <v>573</v>
      </c>
      <c r="G72" s="22">
        <v>2273903</v>
      </c>
      <c r="H72" s="22">
        <v>1700475</v>
      </c>
      <c r="I72" s="50">
        <f t="shared" si="1"/>
        <v>74.8</v>
      </c>
      <c r="J72" s="4"/>
    </row>
    <row r="73" spans="1:10" s="9" customFormat="1" ht="61.5" customHeight="1">
      <c r="A73" s="2">
        <v>70</v>
      </c>
      <c r="B73" s="23" t="s">
        <v>183</v>
      </c>
      <c r="C73" s="13" t="s">
        <v>257</v>
      </c>
      <c r="D73" s="3">
        <v>40241</v>
      </c>
      <c r="E73" s="13" t="s">
        <v>52</v>
      </c>
      <c r="F73" s="13" t="s">
        <v>573</v>
      </c>
      <c r="G73" s="29">
        <v>2265517</v>
      </c>
      <c r="H73" s="29">
        <v>1855350</v>
      </c>
      <c r="I73" s="50">
        <f t="shared" si="1"/>
        <v>81.9</v>
      </c>
      <c r="J73" s="4"/>
    </row>
    <row r="74" spans="1:10" s="9" customFormat="1" ht="61.5" customHeight="1">
      <c r="A74" s="2">
        <v>71</v>
      </c>
      <c r="B74" s="13" t="s">
        <v>283</v>
      </c>
      <c r="C74" s="16" t="s">
        <v>549</v>
      </c>
      <c r="D74" s="3">
        <v>40241</v>
      </c>
      <c r="E74" s="13" t="s">
        <v>284</v>
      </c>
      <c r="F74" s="13" t="s">
        <v>573</v>
      </c>
      <c r="G74" s="22">
        <v>17847900</v>
      </c>
      <c r="H74" s="22">
        <v>16275000</v>
      </c>
      <c r="I74" s="50">
        <f t="shared" si="1"/>
        <v>91.2</v>
      </c>
      <c r="J74" s="4"/>
    </row>
    <row r="75" spans="1:10" s="9" customFormat="1" ht="61.5" customHeight="1">
      <c r="A75" s="2">
        <v>72</v>
      </c>
      <c r="B75" s="13" t="s">
        <v>404</v>
      </c>
      <c r="C75" s="13" t="s">
        <v>551</v>
      </c>
      <c r="D75" s="3">
        <v>40241</v>
      </c>
      <c r="E75" s="13" t="s">
        <v>405</v>
      </c>
      <c r="F75" s="13" t="s">
        <v>573</v>
      </c>
      <c r="G75" s="22">
        <v>3549045</v>
      </c>
      <c r="H75" s="22">
        <v>2625000</v>
      </c>
      <c r="I75" s="50">
        <f t="shared" si="1"/>
        <v>74</v>
      </c>
      <c r="J75" s="4"/>
    </row>
    <row r="76" spans="1:10" s="9" customFormat="1" ht="61.5" customHeight="1">
      <c r="A76" s="2">
        <v>73</v>
      </c>
      <c r="B76" s="13" t="s">
        <v>406</v>
      </c>
      <c r="C76" s="13" t="s">
        <v>551</v>
      </c>
      <c r="D76" s="3">
        <v>40241</v>
      </c>
      <c r="E76" s="13" t="s">
        <v>407</v>
      </c>
      <c r="F76" s="13" t="s">
        <v>573</v>
      </c>
      <c r="G76" s="22">
        <v>2854410</v>
      </c>
      <c r="H76" s="22">
        <v>2047500</v>
      </c>
      <c r="I76" s="50">
        <f t="shared" si="1"/>
        <v>71.7</v>
      </c>
      <c r="J76" s="4"/>
    </row>
    <row r="77" spans="1:10" s="9" customFormat="1" ht="61.5" customHeight="1">
      <c r="A77" s="2">
        <v>74</v>
      </c>
      <c r="B77" s="13" t="s">
        <v>353</v>
      </c>
      <c r="C77" s="13" t="s">
        <v>354</v>
      </c>
      <c r="D77" s="3">
        <v>40241</v>
      </c>
      <c r="E77" s="13" t="s">
        <v>355</v>
      </c>
      <c r="F77" s="13" t="s">
        <v>591</v>
      </c>
      <c r="G77" s="29">
        <v>2041780</v>
      </c>
      <c r="H77" s="29">
        <v>934500</v>
      </c>
      <c r="I77" s="50">
        <f t="shared" si="1"/>
        <v>45.8</v>
      </c>
      <c r="J77" s="4"/>
    </row>
    <row r="78" spans="1:10" s="9" customFormat="1" ht="62.25" customHeight="1">
      <c r="A78" s="2">
        <v>75</v>
      </c>
      <c r="B78" s="13" t="s">
        <v>143</v>
      </c>
      <c r="C78" s="4" t="s">
        <v>561</v>
      </c>
      <c r="D78" s="3">
        <v>40241</v>
      </c>
      <c r="E78" s="4" t="s">
        <v>231</v>
      </c>
      <c r="F78" s="4" t="s">
        <v>573</v>
      </c>
      <c r="G78" s="5">
        <v>1877195</v>
      </c>
      <c r="H78" s="5">
        <v>1738170</v>
      </c>
      <c r="I78" s="50">
        <f t="shared" si="1"/>
        <v>92.6</v>
      </c>
      <c r="J78" s="4"/>
    </row>
    <row r="79" spans="1:10" s="9" customFormat="1" ht="61.5" customHeight="1">
      <c r="A79" s="2">
        <v>76</v>
      </c>
      <c r="B79" s="16" t="s">
        <v>264</v>
      </c>
      <c r="C79" s="4" t="s">
        <v>235</v>
      </c>
      <c r="D79" s="12">
        <v>40241</v>
      </c>
      <c r="E79" s="4" t="s">
        <v>382</v>
      </c>
      <c r="F79" s="4" t="s">
        <v>591</v>
      </c>
      <c r="G79" s="43">
        <v>2957535</v>
      </c>
      <c r="H79" s="44">
        <v>2957535</v>
      </c>
      <c r="I79" s="50">
        <f t="shared" si="1"/>
        <v>100</v>
      </c>
      <c r="J79" s="4"/>
    </row>
    <row r="80" spans="1:10" s="9" customFormat="1" ht="61.5" customHeight="1">
      <c r="A80" s="2">
        <v>77</v>
      </c>
      <c r="B80" s="13" t="s">
        <v>383</v>
      </c>
      <c r="C80" s="4" t="s">
        <v>357</v>
      </c>
      <c r="D80" s="3">
        <v>40241</v>
      </c>
      <c r="E80" s="4" t="s">
        <v>384</v>
      </c>
      <c r="F80" s="4" t="s">
        <v>591</v>
      </c>
      <c r="G80" s="5">
        <v>3603946</v>
      </c>
      <c r="H80" s="5">
        <v>1991850</v>
      </c>
      <c r="I80" s="50">
        <f t="shared" si="1"/>
        <v>55.3</v>
      </c>
      <c r="J80" s="4" t="s">
        <v>212</v>
      </c>
    </row>
    <row r="81" spans="1:10" s="9" customFormat="1" ht="61.5" customHeight="1">
      <c r="A81" s="2">
        <v>78</v>
      </c>
      <c r="B81" s="23" t="s">
        <v>385</v>
      </c>
      <c r="C81" s="4" t="s">
        <v>358</v>
      </c>
      <c r="D81" s="3">
        <v>40241</v>
      </c>
      <c r="E81" s="4" t="s">
        <v>219</v>
      </c>
      <c r="F81" s="4" t="s">
        <v>573</v>
      </c>
      <c r="G81" s="25">
        <v>1974000</v>
      </c>
      <c r="H81" s="25">
        <v>1100400</v>
      </c>
      <c r="I81" s="50">
        <f t="shared" si="1"/>
        <v>55.7</v>
      </c>
      <c r="J81" s="4"/>
    </row>
    <row r="82" spans="1:10" s="9" customFormat="1" ht="61.5" customHeight="1">
      <c r="A82" s="2">
        <v>79</v>
      </c>
      <c r="B82" s="13" t="s">
        <v>150</v>
      </c>
      <c r="C82" s="4" t="s">
        <v>513</v>
      </c>
      <c r="D82" s="3">
        <v>40241</v>
      </c>
      <c r="E82" s="4" t="s">
        <v>468</v>
      </c>
      <c r="F82" s="4" t="s">
        <v>573</v>
      </c>
      <c r="G82" s="5">
        <v>9935300</v>
      </c>
      <c r="H82" s="5">
        <f>7200000*1.05</f>
        <v>7560000</v>
      </c>
      <c r="I82" s="50">
        <f t="shared" si="1"/>
        <v>76.1</v>
      </c>
      <c r="J82" s="4"/>
    </row>
    <row r="83" spans="1:10" s="9" customFormat="1" ht="61.5" customHeight="1">
      <c r="A83" s="2">
        <v>80</v>
      </c>
      <c r="B83" s="13" t="s">
        <v>525</v>
      </c>
      <c r="C83" s="16" t="s">
        <v>537</v>
      </c>
      <c r="D83" s="3">
        <v>40242</v>
      </c>
      <c r="E83" s="13" t="s">
        <v>526</v>
      </c>
      <c r="F83" s="13" t="s">
        <v>573</v>
      </c>
      <c r="G83" s="22">
        <v>2190000</v>
      </c>
      <c r="H83" s="22">
        <v>1911000</v>
      </c>
      <c r="I83" s="50">
        <f t="shared" si="1"/>
        <v>87.3</v>
      </c>
      <c r="J83" s="4"/>
    </row>
    <row r="84" spans="1:10" s="9" customFormat="1" ht="61.5" customHeight="1">
      <c r="A84" s="2">
        <v>81</v>
      </c>
      <c r="B84" s="23" t="s">
        <v>59</v>
      </c>
      <c r="C84" s="13" t="s">
        <v>331</v>
      </c>
      <c r="D84" s="3">
        <v>40242</v>
      </c>
      <c r="E84" s="13" t="s">
        <v>490</v>
      </c>
      <c r="F84" s="13" t="s">
        <v>573</v>
      </c>
      <c r="G84" s="22">
        <v>2859150</v>
      </c>
      <c r="H84" s="22">
        <v>2485770</v>
      </c>
      <c r="I84" s="50">
        <f t="shared" si="1"/>
        <v>86.9</v>
      </c>
      <c r="J84" s="4"/>
    </row>
    <row r="85" spans="1:10" s="9" customFormat="1" ht="61.5" customHeight="1">
      <c r="A85" s="2">
        <v>82</v>
      </c>
      <c r="B85" s="23" t="s">
        <v>60</v>
      </c>
      <c r="C85" s="13" t="s">
        <v>332</v>
      </c>
      <c r="D85" s="3">
        <v>40242</v>
      </c>
      <c r="E85" s="13" t="s">
        <v>61</v>
      </c>
      <c r="F85" s="13" t="s">
        <v>573</v>
      </c>
      <c r="G85" s="29">
        <v>2361030</v>
      </c>
      <c r="H85" s="29">
        <v>2188620</v>
      </c>
      <c r="I85" s="50">
        <f t="shared" si="1"/>
        <v>92.7</v>
      </c>
      <c r="J85" s="4"/>
    </row>
    <row r="86" spans="1:10" s="9" customFormat="1" ht="61.5" customHeight="1">
      <c r="A86" s="2">
        <v>83</v>
      </c>
      <c r="B86" s="13" t="s">
        <v>62</v>
      </c>
      <c r="C86" s="13" t="s">
        <v>333</v>
      </c>
      <c r="D86" s="3">
        <v>40242</v>
      </c>
      <c r="E86" s="13" t="s">
        <v>63</v>
      </c>
      <c r="F86" s="13" t="s">
        <v>573</v>
      </c>
      <c r="G86" s="22">
        <v>3538981</v>
      </c>
      <c r="H86" s="22">
        <v>2194500</v>
      </c>
      <c r="I86" s="50">
        <f t="shared" si="1"/>
        <v>62</v>
      </c>
      <c r="J86" s="4"/>
    </row>
    <row r="87" spans="1:10" s="9" customFormat="1" ht="61.5" customHeight="1">
      <c r="A87" s="2">
        <v>84</v>
      </c>
      <c r="B87" s="23" t="s">
        <v>64</v>
      </c>
      <c r="C87" s="13" t="s">
        <v>334</v>
      </c>
      <c r="D87" s="3">
        <v>40242</v>
      </c>
      <c r="E87" s="13" t="s">
        <v>65</v>
      </c>
      <c r="F87" s="13" t="s">
        <v>573</v>
      </c>
      <c r="G87" s="29">
        <v>16715977</v>
      </c>
      <c r="H87" s="29">
        <v>11083380</v>
      </c>
      <c r="I87" s="50">
        <f t="shared" si="1"/>
        <v>66.3</v>
      </c>
      <c r="J87" s="4" t="s">
        <v>335</v>
      </c>
    </row>
    <row r="88" spans="1:10" s="9" customFormat="1" ht="72.75" customHeight="1">
      <c r="A88" s="2">
        <v>85</v>
      </c>
      <c r="B88" s="13" t="s">
        <v>75</v>
      </c>
      <c r="C88" s="13" t="s">
        <v>256</v>
      </c>
      <c r="D88" s="3">
        <v>40242</v>
      </c>
      <c r="E88" s="13" t="s">
        <v>76</v>
      </c>
      <c r="F88" s="13" t="s">
        <v>573</v>
      </c>
      <c r="G88" s="22">
        <v>6153000</v>
      </c>
      <c r="H88" s="22">
        <v>5932500</v>
      </c>
      <c r="I88" s="50">
        <f t="shared" si="1"/>
        <v>96.4</v>
      </c>
      <c r="J88" s="4"/>
    </row>
    <row r="89" spans="1:10" s="9" customFormat="1" ht="61.5" customHeight="1">
      <c r="A89" s="2">
        <v>86</v>
      </c>
      <c r="B89" s="13" t="s">
        <v>77</v>
      </c>
      <c r="C89" s="13" t="s">
        <v>256</v>
      </c>
      <c r="D89" s="3">
        <v>40242</v>
      </c>
      <c r="E89" s="13" t="s">
        <v>51</v>
      </c>
      <c r="F89" s="13" t="s">
        <v>573</v>
      </c>
      <c r="G89" s="29">
        <v>1809307</v>
      </c>
      <c r="H89" s="29">
        <v>1790775</v>
      </c>
      <c r="I89" s="50">
        <f t="shared" si="1"/>
        <v>99</v>
      </c>
      <c r="J89" s="4"/>
    </row>
    <row r="90" spans="1:10" s="9" customFormat="1" ht="61.5" customHeight="1">
      <c r="A90" s="2">
        <v>87</v>
      </c>
      <c r="B90" s="23" t="s">
        <v>184</v>
      </c>
      <c r="C90" s="4" t="s">
        <v>544</v>
      </c>
      <c r="D90" s="3">
        <v>40242</v>
      </c>
      <c r="E90" s="4" t="s">
        <v>339</v>
      </c>
      <c r="F90" s="4" t="s">
        <v>573</v>
      </c>
      <c r="G90" s="5">
        <v>2305931</v>
      </c>
      <c r="H90" s="5">
        <v>2196883</v>
      </c>
      <c r="I90" s="50">
        <f t="shared" si="1"/>
        <v>95.3</v>
      </c>
      <c r="J90" s="4"/>
    </row>
    <row r="91" spans="1:10" s="9" customFormat="1" ht="61.5" customHeight="1">
      <c r="A91" s="2">
        <v>88</v>
      </c>
      <c r="B91" s="13" t="s">
        <v>185</v>
      </c>
      <c r="C91" s="4" t="s">
        <v>544</v>
      </c>
      <c r="D91" s="3">
        <v>40242</v>
      </c>
      <c r="E91" s="4" t="s">
        <v>446</v>
      </c>
      <c r="F91" s="4" t="s">
        <v>573</v>
      </c>
      <c r="G91" s="5">
        <v>2961532</v>
      </c>
      <c r="H91" s="5">
        <v>2202480</v>
      </c>
      <c r="I91" s="50">
        <f t="shared" si="1"/>
        <v>74.4</v>
      </c>
      <c r="J91" s="4"/>
    </row>
    <row r="92" spans="1:10" s="9" customFormat="1" ht="61.5" customHeight="1">
      <c r="A92" s="2">
        <v>89</v>
      </c>
      <c r="B92" s="23" t="s">
        <v>189</v>
      </c>
      <c r="C92" s="13" t="s">
        <v>342</v>
      </c>
      <c r="D92" s="3">
        <v>40242</v>
      </c>
      <c r="E92" s="13" t="s">
        <v>190</v>
      </c>
      <c r="F92" s="13" t="s">
        <v>573</v>
      </c>
      <c r="G92" s="53">
        <v>3532575</v>
      </c>
      <c r="H92" s="29">
        <v>2079000</v>
      </c>
      <c r="I92" s="50">
        <f t="shared" si="1"/>
        <v>58.9</v>
      </c>
      <c r="J92" s="4"/>
    </row>
    <row r="93" spans="1:10" s="9" customFormat="1" ht="61.5" customHeight="1">
      <c r="A93" s="2">
        <v>90</v>
      </c>
      <c r="B93" s="13" t="s">
        <v>193</v>
      </c>
      <c r="C93" s="13" t="s">
        <v>343</v>
      </c>
      <c r="D93" s="3">
        <v>40242</v>
      </c>
      <c r="E93" s="13" t="s">
        <v>194</v>
      </c>
      <c r="F93" s="13" t="s">
        <v>573</v>
      </c>
      <c r="G93" s="22">
        <v>2890775</v>
      </c>
      <c r="H93" s="22">
        <v>1782060</v>
      </c>
      <c r="I93" s="50">
        <f t="shared" si="1"/>
        <v>61.6</v>
      </c>
      <c r="J93" s="4"/>
    </row>
    <row r="94" spans="1:10" s="9" customFormat="1" ht="61.5" customHeight="1">
      <c r="A94" s="2">
        <v>91</v>
      </c>
      <c r="B94" s="13" t="s">
        <v>132</v>
      </c>
      <c r="C94" s="13" t="s">
        <v>545</v>
      </c>
      <c r="D94" s="3">
        <v>40242</v>
      </c>
      <c r="E94" s="13" t="s">
        <v>266</v>
      </c>
      <c r="F94" s="13" t="s">
        <v>573</v>
      </c>
      <c r="G94" s="22">
        <v>3940899</v>
      </c>
      <c r="H94" s="22">
        <v>2801400</v>
      </c>
      <c r="I94" s="50">
        <f t="shared" si="1"/>
        <v>71.1</v>
      </c>
      <c r="J94" s="4"/>
    </row>
    <row r="95" spans="1:10" s="9" customFormat="1" ht="61.5" customHeight="1">
      <c r="A95" s="2">
        <v>92</v>
      </c>
      <c r="B95" s="13" t="s">
        <v>275</v>
      </c>
      <c r="C95" s="13" t="s">
        <v>548</v>
      </c>
      <c r="D95" s="3">
        <v>40242</v>
      </c>
      <c r="E95" s="13" t="s">
        <v>276</v>
      </c>
      <c r="F95" s="13" t="s">
        <v>573</v>
      </c>
      <c r="G95" s="22">
        <v>1788597</v>
      </c>
      <c r="H95" s="22">
        <v>1732500</v>
      </c>
      <c r="I95" s="50">
        <f t="shared" si="1"/>
        <v>96.9</v>
      </c>
      <c r="J95" s="4"/>
    </row>
    <row r="96" spans="1:10" s="9" customFormat="1" ht="61.5" customHeight="1">
      <c r="A96" s="2">
        <v>93</v>
      </c>
      <c r="B96" s="13" t="s">
        <v>277</v>
      </c>
      <c r="C96" s="13" t="s">
        <v>548</v>
      </c>
      <c r="D96" s="3">
        <v>40242</v>
      </c>
      <c r="E96" s="13" t="s">
        <v>278</v>
      </c>
      <c r="F96" s="13" t="s">
        <v>573</v>
      </c>
      <c r="G96" s="22">
        <v>1784790</v>
      </c>
      <c r="H96" s="22">
        <v>1459500</v>
      </c>
      <c r="I96" s="50">
        <f t="shared" si="1"/>
        <v>81.8</v>
      </c>
      <c r="J96" s="4"/>
    </row>
    <row r="97" spans="1:10" s="9" customFormat="1" ht="61.5" customHeight="1">
      <c r="A97" s="2">
        <v>94</v>
      </c>
      <c r="B97" s="13" t="s">
        <v>279</v>
      </c>
      <c r="C97" s="13" t="s">
        <v>548</v>
      </c>
      <c r="D97" s="3">
        <v>40242</v>
      </c>
      <c r="E97" s="13" t="s">
        <v>280</v>
      </c>
      <c r="F97" s="13" t="s">
        <v>573</v>
      </c>
      <c r="G97" s="22">
        <v>1870013</v>
      </c>
      <c r="H97" s="22">
        <v>1354500</v>
      </c>
      <c r="I97" s="50">
        <f t="shared" si="1"/>
        <v>72.4</v>
      </c>
      <c r="J97" s="4"/>
    </row>
    <row r="98" spans="1:10" s="9" customFormat="1" ht="61.5" customHeight="1">
      <c r="A98" s="2">
        <v>95</v>
      </c>
      <c r="B98" s="13" t="s">
        <v>408</v>
      </c>
      <c r="C98" s="13" t="s">
        <v>551</v>
      </c>
      <c r="D98" s="3">
        <v>40242</v>
      </c>
      <c r="E98" s="13" t="s">
        <v>409</v>
      </c>
      <c r="F98" s="13" t="s">
        <v>573</v>
      </c>
      <c r="G98" s="22">
        <v>11415144</v>
      </c>
      <c r="H98" s="22">
        <v>9975000</v>
      </c>
      <c r="I98" s="50">
        <f t="shared" si="1"/>
        <v>87.4</v>
      </c>
      <c r="J98" s="4"/>
    </row>
    <row r="99" spans="1:10" s="9" customFormat="1" ht="61.5" customHeight="1">
      <c r="A99" s="2">
        <v>96</v>
      </c>
      <c r="B99" s="13" t="s">
        <v>416</v>
      </c>
      <c r="C99" s="13" t="s">
        <v>553</v>
      </c>
      <c r="D99" s="3">
        <v>40242</v>
      </c>
      <c r="E99" s="13" t="s">
        <v>448</v>
      </c>
      <c r="F99" s="13" t="s">
        <v>573</v>
      </c>
      <c r="G99" s="22">
        <v>2574316</v>
      </c>
      <c r="H99" s="22">
        <v>1981980</v>
      </c>
      <c r="I99" s="50">
        <f t="shared" si="1"/>
        <v>77</v>
      </c>
      <c r="J99" s="4"/>
    </row>
    <row r="100" spans="1:10" s="9" customFormat="1" ht="61.5" customHeight="1">
      <c r="A100" s="2">
        <v>97</v>
      </c>
      <c r="B100" s="13" t="s">
        <v>346</v>
      </c>
      <c r="C100" s="16" t="s">
        <v>347</v>
      </c>
      <c r="D100" s="3">
        <v>40242</v>
      </c>
      <c r="E100" s="13" t="s">
        <v>206</v>
      </c>
      <c r="F100" s="13" t="s">
        <v>573</v>
      </c>
      <c r="G100" s="30">
        <v>5232780</v>
      </c>
      <c r="H100" s="31">
        <v>2677500</v>
      </c>
      <c r="I100" s="50">
        <f t="shared" si="1"/>
        <v>51.2</v>
      </c>
      <c r="J100" s="4"/>
    </row>
    <row r="101" spans="1:10" s="9" customFormat="1" ht="61.5" customHeight="1">
      <c r="A101" s="2">
        <v>98</v>
      </c>
      <c r="B101" s="13" t="s">
        <v>422</v>
      </c>
      <c r="C101" s="16" t="s">
        <v>350</v>
      </c>
      <c r="D101" s="3">
        <v>40242</v>
      </c>
      <c r="E101" s="13" t="s">
        <v>423</v>
      </c>
      <c r="F101" s="13" t="s">
        <v>573</v>
      </c>
      <c r="G101" s="22">
        <v>2837545</v>
      </c>
      <c r="H101" s="22">
        <v>2799720</v>
      </c>
      <c r="I101" s="50">
        <f t="shared" si="1"/>
        <v>98.7</v>
      </c>
      <c r="J101" s="4"/>
    </row>
    <row r="102" spans="1:10" s="9" customFormat="1" ht="61.5" customHeight="1">
      <c r="A102" s="2">
        <v>99</v>
      </c>
      <c r="B102" s="13" t="s">
        <v>432</v>
      </c>
      <c r="C102" s="13" t="s">
        <v>556</v>
      </c>
      <c r="D102" s="3">
        <v>40242</v>
      </c>
      <c r="E102" s="13" t="s">
        <v>433</v>
      </c>
      <c r="F102" s="13" t="s">
        <v>573</v>
      </c>
      <c r="G102" s="22">
        <v>2483250</v>
      </c>
      <c r="H102" s="22">
        <v>2467500</v>
      </c>
      <c r="I102" s="50">
        <f t="shared" si="1"/>
        <v>99.4</v>
      </c>
      <c r="J102" s="4"/>
    </row>
    <row r="103" spans="1:10" s="9" customFormat="1" ht="61.5" customHeight="1">
      <c r="A103" s="2">
        <v>100</v>
      </c>
      <c r="B103" s="13" t="s">
        <v>434</v>
      </c>
      <c r="C103" s="13" t="s">
        <v>557</v>
      </c>
      <c r="D103" s="3">
        <v>40242</v>
      </c>
      <c r="E103" s="13" t="s">
        <v>435</v>
      </c>
      <c r="F103" s="13" t="s">
        <v>573</v>
      </c>
      <c r="G103" s="22">
        <v>1625400</v>
      </c>
      <c r="H103" s="22">
        <v>1317120</v>
      </c>
      <c r="I103" s="50">
        <f t="shared" si="1"/>
        <v>81</v>
      </c>
      <c r="J103" s="4"/>
    </row>
    <row r="104" spans="1:10" s="9" customFormat="1" ht="61.5" customHeight="1">
      <c r="A104" s="2">
        <v>101</v>
      </c>
      <c r="B104" s="13" t="s">
        <v>290</v>
      </c>
      <c r="C104" s="13" t="s">
        <v>354</v>
      </c>
      <c r="D104" s="3">
        <v>40242</v>
      </c>
      <c r="E104" s="13" t="s">
        <v>356</v>
      </c>
      <c r="F104" s="13" t="s">
        <v>591</v>
      </c>
      <c r="G104" s="29">
        <v>1430163</v>
      </c>
      <c r="H104" s="29">
        <v>1047900</v>
      </c>
      <c r="I104" s="50">
        <f t="shared" si="1"/>
        <v>73.3</v>
      </c>
      <c r="J104" s="4"/>
    </row>
    <row r="105" spans="1:10" s="9" customFormat="1" ht="61.5" customHeight="1">
      <c r="A105" s="2">
        <v>102</v>
      </c>
      <c r="B105" s="23" t="s">
        <v>316</v>
      </c>
      <c r="C105" s="4" t="s">
        <v>222</v>
      </c>
      <c r="D105" s="3">
        <v>40242</v>
      </c>
      <c r="E105" s="4" t="s">
        <v>317</v>
      </c>
      <c r="F105" s="4" t="s">
        <v>573</v>
      </c>
      <c r="G105" s="25">
        <v>3679438</v>
      </c>
      <c r="H105" s="25">
        <v>3618300</v>
      </c>
      <c r="I105" s="50">
        <f t="shared" si="1"/>
        <v>98.3</v>
      </c>
      <c r="J105" s="4"/>
    </row>
    <row r="106" spans="1:10" s="9" customFormat="1" ht="61.5" customHeight="1">
      <c r="A106" s="2">
        <v>103</v>
      </c>
      <c r="B106" s="17" t="s">
        <v>487</v>
      </c>
      <c r="C106" s="4" t="s">
        <v>23</v>
      </c>
      <c r="D106" s="3">
        <v>40242</v>
      </c>
      <c r="E106" s="4" t="s">
        <v>386</v>
      </c>
      <c r="F106" s="4" t="s">
        <v>573</v>
      </c>
      <c r="G106" s="5">
        <v>13075650</v>
      </c>
      <c r="H106" s="5">
        <v>10050390</v>
      </c>
      <c r="I106" s="50">
        <f t="shared" si="1"/>
        <v>76.9</v>
      </c>
      <c r="J106" s="4"/>
    </row>
    <row r="107" spans="1:10" s="9" customFormat="1" ht="61.5" customHeight="1">
      <c r="A107" s="2">
        <v>104</v>
      </c>
      <c r="B107" s="13" t="s">
        <v>475</v>
      </c>
      <c r="C107" s="4" t="s">
        <v>562</v>
      </c>
      <c r="D107" s="3">
        <v>40242</v>
      </c>
      <c r="E107" s="4" t="s">
        <v>387</v>
      </c>
      <c r="F107" s="4" t="s">
        <v>591</v>
      </c>
      <c r="G107" s="5">
        <v>9943920</v>
      </c>
      <c r="H107" s="5">
        <v>7329000</v>
      </c>
      <c r="I107" s="50">
        <f t="shared" si="1"/>
        <v>73.7</v>
      </c>
      <c r="J107" s="4"/>
    </row>
    <row r="108" spans="1:10" s="9" customFormat="1" ht="61.5" customHeight="1">
      <c r="A108" s="2">
        <v>105</v>
      </c>
      <c r="B108" s="23" t="s">
        <v>388</v>
      </c>
      <c r="C108" s="4" t="s">
        <v>359</v>
      </c>
      <c r="D108" s="3">
        <v>40242</v>
      </c>
      <c r="E108" s="4" t="s">
        <v>389</v>
      </c>
      <c r="F108" s="4" t="s">
        <v>591</v>
      </c>
      <c r="G108" s="25">
        <v>9206400</v>
      </c>
      <c r="H108" s="25">
        <v>6930000</v>
      </c>
      <c r="I108" s="50">
        <f t="shared" si="1"/>
        <v>75.3</v>
      </c>
      <c r="J108" s="4"/>
    </row>
    <row r="109" spans="1:10" s="9" customFormat="1" ht="61.5" customHeight="1">
      <c r="A109" s="2">
        <v>106</v>
      </c>
      <c r="B109" s="23" t="s">
        <v>390</v>
      </c>
      <c r="C109" s="4" t="s">
        <v>24</v>
      </c>
      <c r="D109" s="3">
        <v>40242</v>
      </c>
      <c r="E109" s="8" t="s">
        <v>391</v>
      </c>
      <c r="F109" s="4" t="s">
        <v>573</v>
      </c>
      <c r="G109" s="25">
        <v>3616000</v>
      </c>
      <c r="H109" s="25">
        <v>3596880</v>
      </c>
      <c r="I109" s="50">
        <f t="shared" si="1"/>
        <v>99.5</v>
      </c>
      <c r="J109" s="4"/>
    </row>
    <row r="110" spans="1:10" s="9" customFormat="1" ht="57" customHeight="1">
      <c r="A110" s="2">
        <v>107</v>
      </c>
      <c r="B110" s="13" t="s">
        <v>392</v>
      </c>
      <c r="C110" s="4" t="s">
        <v>25</v>
      </c>
      <c r="D110" s="3">
        <v>40242</v>
      </c>
      <c r="E110" s="4" t="s">
        <v>393</v>
      </c>
      <c r="F110" s="4" t="s">
        <v>573</v>
      </c>
      <c r="G110" s="5">
        <v>3538500</v>
      </c>
      <c r="H110" s="5">
        <v>2479000</v>
      </c>
      <c r="I110" s="50">
        <f t="shared" si="1"/>
        <v>70.1</v>
      </c>
      <c r="J110" s="4"/>
    </row>
    <row r="111" spans="1:10" s="9" customFormat="1" ht="57" customHeight="1">
      <c r="A111" s="2">
        <v>108</v>
      </c>
      <c r="B111" s="13" t="s">
        <v>394</v>
      </c>
      <c r="C111" s="16" t="s">
        <v>26</v>
      </c>
      <c r="D111" s="3">
        <v>40242</v>
      </c>
      <c r="E111" s="8" t="s">
        <v>395</v>
      </c>
      <c r="F111" s="4" t="s">
        <v>573</v>
      </c>
      <c r="G111" s="5">
        <v>2275350</v>
      </c>
      <c r="H111" s="5">
        <v>1837500</v>
      </c>
      <c r="I111" s="50">
        <f t="shared" si="1"/>
        <v>80.8</v>
      </c>
      <c r="J111" s="4"/>
    </row>
    <row r="112" spans="1:10" s="9" customFormat="1" ht="57" customHeight="1">
      <c r="A112" s="2">
        <v>109</v>
      </c>
      <c r="B112" s="23" t="s">
        <v>396</v>
      </c>
      <c r="C112" s="8" t="s">
        <v>27</v>
      </c>
      <c r="D112" s="3">
        <v>40242</v>
      </c>
      <c r="E112" s="4" t="s">
        <v>458</v>
      </c>
      <c r="F112" s="4" t="s">
        <v>591</v>
      </c>
      <c r="G112" s="25">
        <v>1726620</v>
      </c>
      <c r="H112" s="25">
        <v>1709400</v>
      </c>
      <c r="I112" s="50">
        <f t="shared" si="1"/>
        <v>99</v>
      </c>
      <c r="J112" s="4"/>
    </row>
    <row r="113" spans="1:10" s="9" customFormat="1" ht="57" customHeight="1">
      <c r="A113" s="2">
        <v>110</v>
      </c>
      <c r="B113" s="13" t="s">
        <v>151</v>
      </c>
      <c r="C113" s="4" t="s">
        <v>513</v>
      </c>
      <c r="D113" s="3">
        <v>40242</v>
      </c>
      <c r="E113" s="4" t="s">
        <v>568</v>
      </c>
      <c r="F113" s="4" t="s">
        <v>573</v>
      </c>
      <c r="G113" s="5">
        <v>4401558</v>
      </c>
      <c r="H113" s="5">
        <f>2980000*1.05</f>
        <v>3129000</v>
      </c>
      <c r="I113" s="50">
        <f t="shared" si="1"/>
        <v>71.1</v>
      </c>
      <c r="J113" s="4"/>
    </row>
    <row r="114" spans="1:10" s="7" customFormat="1" ht="61.5" customHeight="1">
      <c r="A114" s="2">
        <v>111</v>
      </c>
      <c r="B114" s="23" t="s">
        <v>517</v>
      </c>
      <c r="C114" s="4" t="s">
        <v>42</v>
      </c>
      <c r="D114" s="51">
        <v>40242</v>
      </c>
      <c r="E114" s="24" t="s">
        <v>86</v>
      </c>
      <c r="F114" s="24" t="s">
        <v>591</v>
      </c>
      <c r="G114" s="25">
        <v>16894428</v>
      </c>
      <c r="H114" s="25">
        <v>13595400</v>
      </c>
      <c r="I114" s="50">
        <f t="shared" si="1"/>
        <v>80.5</v>
      </c>
      <c r="J114" s="24" t="s">
        <v>118</v>
      </c>
    </row>
    <row r="115" spans="1:10" s="9" customFormat="1" ht="61.5" customHeight="1">
      <c r="A115" s="2">
        <v>112</v>
      </c>
      <c r="B115" s="13" t="s">
        <v>89</v>
      </c>
      <c r="C115" s="4" t="s">
        <v>43</v>
      </c>
      <c r="D115" s="3">
        <v>40242</v>
      </c>
      <c r="E115" s="4" t="s">
        <v>90</v>
      </c>
      <c r="F115" s="4" t="s">
        <v>573</v>
      </c>
      <c r="G115" s="5">
        <v>8681198</v>
      </c>
      <c r="H115" s="5">
        <v>3303300</v>
      </c>
      <c r="I115" s="50">
        <f t="shared" si="1"/>
        <v>38.1</v>
      </c>
      <c r="J115" s="4" t="s">
        <v>119</v>
      </c>
    </row>
    <row r="116" spans="1:10" s="9" customFormat="1" ht="61.5" customHeight="1">
      <c r="A116" s="2">
        <v>113</v>
      </c>
      <c r="B116" s="13" t="s">
        <v>93</v>
      </c>
      <c r="C116" s="13" t="s">
        <v>44</v>
      </c>
      <c r="D116" s="3">
        <v>40242</v>
      </c>
      <c r="E116" s="4" t="s">
        <v>94</v>
      </c>
      <c r="F116" s="4" t="s">
        <v>573</v>
      </c>
      <c r="G116" s="5">
        <v>4249350</v>
      </c>
      <c r="H116" s="5">
        <v>2163000</v>
      </c>
      <c r="I116" s="50">
        <f t="shared" si="1"/>
        <v>50.9</v>
      </c>
      <c r="J116" s="4"/>
    </row>
    <row r="117" spans="1:10" s="9" customFormat="1" ht="61.5" customHeight="1">
      <c r="A117" s="2">
        <v>114</v>
      </c>
      <c r="B117" s="35" t="s">
        <v>479</v>
      </c>
      <c r="C117" s="4" t="s">
        <v>319</v>
      </c>
      <c r="D117" s="12">
        <v>40245</v>
      </c>
      <c r="E117" s="17" t="s">
        <v>594</v>
      </c>
      <c r="F117" s="4" t="s">
        <v>573</v>
      </c>
      <c r="G117" s="34">
        <v>6041658</v>
      </c>
      <c r="H117" s="34">
        <v>5843460</v>
      </c>
      <c r="I117" s="50">
        <f t="shared" si="1"/>
        <v>96.7</v>
      </c>
      <c r="J117" s="4"/>
    </row>
    <row r="118" spans="1:10" s="9" customFormat="1" ht="61.5" customHeight="1">
      <c r="A118" s="2">
        <v>115</v>
      </c>
      <c r="B118" s="13" t="s">
        <v>127</v>
      </c>
      <c r="C118" s="4" t="s">
        <v>322</v>
      </c>
      <c r="D118" s="3">
        <v>40245</v>
      </c>
      <c r="E118" s="8" t="s">
        <v>596</v>
      </c>
      <c r="F118" s="4" t="s">
        <v>573</v>
      </c>
      <c r="G118" s="5">
        <v>6956871</v>
      </c>
      <c r="H118" s="5">
        <v>6804000</v>
      </c>
      <c r="I118" s="50">
        <f t="shared" si="1"/>
        <v>97.8</v>
      </c>
      <c r="J118" s="4" t="s">
        <v>597</v>
      </c>
    </row>
    <row r="119" spans="1:10" s="9" customFormat="1" ht="61.5" customHeight="1">
      <c r="A119" s="2">
        <v>116</v>
      </c>
      <c r="B119" s="13" t="s">
        <v>598</v>
      </c>
      <c r="C119" s="4" t="s">
        <v>323</v>
      </c>
      <c r="D119" s="3">
        <v>40245</v>
      </c>
      <c r="E119" s="14" t="s">
        <v>599</v>
      </c>
      <c r="F119" s="4" t="s">
        <v>573</v>
      </c>
      <c r="G119" s="5">
        <v>3717000</v>
      </c>
      <c r="H119" s="5">
        <v>3675000</v>
      </c>
      <c r="I119" s="50">
        <f t="shared" si="1"/>
        <v>98.9</v>
      </c>
      <c r="J119" s="4"/>
    </row>
    <row r="120" spans="1:10" s="9" customFormat="1" ht="61.5" customHeight="1">
      <c r="A120" s="2">
        <v>117</v>
      </c>
      <c r="B120" s="13" t="s">
        <v>600</v>
      </c>
      <c r="C120" s="8" t="s">
        <v>566</v>
      </c>
      <c r="D120" s="3">
        <v>40245</v>
      </c>
      <c r="E120" s="4" t="s">
        <v>601</v>
      </c>
      <c r="F120" s="4" t="s">
        <v>573</v>
      </c>
      <c r="G120" s="5">
        <v>12988500</v>
      </c>
      <c r="H120" s="5">
        <v>12095790</v>
      </c>
      <c r="I120" s="50">
        <f t="shared" si="1"/>
        <v>93.1</v>
      </c>
      <c r="J120" s="4"/>
    </row>
    <row r="121" spans="1:10" s="9" customFormat="1" ht="62.25" customHeight="1">
      <c r="A121" s="2">
        <v>118</v>
      </c>
      <c r="B121" s="13" t="s">
        <v>340</v>
      </c>
      <c r="C121" s="4" t="s">
        <v>544</v>
      </c>
      <c r="D121" s="3">
        <v>40245</v>
      </c>
      <c r="E121" s="4" t="s">
        <v>341</v>
      </c>
      <c r="F121" s="4" t="s">
        <v>573</v>
      </c>
      <c r="G121" s="5">
        <v>2768705</v>
      </c>
      <c r="H121" s="5">
        <v>2099202</v>
      </c>
      <c r="I121" s="50">
        <f t="shared" si="1"/>
        <v>75.8</v>
      </c>
      <c r="J121" s="4"/>
    </row>
    <row r="122" spans="1:10" s="9" customFormat="1" ht="61.5" customHeight="1">
      <c r="A122" s="2">
        <v>119</v>
      </c>
      <c r="B122" s="13" t="s">
        <v>195</v>
      </c>
      <c r="C122" s="13" t="s">
        <v>343</v>
      </c>
      <c r="D122" s="3">
        <v>40245</v>
      </c>
      <c r="E122" s="13" t="s">
        <v>196</v>
      </c>
      <c r="F122" s="13" t="s">
        <v>573</v>
      </c>
      <c r="G122" s="22">
        <v>6348510</v>
      </c>
      <c r="H122" s="22">
        <v>4935000</v>
      </c>
      <c r="I122" s="50">
        <f t="shared" si="1"/>
        <v>77.7</v>
      </c>
      <c r="J122" s="4"/>
    </row>
    <row r="123" spans="1:10" s="9" customFormat="1" ht="42">
      <c r="A123" s="2">
        <v>120</v>
      </c>
      <c r="B123" s="13" t="s">
        <v>281</v>
      </c>
      <c r="C123" s="13" t="s">
        <v>344</v>
      </c>
      <c r="D123" s="39">
        <v>40245</v>
      </c>
      <c r="E123" s="13" t="s">
        <v>282</v>
      </c>
      <c r="F123" s="13" t="s">
        <v>573</v>
      </c>
      <c r="G123" s="22">
        <v>5040000</v>
      </c>
      <c r="H123" s="22">
        <v>4567500</v>
      </c>
      <c r="I123" s="50">
        <f t="shared" si="1"/>
        <v>90.6</v>
      </c>
      <c r="J123" s="4"/>
    </row>
    <row r="124" spans="1:10" s="9" customFormat="1" ht="61.5" customHeight="1">
      <c r="A124" s="2">
        <v>121</v>
      </c>
      <c r="B124" s="13" t="s">
        <v>414</v>
      </c>
      <c r="C124" s="13" t="s">
        <v>552</v>
      </c>
      <c r="D124" s="3">
        <v>40245</v>
      </c>
      <c r="E124" s="13" t="s">
        <v>415</v>
      </c>
      <c r="F124" s="13" t="s">
        <v>573</v>
      </c>
      <c r="G124" s="22">
        <v>1682268</v>
      </c>
      <c r="H124" s="22">
        <v>1564500</v>
      </c>
      <c r="I124" s="50">
        <f t="shared" si="1"/>
        <v>93</v>
      </c>
      <c r="J124" s="4"/>
    </row>
    <row r="125" spans="1:10" s="9" customFormat="1" ht="61.5" customHeight="1">
      <c r="A125" s="2">
        <v>122</v>
      </c>
      <c r="B125" s="13" t="s">
        <v>137</v>
      </c>
      <c r="C125" s="16" t="s">
        <v>348</v>
      </c>
      <c r="D125" s="3">
        <v>40245</v>
      </c>
      <c r="E125" s="13" t="s">
        <v>419</v>
      </c>
      <c r="F125" s="13" t="s">
        <v>573</v>
      </c>
      <c r="G125" s="36">
        <v>2150536</v>
      </c>
      <c r="H125" s="22">
        <v>977550</v>
      </c>
      <c r="I125" s="50">
        <f t="shared" si="1"/>
        <v>45.5</v>
      </c>
      <c r="J125" s="4"/>
    </row>
    <row r="126" spans="1:10" s="9" customFormat="1" ht="61.5" customHeight="1">
      <c r="A126" s="2">
        <v>123</v>
      </c>
      <c r="B126" s="13" t="s">
        <v>430</v>
      </c>
      <c r="C126" s="13" t="s">
        <v>555</v>
      </c>
      <c r="D126" s="3">
        <v>40245</v>
      </c>
      <c r="E126" s="13" t="s">
        <v>431</v>
      </c>
      <c r="F126" s="13" t="s">
        <v>573</v>
      </c>
      <c r="G126" s="22">
        <v>4596336</v>
      </c>
      <c r="H126" s="22">
        <v>2194500</v>
      </c>
      <c r="I126" s="50">
        <f t="shared" si="1"/>
        <v>47.7</v>
      </c>
      <c r="J126" s="4"/>
    </row>
    <row r="127" spans="1:10" s="41" customFormat="1" ht="62.25" customHeight="1">
      <c r="A127" s="2">
        <v>124</v>
      </c>
      <c r="B127" s="13" t="s">
        <v>141</v>
      </c>
      <c r="C127" s="4" t="s">
        <v>559</v>
      </c>
      <c r="D127" s="3">
        <v>40245</v>
      </c>
      <c r="E127" s="4" t="s">
        <v>449</v>
      </c>
      <c r="F127" s="4" t="s">
        <v>591</v>
      </c>
      <c r="G127" s="5">
        <v>12423854</v>
      </c>
      <c r="H127" s="5">
        <v>6928656</v>
      </c>
      <c r="I127" s="50">
        <f t="shared" si="1"/>
        <v>55.8</v>
      </c>
      <c r="J127" s="4" t="s">
        <v>211</v>
      </c>
    </row>
    <row r="128" spans="1:10" s="9" customFormat="1" ht="61.5" customHeight="1">
      <c r="A128" s="2">
        <v>125</v>
      </c>
      <c r="B128" s="13" t="s">
        <v>397</v>
      </c>
      <c r="C128" s="8" t="s">
        <v>564</v>
      </c>
      <c r="D128" s="3">
        <v>40245</v>
      </c>
      <c r="E128" s="4" t="s">
        <v>398</v>
      </c>
      <c r="F128" s="4" t="s">
        <v>591</v>
      </c>
      <c r="G128" s="5">
        <v>9297750</v>
      </c>
      <c r="H128" s="5">
        <v>8347500</v>
      </c>
      <c r="I128" s="50">
        <f t="shared" si="1"/>
        <v>89.8</v>
      </c>
      <c r="J128" s="4"/>
    </row>
    <row r="129" spans="1:10" s="9" customFormat="1" ht="61.5" customHeight="1">
      <c r="A129" s="2">
        <v>126</v>
      </c>
      <c r="B129" s="13" t="s">
        <v>146</v>
      </c>
      <c r="C129" s="4" t="s">
        <v>29</v>
      </c>
      <c r="D129" s="3">
        <v>40245</v>
      </c>
      <c r="E129" s="4" t="s">
        <v>236</v>
      </c>
      <c r="F129" s="27" t="s">
        <v>573</v>
      </c>
      <c r="G129" s="26">
        <v>5748422</v>
      </c>
      <c r="H129" s="26">
        <v>4637203</v>
      </c>
      <c r="I129" s="50">
        <f t="shared" si="1"/>
        <v>80.7</v>
      </c>
      <c r="J129" s="27" t="s">
        <v>0</v>
      </c>
    </row>
    <row r="130" spans="1:10" s="9" customFormat="1" ht="61.5" customHeight="1">
      <c r="A130" s="2">
        <v>127</v>
      </c>
      <c r="B130" s="13" t="s">
        <v>1</v>
      </c>
      <c r="C130" s="4" t="s">
        <v>583</v>
      </c>
      <c r="D130" s="3">
        <v>40245</v>
      </c>
      <c r="E130" s="4" t="s">
        <v>2</v>
      </c>
      <c r="F130" s="4" t="s">
        <v>573</v>
      </c>
      <c r="G130" s="5">
        <v>2796393</v>
      </c>
      <c r="H130" s="5">
        <v>2331000</v>
      </c>
      <c r="I130" s="50">
        <f t="shared" si="1"/>
        <v>83.4</v>
      </c>
      <c r="J130" s="4"/>
    </row>
    <row r="131" spans="1:10" s="9" customFormat="1" ht="61.5" customHeight="1">
      <c r="A131" s="2">
        <v>128</v>
      </c>
      <c r="B131" s="13" t="s">
        <v>3</v>
      </c>
      <c r="C131" s="4" t="s">
        <v>25</v>
      </c>
      <c r="D131" s="3">
        <v>40245</v>
      </c>
      <c r="E131" s="4" t="s">
        <v>4</v>
      </c>
      <c r="F131" s="4" t="s">
        <v>573</v>
      </c>
      <c r="G131" s="5">
        <v>2294000</v>
      </c>
      <c r="H131" s="5">
        <v>2214450</v>
      </c>
      <c r="I131" s="50">
        <f t="shared" si="1"/>
        <v>96.5</v>
      </c>
      <c r="J131" s="4"/>
    </row>
    <row r="132" spans="1:10" s="9" customFormat="1" ht="62.25" customHeight="1">
      <c r="A132" s="2">
        <v>129</v>
      </c>
      <c r="B132" s="13" t="s">
        <v>244</v>
      </c>
      <c r="C132" s="13" t="s">
        <v>328</v>
      </c>
      <c r="D132" s="3">
        <v>40246</v>
      </c>
      <c r="E132" s="13" t="s">
        <v>245</v>
      </c>
      <c r="F132" s="13" t="s">
        <v>573</v>
      </c>
      <c r="G132" s="22">
        <v>3000637</v>
      </c>
      <c r="H132" s="22">
        <v>2980950</v>
      </c>
      <c r="I132" s="50">
        <f aca="true" t="shared" si="2" ref="I132:I195">ROUND(H132/G132*100,1)</f>
        <v>99.3</v>
      </c>
      <c r="J132" s="4"/>
    </row>
    <row r="133" spans="1:10" s="9" customFormat="1" ht="61.5" customHeight="1">
      <c r="A133" s="2">
        <v>130</v>
      </c>
      <c r="B133" s="13" t="s">
        <v>248</v>
      </c>
      <c r="C133" s="13" t="s">
        <v>535</v>
      </c>
      <c r="D133" s="3">
        <v>40246</v>
      </c>
      <c r="E133" s="13" t="s">
        <v>249</v>
      </c>
      <c r="F133" s="13" t="s">
        <v>573</v>
      </c>
      <c r="G133" s="22">
        <v>4373094</v>
      </c>
      <c r="H133" s="22">
        <v>3402000</v>
      </c>
      <c r="I133" s="50">
        <f t="shared" si="2"/>
        <v>77.8</v>
      </c>
      <c r="J133" s="4"/>
    </row>
    <row r="134" spans="1:10" s="9" customFormat="1" ht="61.5" customHeight="1">
      <c r="A134" s="2">
        <v>131</v>
      </c>
      <c r="B134" s="13" t="s">
        <v>250</v>
      </c>
      <c r="C134" s="13" t="s">
        <v>535</v>
      </c>
      <c r="D134" s="3">
        <v>40246</v>
      </c>
      <c r="E134" s="13" t="s">
        <v>330</v>
      </c>
      <c r="F134" s="13" t="s">
        <v>573</v>
      </c>
      <c r="G134" s="22">
        <v>5117212</v>
      </c>
      <c r="H134" s="22">
        <v>3255000</v>
      </c>
      <c r="I134" s="50">
        <f t="shared" si="2"/>
        <v>63.6</v>
      </c>
      <c r="J134" s="4"/>
    </row>
    <row r="135" spans="1:10" s="7" customFormat="1" ht="61.5" customHeight="1">
      <c r="A135" s="2">
        <v>132</v>
      </c>
      <c r="B135" s="13" t="s">
        <v>129</v>
      </c>
      <c r="C135" s="13" t="s">
        <v>259</v>
      </c>
      <c r="D135" s="3">
        <v>40246</v>
      </c>
      <c r="E135" s="13" t="s">
        <v>265</v>
      </c>
      <c r="F135" s="13" t="s">
        <v>573</v>
      </c>
      <c r="G135" s="29">
        <v>756262</v>
      </c>
      <c r="H135" s="29">
        <v>669375</v>
      </c>
      <c r="I135" s="50">
        <f t="shared" si="2"/>
        <v>88.5</v>
      </c>
      <c r="J135" s="4"/>
    </row>
    <row r="136" spans="1:10" s="9" customFormat="1" ht="61.5" customHeight="1">
      <c r="A136" s="2">
        <v>133</v>
      </c>
      <c r="B136" s="13" t="s">
        <v>78</v>
      </c>
      <c r="C136" s="13" t="s">
        <v>256</v>
      </c>
      <c r="D136" s="3">
        <v>40246</v>
      </c>
      <c r="E136" s="13" t="s">
        <v>79</v>
      </c>
      <c r="F136" s="13" t="s">
        <v>573</v>
      </c>
      <c r="G136" s="22">
        <v>3071670</v>
      </c>
      <c r="H136" s="22">
        <v>2204842</v>
      </c>
      <c r="I136" s="50">
        <f t="shared" si="2"/>
        <v>71.8</v>
      </c>
      <c r="J136" s="4"/>
    </row>
    <row r="137" spans="1:10" s="9" customFormat="1" ht="61.5" customHeight="1">
      <c r="A137" s="2">
        <v>134</v>
      </c>
      <c r="B137" s="13" t="s">
        <v>168</v>
      </c>
      <c r="C137" s="13" t="s">
        <v>540</v>
      </c>
      <c r="D137" s="3">
        <v>40246</v>
      </c>
      <c r="E137" s="13" t="s">
        <v>169</v>
      </c>
      <c r="F137" s="13" t="s">
        <v>573</v>
      </c>
      <c r="G137" s="22">
        <v>12471825</v>
      </c>
      <c r="H137" s="22">
        <v>8158500</v>
      </c>
      <c r="I137" s="50">
        <f t="shared" si="2"/>
        <v>65.4</v>
      </c>
      <c r="J137" s="4"/>
    </row>
    <row r="138" spans="1:10" s="9" customFormat="1" ht="61.5" customHeight="1">
      <c r="A138" s="2">
        <v>135</v>
      </c>
      <c r="B138" s="13" t="s">
        <v>338</v>
      </c>
      <c r="C138" s="13" t="s">
        <v>540</v>
      </c>
      <c r="D138" s="3">
        <v>40246</v>
      </c>
      <c r="E138" s="13" t="s">
        <v>174</v>
      </c>
      <c r="F138" s="13" t="s">
        <v>573</v>
      </c>
      <c r="G138" s="22">
        <v>8560669</v>
      </c>
      <c r="H138" s="22">
        <v>6615000</v>
      </c>
      <c r="I138" s="50">
        <f t="shared" si="2"/>
        <v>77.3</v>
      </c>
      <c r="J138" s="4"/>
    </row>
    <row r="139" spans="1:10" s="9" customFormat="1" ht="61.5" customHeight="1">
      <c r="A139" s="2">
        <v>136</v>
      </c>
      <c r="B139" s="37" t="s">
        <v>271</v>
      </c>
      <c r="C139" s="38" t="s">
        <v>546</v>
      </c>
      <c r="D139" s="3">
        <v>40246</v>
      </c>
      <c r="E139" s="37" t="s">
        <v>272</v>
      </c>
      <c r="F139" s="13" t="s">
        <v>573</v>
      </c>
      <c r="G139" s="22">
        <v>3282772</v>
      </c>
      <c r="H139" s="22">
        <v>1286250</v>
      </c>
      <c r="I139" s="50">
        <f t="shared" si="2"/>
        <v>39.2</v>
      </c>
      <c r="J139" s="4" t="s">
        <v>208</v>
      </c>
    </row>
    <row r="140" spans="1:10" s="9" customFormat="1" ht="61.5" customHeight="1">
      <c r="A140" s="2">
        <v>137</v>
      </c>
      <c r="B140" s="13" t="s">
        <v>410</v>
      </c>
      <c r="C140" s="13" t="s">
        <v>551</v>
      </c>
      <c r="D140" s="3">
        <v>40246</v>
      </c>
      <c r="E140" s="13" t="s">
        <v>411</v>
      </c>
      <c r="F140" s="13" t="s">
        <v>573</v>
      </c>
      <c r="G140" s="22">
        <v>3075820</v>
      </c>
      <c r="H140" s="22">
        <v>2940000</v>
      </c>
      <c r="I140" s="50">
        <f t="shared" si="2"/>
        <v>95.6</v>
      </c>
      <c r="J140" s="4"/>
    </row>
    <row r="141" spans="1:10" s="9" customFormat="1" ht="61.5" customHeight="1">
      <c r="A141" s="2">
        <v>138</v>
      </c>
      <c r="B141" s="13" t="s">
        <v>304</v>
      </c>
      <c r="C141" s="8" t="s">
        <v>586</v>
      </c>
      <c r="D141" s="3">
        <v>40246</v>
      </c>
      <c r="E141" s="4" t="s">
        <v>305</v>
      </c>
      <c r="F141" s="4" t="s">
        <v>573</v>
      </c>
      <c r="G141" s="5">
        <v>2088975</v>
      </c>
      <c r="H141" s="5">
        <v>1774500</v>
      </c>
      <c r="I141" s="50">
        <f t="shared" si="2"/>
        <v>84.9</v>
      </c>
      <c r="J141" s="4"/>
    </row>
    <row r="142" spans="1:10" s="9" customFormat="1" ht="61.5" customHeight="1">
      <c r="A142" s="2">
        <v>139</v>
      </c>
      <c r="B142" s="13" t="s">
        <v>140</v>
      </c>
      <c r="C142" s="4" t="s">
        <v>218</v>
      </c>
      <c r="D142" s="3">
        <v>40246</v>
      </c>
      <c r="E142" s="4" t="s">
        <v>311</v>
      </c>
      <c r="F142" s="4" t="s">
        <v>573</v>
      </c>
      <c r="G142" s="5">
        <v>12102442</v>
      </c>
      <c r="H142" s="5">
        <v>11969212</v>
      </c>
      <c r="I142" s="50">
        <f t="shared" si="2"/>
        <v>98.9</v>
      </c>
      <c r="J142" s="4"/>
    </row>
    <row r="143" spans="1:10" s="9" customFormat="1" ht="61.5" customHeight="1">
      <c r="A143" s="2">
        <v>140</v>
      </c>
      <c r="B143" s="13" t="s">
        <v>314</v>
      </c>
      <c r="C143" s="4" t="s">
        <v>221</v>
      </c>
      <c r="D143" s="3">
        <v>40246</v>
      </c>
      <c r="E143" s="4" t="s">
        <v>315</v>
      </c>
      <c r="F143" s="4" t="s">
        <v>573</v>
      </c>
      <c r="G143" s="25">
        <v>5244708</v>
      </c>
      <c r="H143" s="25">
        <v>5061000</v>
      </c>
      <c r="I143" s="50">
        <f t="shared" si="2"/>
        <v>96.5</v>
      </c>
      <c r="J143" s="4"/>
    </row>
    <row r="144" spans="1:10" s="9" customFormat="1" ht="61.5" customHeight="1">
      <c r="A144" s="2">
        <v>141</v>
      </c>
      <c r="B144" s="13" t="s">
        <v>5</v>
      </c>
      <c r="C144" s="4" t="s">
        <v>29</v>
      </c>
      <c r="D144" s="3">
        <v>40246</v>
      </c>
      <c r="E144" s="4" t="s">
        <v>6</v>
      </c>
      <c r="F144" s="4" t="s">
        <v>573</v>
      </c>
      <c r="G144" s="25">
        <v>7929000</v>
      </c>
      <c r="H144" s="25">
        <v>5710000</v>
      </c>
      <c r="I144" s="50">
        <f t="shared" si="2"/>
        <v>72</v>
      </c>
      <c r="J144" s="27"/>
    </row>
    <row r="145" spans="1:10" s="9" customFormat="1" ht="61.5" customHeight="1">
      <c r="A145" s="2">
        <v>142</v>
      </c>
      <c r="B145" s="13" t="s">
        <v>7</v>
      </c>
      <c r="C145" s="4" t="s">
        <v>30</v>
      </c>
      <c r="D145" s="3">
        <v>40246</v>
      </c>
      <c r="E145" s="4" t="s">
        <v>8</v>
      </c>
      <c r="F145" s="4" t="s">
        <v>573</v>
      </c>
      <c r="G145" s="25">
        <v>4195800</v>
      </c>
      <c r="H145" s="25">
        <v>4179000</v>
      </c>
      <c r="I145" s="50">
        <f t="shared" si="2"/>
        <v>99.6</v>
      </c>
      <c r="J145" s="4"/>
    </row>
    <row r="146" spans="1:10" s="9" customFormat="1" ht="61.5" customHeight="1">
      <c r="A146" s="2">
        <v>143</v>
      </c>
      <c r="B146" s="13" t="s">
        <v>9</v>
      </c>
      <c r="C146" s="4" t="s">
        <v>29</v>
      </c>
      <c r="D146" s="3">
        <v>40246</v>
      </c>
      <c r="E146" s="4" t="s">
        <v>10</v>
      </c>
      <c r="F146" s="4" t="s">
        <v>573</v>
      </c>
      <c r="G146" s="5">
        <v>4661000</v>
      </c>
      <c r="H146" s="5">
        <v>3450000</v>
      </c>
      <c r="I146" s="50">
        <f t="shared" si="2"/>
        <v>74</v>
      </c>
      <c r="J146" s="27"/>
    </row>
    <row r="147" spans="1:10" s="9" customFormat="1" ht="61.5" customHeight="1">
      <c r="A147" s="2">
        <v>144</v>
      </c>
      <c r="B147" s="13" t="s">
        <v>11</v>
      </c>
      <c r="C147" s="4" t="s">
        <v>29</v>
      </c>
      <c r="D147" s="3">
        <v>40246</v>
      </c>
      <c r="E147" s="4" t="s">
        <v>459</v>
      </c>
      <c r="F147" s="4" t="s">
        <v>573</v>
      </c>
      <c r="G147" s="5">
        <v>3421000</v>
      </c>
      <c r="H147" s="5">
        <v>2940000</v>
      </c>
      <c r="I147" s="50">
        <f t="shared" si="2"/>
        <v>85.9</v>
      </c>
      <c r="J147" s="27"/>
    </row>
    <row r="148" spans="1:10" s="9" customFormat="1" ht="61.5" customHeight="1">
      <c r="A148" s="2">
        <v>145</v>
      </c>
      <c r="B148" s="13" t="s">
        <v>491</v>
      </c>
      <c r="C148" s="8" t="s">
        <v>564</v>
      </c>
      <c r="D148" s="3">
        <v>40246</v>
      </c>
      <c r="E148" s="4" t="s">
        <v>492</v>
      </c>
      <c r="F148" s="4" t="s">
        <v>591</v>
      </c>
      <c r="G148" s="5">
        <v>2548350</v>
      </c>
      <c r="H148" s="5">
        <v>2362500</v>
      </c>
      <c r="I148" s="50">
        <f t="shared" si="2"/>
        <v>92.7</v>
      </c>
      <c r="J148" s="4"/>
    </row>
    <row r="149" spans="1:10" s="9" customFormat="1" ht="61.5" customHeight="1">
      <c r="A149" s="2">
        <v>146</v>
      </c>
      <c r="B149" s="13" t="s">
        <v>493</v>
      </c>
      <c r="C149" s="24" t="s">
        <v>31</v>
      </c>
      <c r="D149" s="3">
        <v>40246</v>
      </c>
      <c r="E149" s="4" t="s">
        <v>460</v>
      </c>
      <c r="F149" s="4" t="s">
        <v>591</v>
      </c>
      <c r="G149" s="5">
        <v>2778930</v>
      </c>
      <c r="H149" s="5">
        <v>2100000</v>
      </c>
      <c r="I149" s="50">
        <f t="shared" si="2"/>
        <v>75.6</v>
      </c>
      <c r="J149" s="19"/>
    </row>
    <row r="150" spans="1:10" s="9" customFormat="1" ht="61.5" customHeight="1">
      <c r="A150" s="2">
        <v>147</v>
      </c>
      <c r="B150" s="13" t="s">
        <v>494</v>
      </c>
      <c r="C150" s="24" t="s">
        <v>162</v>
      </c>
      <c r="D150" s="3">
        <v>40246</v>
      </c>
      <c r="E150" s="4" t="s">
        <v>495</v>
      </c>
      <c r="F150" s="4" t="s">
        <v>573</v>
      </c>
      <c r="G150" s="5">
        <v>2554381</v>
      </c>
      <c r="H150" s="5">
        <v>2047500</v>
      </c>
      <c r="I150" s="50">
        <f t="shared" si="2"/>
        <v>80.2</v>
      </c>
      <c r="J150" s="4"/>
    </row>
    <row r="151" spans="1:10" s="9" customFormat="1" ht="61.5" customHeight="1">
      <c r="A151" s="2">
        <v>148</v>
      </c>
      <c r="B151" s="17" t="s">
        <v>475</v>
      </c>
      <c r="C151" s="4" t="s">
        <v>360</v>
      </c>
      <c r="D151" s="3">
        <v>40246</v>
      </c>
      <c r="E151" s="4" t="s">
        <v>461</v>
      </c>
      <c r="F151" s="4" t="s">
        <v>573</v>
      </c>
      <c r="G151" s="5">
        <v>2052750</v>
      </c>
      <c r="H151" s="5">
        <v>1842540</v>
      </c>
      <c r="I151" s="50">
        <f t="shared" si="2"/>
        <v>89.8</v>
      </c>
      <c r="J151" s="4"/>
    </row>
    <row r="152" spans="1:10" s="9" customFormat="1" ht="61.5" customHeight="1">
      <c r="A152" s="2">
        <v>149</v>
      </c>
      <c r="B152" s="13" t="s">
        <v>204</v>
      </c>
      <c r="C152" s="8" t="s">
        <v>361</v>
      </c>
      <c r="D152" s="12">
        <v>40246</v>
      </c>
      <c r="E152" s="8" t="s">
        <v>496</v>
      </c>
      <c r="F152" s="45" t="s">
        <v>573</v>
      </c>
      <c r="G152" s="5">
        <v>2205000</v>
      </c>
      <c r="H152" s="5">
        <v>1779750</v>
      </c>
      <c r="I152" s="50">
        <f t="shared" si="2"/>
        <v>80.7</v>
      </c>
      <c r="J152" s="4"/>
    </row>
    <row r="153" spans="1:10" s="9" customFormat="1" ht="61.5" customHeight="1">
      <c r="A153" s="2">
        <v>150</v>
      </c>
      <c r="B153" s="13" t="s">
        <v>497</v>
      </c>
      <c r="C153" s="4" t="s">
        <v>29</v>
      </c>
      <c r="D153" s="3">
        <v>40246</v>
      </c>
      <c r="E153" s="4" t="s">
        <v>6</v>
      </c>
      <c r="F153" s="4" t="s">
        <v>573</v>
      </c>
      <c r="G153" s="5">
        <v>2065000</v>
      </c>
      <c r="H153" s="5">
        <v>1743000</v>
      </c>
      <c r="I153" s="50">
        <f t="shared" si="2"/>
        <v>84.4</v>
      </c>
      <c r="J153" s="27"/>
    </row>
    <row r="154" spans="1:10" s="9" customFormat="1" ht="61.5" customHeight="1">
      <c r="A154" s="2">
        <v>151</v>
      </c>
      <c r="B154" s="13" t="s">
        <v>147</v>
      </c>
      <c r="C154" s="4" t="s">
        <v>32</v>
      </c>
      <c r="D154" s="3">
        <v>40246</v>
      </c>
      <c r="E154" s="4" t="s">
        <v>462</v>
      </c>
      <c r="F154" s="4" t="s">
        <v>573</v>
      </c>
      <c r="G154" s="5">
        <v>1615622</v>
      </c>
      <c r="H154" s="5">
        <v>426260</v>
      </c>
      <c r="I154" s="50">
        <f t="shared" si="2"/>
        <v>26.4</v>
      </c>
      <c r="J154" s="4" t="s">
        <v>213</v>
      </c>
    </row>
    <row r="155" spans="1:10" s="9" customFormat="1" ht="61.5" customHeight="1">
      <c r="A155" s="2">
        <v>152</v>
      </c>
      <c r="B155" s="35" t="s">
        <v>480</v>
      </c>
      <c r="C155" s="4" t="s">
        <v>320</v>
      </c>
      <c r="D155" s="12">
        <v>40247</v>
      </c>
      <c r="E155" s="17" t="s">
        <v>481</v>
      </c>
      <c r="F155" s="4" t="s">
        <v>573</v>
      </c>
      <c r="G155" s="34">
        <v>2595518</v>
      </c>
      <c r="H155" s="34">
        <v>2436315</v>
      </c>
      <c r="I155" s="50">
        <f t="shared" si="2"/>
        <v>93.9</v>
      </c>
      <c r="J155" s="4"/>
    </row>
    <row r="156" spans="1:10" s="9" customFormat="1" ht="61.5" customHeight="1">
      <c r="A156" s="2">
        <v>153</v>
      </c>
      <c r="B156" s="13" t="s">
        <v>606</v>
      </c>
      <c r="C156" s="4" t="s">
        <v>534</v>
      </c>
      <c r="D156" s="3">
        <v>40247</v>
      </c>
      <c r="E156" s="4" t="s">
        <v>152</v>
      </c>
      <c r="F156" s="4" t="s">
        <v>573</v>
      </c>
      <c r="G156" s="5">
        <v>1466849</v>
      </c>
      <c r="H156" s="5">
        <v>1321792</v>
      </c>
      <c r="I156" s="50">
        <f t="shared" si="2"/>
        <v>90.1</v>
      </c>
      <c r="J156" s="4"/>
    </row>
    <row r="157" spans="1:10" s="9" customFormat="1" ht="61.5" customHeight="1">
      <c r="A157" s="2">
        <v>154</v>
      </c>
      <c r="B157" s="13" t="s">
        <v>129</v>
      </c>
      <c r="C157" s="13" t="s">
        <v>259</v>
      </c>
      <c r="D157" s="3">
        <v>40247</v>
      </c>
      <c r="E157" s="13" t="s">
        <v>521</v>
      </c>
      <c r="F157" s="13" t="s">
        <v>573</v>
      </c>
      <c r="G157" s="22">
        <v>2110080</v>
      </c>
      <c r="H157" s="22">
        <v>1890000</v>
      </c>
      <c r="I157" s="50">
        <f t="shared" si="2"/>
        <v>89.6</v>
      </c>
      <c r="J157" s="4"/>
    </row>
    <row r="158" spans="1:10" s="9" customFormat="1" ht="61.5" customHeight="1">
      <c r="A158" s="2">
        <v>155</v>
      </c>
      <c r="B158" s="13" t="s">
        <v>175</v>
      </c>
      <c r="C158" s="13" t="s">
        <v>541</v>
      </c>
      <c r="D158" s="3">
        <v>40247</v>
      </c>
      <c r="E158" s="13" t="s">
        <v>176</v>
      </c>
      <c r="F158" s="13" t="s">
        <v>573</v>
      </c>
      <c r="G158" s="22">
        <v>12226378</v>
      </c>
      <c r="H158" s="22">
        <v>10447500</v>
      </c>
      <c r="I158" s="50">
        <f t="shared" si="2"/>
        <v>85.5</v>
      </c>
      <c r="J158" s="4"/>
    </row>
    <row r="159" spans="1:10" s="9" customFormat="1" ht="61.5" customHeight="1">
      <c r="A159" s="2">
        <v>156</v>
      </c>
      <c r="B159" s="13" t="s">
        <v>179</v>
      </c>
      <c r="C159" s="13" t="s">
        <v>542</v>
      </c>
      <c r="D159" s="3">
        <v>40247</v>
      </c>
      <c r="E159" s="13" t="s">
        <v>180</v>
      </c>
      <c r="F159" s="13" t="s">
        <v>573</v>
      </c>
      <c r="G159" s="22">
        <v>6851412</v>
      </c>
      <c r="H159" s="22">
        <v>3338527</v>
      </c>
      <c r="I159" s="50">
        <f t="shared" si="2"/>
        <v>48.7</v>
      </c>
      <c r="J159" s="4" t="s">
        <v>210</v>
      </c>
    </row>
    <row r="160" spans="1:10" s="9" customFormat="1" ht="61.5" customHeight="1">
      <c r="A160" s="2">
        <v>157</v>
      </c>
      <c r="B160" s="13" t="s">
        <v>417</v>
      </c>
      <c r="C160" s="13" t="s">
        <v>345</v>
      </c>
      <c r="D160" s="3">
        <v>40247</v>
      </c>
      <c r="E160" s="13" t="s">
        <v>418</v>
      </c>
      <c r="F160" s="13" t="s">
        <v>591</v>
      </c>
      <c r="G160" s="22">
        <v>10095960</v>
      </c>
      <c r="H160" s="22">
        <v>5986785</v>
      </c>
      <c r="I160" s="50">
        <f t="shared" si="2"/>
        <v>59.3</v>
      </c>
      <c r="J160" s="4" t="s">
        <v>208</v>
      </c>
    </row>
    <row r="161" spans="1:10" s="9" customFormat="1" ht="61.5" customHeight="1">
      <c r="A161" s="2">
        <v>158</v>
      </c>
      <c r="B161" s="13" t="s">
        <v>428</v>
      </c>
      <c r="C161" s="16" t="s">
        <v>554</v>
      </c>
      <c r="D161" s="3">
        <v>40247</v>
      </c>
      <c r="E161" s="13" t="s">
        <v>429</v>
      </c>
      <c r="F161" s="13" t="s">
        <v>573</v>
      </c>
      <c r="G161" s="22">
        <v>2105838</v>
      </c>
      <c r="H161" s="22">
        <v>1407000</v>
      </c>
      <c r="I161" s="50">
        <f t="shared" si="2"/>
        <v>66.8</v>
      </c>
      <c r="J161" s="4"/>
    </row>
    <row r="162" spans="1:10" s="9" customFormat="1" ht="61.5" customHeight="1">
      <c r="A162" s="2">
        <v>159</v>
      </c>
      <c r="B162" s="17" t="s">
        <v>138</v>
      </c>
      <c r="C162" s="8" t="s">
        <v>595</v>
      </c>
      <c r="D162" s="52">
        <v>40247</v>
      </c>
      <c r="E162" s="14" t="s">
        <v>291</v>
      </c>
      <c r="F162" s="14" t="s">
        <v>573</v>
      </c>
      <c r="G162" s="54">
        <v>7833630</v>
      </c>
      <c r="H162" s="54">
        <v>4862025</v>
      </c>
      <c r="I162" s="50">
        <f t="shared" si="2"/>
        <v>62.1</v>
      </c>
      <c r="J162" s="21"/>
    </row>
    <row r="163" spans="1:10" s="9" customFormat="1" ht="61.5" customHeight="1">
      <c r="A163" s="2">
        <v>160</v>
      </c>
      <c r="B163" s="13" t="s">
        <v>292</v>
      </c>
      <c r="C163" s="8" t="s">
        <v>595</v>
      </c>
      <c r="D163" s="3">
        <v>40247</v>
      </c>
      <c r="E163" s="4" t="s">
        <v>293</v>
      </c>
      <c r="F163" s="4" t="s">
        <v>573</v>
      </c>
      <c r="G163" s="5">
        <v>3313800</v>
      </c>
      <c r="H163" s="5">
        <v>1260000</v>
      </c>
      <c r="I163" s="50">
        <f t="shared" si="2"/>
        <v>38</v>
      </c>
      <c r="J163" s="4" t="s">
        <v>220</v>
      </c>
    </row>
    <row r="164" spans="1:10" s="9" customFormat="1" ht="61.5" customHeight="1">
      <c r="A164" s="2">
        <v>161</v>
      </c>
      <c r="B164" s="13" t="s">
        <v>299</v>
      </c>
      <c r="C164" s="4" t="s">
        <v>226</v>
      </c>
      <c r="D164" s="3">
        <v>40247</v>
      </c>
      <c r="E164" s="4" t="s">
        <v>300</v>
      </c>
      <c r="F164" s="4" t="s">
        <v>573</v>
      </c>
      <c r="G164" s="5">
        <v>10094451</v>
      </c>
      <c r="H164" s="5">
        <v>9912000</v>
      </c>
      <c r="I164" s="50">
        <f t="shared" si="2"/>
        <v>98.2</v>
      </c>
      <c r="J164" s="40"/>
    </row>
    <row r="165" spans="1:10" s="9" customFormat="1" ht="61.5" customHeight="1">
      <c r="A165" s="2">
        <v>162</v>
      </c>
      <c r="B165" s="13" t="s">
        <v>229</v>
      </c>
      <c r="C165" s="8" t="s">
        <v>590</v>
      </c>
      <c r="D165" s="3">
        <v>40247</v>
      </c>
      <c r="E165" s="8" t="s">
        <v>451</v>
      </c>
      <c r="F165" s="4" t="s">
        <v>573</v>
      </c>
      <c r="G165" s="5">
        <v>22758579</v>
      </c>
      <c r="H165" s="5">
        <v>13978461</v>
      </c>
      <c r="I165" s="50">
        <f t="shared" si="2"/>
        <v>61.4</v>
      </c>
      <c r="J165" s="4" t="s">
        <v>210</v>
      </c>
    </row>
    <row r="166" spans="1:10" s="9" customFormat="1" ht="61.5" customHeight="1">
      <c r="A166" s="2">
        <v>163</v>
      </c>
      <c r="B166" s="13" t="s">
        <v>232</v>
      </c>
      <c r="C166" s="8" t="s">
        <v>203</v>
      </c>
      <c r="D166" s="3">
        <v>40247</v>
      </c>
      <c r="E166" s="8" t="s">
        <v>233</v>
      </c>
      <c r="F166" s="4" t="s">
        <v>573</v>
      </c>
      <c r="G166" s="54">
        <v>15616350</v>
      </c>
      <c r="H166" s="54">
        <v>6431040</v>
      </c>
      <c r="I166" s="50">
        <f t="shared" si="2"/>
        <v>41.2</v>
      </c>
      <c r="J166" s="4" t="s">
        <v>212</v>
      </c>
    </row>
    <row r="167" spans="1:10" s="9" customFormat="1" ht="61.5" customHeight="1">
      <c r="A167" s="2">
        <v>164</v>
      </c>
      <c r="B167" s="13" t="s">
        <v>498</v>
      </c>
      <c r="C167" s="4" t="s">
        <v>33</v>
      </c>
      <c r="D167" s="3">
        <v>40247</v>
      </c>
      <c r="E167" s="4" t="s">
        <v>499</v>
      </c>
      <c r="F167" s="4" t="s">
        <v>573</v>
      </c>
      <c r="G167" s="5">
        <v>4478670</v>
      </c>
      <c r="H167" s="5">
        <v>4389000</v>
      </c>
      <c r="I167" s="50">
        <f t="shared" si="2"/>
        <v>98</v>
      </c>
      <c r="J167" s="4"/>
    </row>
    <row r="168" spans="1:10" s="9" customFormat="1" ht="61.5" customHeight="1">
      <c r="A168" s="2">
        <v>165</v>
      </c>
      <c r="B168" s="13" t="s">
        <v>98</v>
      </c>
      <c r="C168" s="4" t="s">
        <v>48</v>
      </c>
      <c r="D168" s="3">
        <v>40247</v>
      </c>
      <c r="E168" s="4" t="s">
        <v>99</v>
      </c>
      <c r="F168" s="4" t="s">
        <v>573</v>
      </c>
      <c r="G168" s="5">
        <v>1854300</v>
      </c>
      <c r="H168" s="5">
        <v>1064805</v>
      </c>
      <c r="I168" s="50">
        <f t="shared" si="2"/>
        <v>57.4</v>
      </c>
      <c r="J168" s="47" t="s">
        <v>214</v>
      </c>
    </row>
    <row r="169" spans="1:10" s="9" customFormat="1" ht="61.5" customHeight="1">
      <c r="A169" s="2">
        <v>166</v>
      </c>
      <c r="B169" s="13" t="s">
        <v>246</v>
      </c>
      <c r="C169" s="13" t="s">
        <v>329</v>
      </c>
      <c r="D169" s="3">
        <v>40248</v>
      </c>
      <c r="E169" s="13" t="s">
        <v>247</v>
      </c>
      <c r="F169" s="13" t="s">
        <v>573</v>
      </c>
      <c r="G169" s="22">
        <v>963275</v>
      </c>
      <c r="H169" s="22">
        <v>934500</v>
      </c>
      <c r="I169" s="50">
        <f t="shared" si="2"/>
        <v>97</v>
      </c>
      <c r="J169" s="4"/>
    </row>
    <row r="170" spans="1:10" s="9" customFormat="1" ht="61.5" customHeight="1">
      <c r="A170" s="2">
        <v>167</v>
      </c>
      <c r="B170" s="13" t="s">
        <v>67</v>
      </c>
      <c r="C170" s="13" t="s">
        <v>336</v>
      </c>
      <c r="D170" s="3">
        <v>40248</v>
      </c>
      <c r="E170" s="13" t="s">
        <v>50</v>
      </c>
      <c r="F170" s="13" t="s">
        <v>573</v>
      </c>
      <c r="G170" s="22">
        <v>3107160</v>
      </c>
      <c r="H170" s="22">
        <v>1877400</v>
      </c>
      <c r="I170" s="50">
        <f t="shared" si="2"/>
        <v>60.4</v>
      </c>
      <c r="J170" s="4"/>
    </row>
    <row r="171" spans="1:10" s="9" customFormat="1" ht="61.5" customHeight="1">
      <c r="A171" s="2">
        <v>168</v>
      </c>
      <c r="B171" s="13" t="s">
        <v>170</v>
      </c>
      <c r="C171" s="13" t="s">
        <v>540</v>
      </c>
      <c r="D171" s="3">
        <v>40248</v>
      </c>
      <c r="E171" s="13" t="s">
        <v>171</v>
      </c>
      <c r="F171" s="13" t="s">
        <v>573</v>
      </c>
      <c r="G171" s="22">
        <v>3897531</v>
      </c>
      <c r="H171" s="22">
        <v>2404290</v>
      </c>
      <c r="I171" s="50">
        <f t="shared" si="2"/>
        <v>61.7</v>
      </c>
      <c r="J171" s="4"/>
    </row>
    <row r="172" spans="1:10" s="9" customFormat="1" ht="61.5" customHeight="1">
      <c r="A172" s="2">
        <v>169</v>
      </c>
      <c r="B172" s="13" t="s">
        <v>172</v>
      </c>
      <c r="C172" s="13" t="s">
        <v>540</v>
      </c>
      <c r="D172" s="3">
        <v>40248</v>
      </c>
      <c r="E172" s="13" t="s">
        <v>173</v>
      </c>
      <c r="F172" s="13" t="s">
        <v>573</v>
      </c>
      <c r="G172" s="22">
        <v>11404008</v>
      </c>
      <c r="H172" s="22">
        <v>11319000</v>
      </c>
      <c r="I172" s="50">
        <f t="shared" si="2"/>
        <v>99.3</v>
      </c>
      <c r="J172" s="4"/>
    </row>
    <row r="173" spans="1:10" s="9" customFormat="1" ht="61.5" customHeight="1">
      <c r="A173" s="2">
        <v>170</v>
      </c>
      <c r="B173" s="13" t="s">
        <v>295</v>
      </c>
      <c r="C173" s="4" t="s">
        <v>558</v>
      </c>
      <c r="D173" s="3">
        <v>40248</v>
      </c>
      <c r="E173" s="4" t="s">
        <v>296</v>
      </c>
      <c r="F173" s="4" t="s">
        <v>591</v>
      </c>
      <c r="G173" s="5">
        <v>6460849</v>
      </c>
      <c r="H173" s="5">
        <v>4714500</v>
      </c>
      <c r="I173" s="50">
        <f t="shared" si="2"/>
        <v>73</v>
      </c>
      <c r="J173" s="4"/>
    </row>
    <row r="174" spans="1:10" s="9" customFormat="1" ht="61.5" customHeight="1">
      <c r="A174" s="2">
        <v>171</v>
      </c>
      <c r="B174" s="13" t="s">
        <v>139</v>
      </c>
      <c r="C174" s="4" t="s">
        <v>558</v>
      </c>
      <c r="D174" s="3">
        <v>40248</v>
      </c>
      <c r="E174" s="4" t="s">
        <v>489</v>
      </c>
      <c r="F174" s="4" t="s">
        <v>591</v>
      </c>
      <c r="G174" s="5">
        <v>7214911</v>
      </c>
      <c r="H174" s="5">
        <v>4175766</v>
      </c>
      <c r="I174" s="50">
        <f t="shared" si="2"/>
        <v>57.9</v>
      </c>
      <c r="J174" s="4"/>
    </row>
    <row r="175" spans="1:10" s="9" customFormat="1" ht="61.5" customHeight="1">
      <c r="A175" s="2">
        <v>172</v>
      </c>
      <c r="B175" s="13" t="s">
        <v>500</v>
      </c>
      <c r="C175" s="42" t="s">
        <v>156</v>
      </c>
      <c r="D175" s="3">
        <v>40248</v>
      </c>
      <c r="E175" s="4" t="s">
        <v>501</v>
      </c>
      <c r="F175" s="4" t="s">
        <v>573</v>
      </c>
      <c r="G175" s="5">
        <v>9113507</v>
      </c>
      <c r="H175" s="5">
        <v>6541500</v>
      </c>
      <c r="I175" s="50">
        <f t="shared" si="2"/>
        <v>71.8</v>
      </c>
      <c r="J175" s="4"/>
    </row>
    <row r="176" spans="1:10" s="9" customFormat="1" ht="61.5" customHeight="1">
      <c r="A176" s="2">
        <v>173</v>
      </c>
      <c r="B176" s="17" t="s">
        <v>475</v>
      </c>
      <c r="C176" s="17" t="s">
        <v>34</v>
      </c>
      <c r="D176" s="46">
        <v>40248</v>
      </c>
      <c r="E176" s="17" t="s">
        <v>463</v>
      </c>
      <c r="F176" s="4" t="s">
        <v>573</v>
      </c>
      <c r="G176" s="18">
        <v>4527600</v>
      </c>
      <c r="H176" s="5">
        <v>3318000</v>
      </c>
      <c r="I176" s="50">
        <f t="shared" si="2"/>
        <v>73.3</v>
      </c>
      <c r="J176" s="4"/>
    </row>
    <row r="177" spans="1:10" s="9" customFormat="1" ht="61.5" customHeight="1">
      <c r="A177" s="2">
        <v>174</v>
      </c>
      <c r="B177" s="17" t="s">
        <v>487</v>
      </c>
      <c r="C177" s="17" t="s">
        <v>34</v>
      </c>
      <c r="D177" s="46">
        <v>40248</v>
      </c>
      <c r="E177" s="17" t="s">
        <v>502</v>
      </c>
      <c r="F177" s="4" t="s">
        <v>573</v>
      </c>
      <c r="G177" s="18">
        <v>3316761</v>
      </c>
      <c r="H177" s="5">
        <v>2419095</v>
      </c>
      <c r="I177" s="50">
        <f t="shared" si="2"/>
        <v>72.9</v>
      </c>
      <c r="J177" s="4"/>
    </row>
    <row r="178" spans="1:10" s="9" customFormat="1" ht="61.5" customHeight="1">
      <c r="A178" s="2">
        <v>175</v>
      </c>
      <c r="B178" s="13" t="s">
        <v>503</v>
      </c>
      <c r="C178" s="13" t="s">
        <v>161</v>
      </c>
      <c r="D178" s="3">
        <v>40248</v>
      </c>
      <c r="E178" s="4" t="s">
        <v>504</v>
      </c>
      <c r="F178" s="4" t="s">
        <v>573</v>
      </c>
      <c r="G178" s="5">
        <v>1638000</v>
      </c>
      <c r="H178" s="5">
        <v>1599150</v>
      </c>
      <c r="I178" s="50">
        <f t="shared" si="2"/>
        <v>97.6</v>
      </c>
      <c r="J178" s="4"/>
    </row>
    <row r="179" spans="1:10" s="9" customFormat="1" ht="61.5" customHeight="1">
      <c r="A179" s="2">
        <v>176</v>
      </c>
      <c r="B179" s="13" t="s">
        <v>475</v>
      </c>
      <c r="C179" s="42" t="s">
        <v>156</v>
      </c>
      <c r="D179" s="3">
        <v>40248</v>
      </c>
      <c r="E179" s="4" t="s">
        <v>505</v>
      </c>
      <c r="F179" s="4" t="s">
        <v>573</v>
      </c>
      <c r="G179" s="5">
        <v>2106678</v>
      </c>
      <c r="H179" s="5">
        <v>1478820</v>
      </c>
      <c r="I179" s="50">
        <f t="shared" si="2"/>
        <v>70.2</v>
      </c>
      <c r="J179" s="4"/>
    </row>
    <row r="180" spans="1:10" s="9" customFormat="1" ht="61.5" customHeight="1">
      <c r="A180" s="2">
        <v>177</v>
      </c>
      <c r="B180" s="13" t="s">
        <v>585</v>
      </c>
      <c r="C180" s="8" t="s">
        <v>46</v>
      </c>
      <c r="D180" s="3">
        <v>40248</v>
      </c>
      <c r="E180" s="4" t="s">
        <v>472</v>
      </c>
      <c r="F180" s="4" t="s">
        <v>573</v>
      </c>
      <c r="G180" s="5">
        <v>14269443</v>
      </c>
      <c r="H180" s="5">
        <v>14259000</v>
      </c>
      <c r="I180" s="50">
        <f t="shared" si="2"/>
        <v>99.9</v>
      </c>
      <c r="J180" s="4"/>
    </row>
    <row r="181" spans="1:10" s="9" customFormat="1" ht="61.5" customHeight="1">
      <c r="A181" s="2">
        <v>178</v>
      </c>
      <c r="B181" s="16" t="s">
        <v>575</v>
      </c>
      <c r="C181" s="8" t="s">
        <v>49</v>
      </c>
      <c r="D181" s="12">
        <v>40248</v>
      </c>
      <c r="E181" s="8" t="s">
        <v>576</v>
      </c>
      <c r="F181" s="4" t="s">
        <v>573</v>
      </c>
      <c r="G181" s="5">
        <v>2287542</v>
      </c>
      <c r="H181" s="48">
        <v>1407000</v>
      </c>
      <c r="I181" s="50">
        <f t="shared" si="2"/>
        <v>61.5</v>
      </c>
      <c r="J181" s="4"/>
    </row>
    <row r="182" spans="1:10" s="9" customFormat="1" ht="62.25" customHeight="1">
      <c r="A182" s="2">
        <v>179</v>
      </c>
      <c r="B182" s="13" t="s">
        <v>533</v>
      </c>
      <c r="C182" s="4" t="s">
        <v>473</v>
      </c>
      <c r="D182" s="3">
        <v>40248</v>
      </c>
      <c r="E182" s="4" t="s">
        <v>120</v>
      </c>
      <c r="F182" s="4" t="s">
        <v>573</v>
      </c>
      <c r="G182" s="5">
        <v>27090000</v>
      </c>
      <c r="H182" s="5">
        <v>8214150</v>
      </c>
      <c r="I182" s="50">
        <f t="shared" si="2"/>
        <v>30.3</v>
      </c>
      <c r="J182" s="24" t="s">
        <v>216</v>
      </c>
    </row>
    <row r="183" spans="1:10" s="9" customFormat="1" ht="61.5" customHeight="1">
      <c r="A183" s="2">
        <v>180</v>
      </c>
      <c r="B183" s="13" t="s">
        <v>125</v>
      </c>
      <c r="C183" s="4" t="s">
        <v>474</v>
      </c>
      <c r="D183" s="3">
        <v>40248</v>
      </c>
      <c r="E183" s="4" t="s">
        <v>126</v>
      </c>
      <c r="F183" s="4" t="s">
        <v>573</v>
      </c>
      <c r="G183" s="5">
        <v>2265620</v>
      </c>
      <c r="H183" s="5">
        <v>1782795</v>
      </c>
      <c r="I183" s="50">
        <f t="shared" si="2"/>
        <v>78.7</v>
      </c>
      <c r="J183" s="4"/>
    </row>
    <row r="184" spans="1:10" s="9" customFormat="1" ht="61.5" customHeight="1">
      <c r="A184" s="2">
        <v>181</v>
      </c>
      <c r="B184" s="13" t="s">
        <v>239</v>
      </c>
      <c r="C184" s="13" t="s">
        <v>324</v>
      </c>
      <c r="D184" s="3">
        <v>40249</v>
      </c>
      <c r="E184" s="13" t="s">
        <v>240</v>
      </c>
      <c r="F184" s="13" t="s">
        <v>573</v>
      </c>
      <c r="G184" s="22">
        <v>13543950</v>
      </c>
      <c r="H184" s="22">
        <v>7384860</v>
      </c>
      <c r="I184" s="50">
        <f t="shared" si="2"/>
        <v>54.5</v>
      </c>
      <c r="J184" s="4" t="s">
        <v>200</v>
      </c>
    </row>
    <row r="185" spans="1:10" s="9" customFormat="1" ht="61.5" customHeight="1">
      <c r="A185" s="2">
        <v>182</v>
      </c>
      <c r="B185" s="13" t="s">
        <v>131</v>
      </c>
      <c r="C185" s="13" t="s">
        <v>538</v>
      </c>
      <c r="D185" s="3">
        <v>40249</v>
      </c>
      <c r="E185" s="13" t="s">
        <v>70</v>
      </c>
      <c r="F185" s="13" t="s">
        <v>573</v>
      </c>
      <c r="G185" s="22">
        <v>2211300</v>
      </c>
      <c r="H185" s="22">
        <v>2205000</v>
      </c>
      <c r="I185" s="50">
        <f t="shared" si="2"/>
        <v>99.7</v>
      </c>
      <c r="J185" s="4"/>
    </row>
    <row r="186" spans="1:10" s="9" customFormat="1" ht="61.5" customHeight="1">
      <c r="A186" s="2">
        <v>183</v>
      </c>
      <c r="B186" s="13" t="s">
        <v>84</v>
      </c>
      <c r="C186" s="13" t="s">
        <v>540</v>
      </c>
      <c r="D186" s="3">
        <v>40249</v>
      </c>
      <c r="E186" s="13" t="s">
        <v>85</v>
      </c>
      <c r="F186" s="13" t="s">
        <v>573</v>
      </c>
      <c r="G186" s="22">
        <v>7935362</v>
      </c>
      <c r="H186" s="22">
        <v>5312160</v>
      </c>
      <c r="I186" s="50">
        <f t="shared" si="2"/>
        <v>66.9</v>
      </c>
      <c r="J186" s="4" t="s">
        <v>209</v>
      </c>
    </row>
    <row r="187" spans="1:10" s="9" customFormat="1" ht="61.5" customHeight="1">
      <c r="A187" s="2">
        <v>184</v>
      </c>
      <c r="B187" s="13" t="s">
        <v>165</v>
      </c>
      <c r="C187" s="13" t="s">
        <v>540</v>
      </c>
      <c r="D187" s="3">
        <v>40249</v>
      </c>
      <c r="E187" s="13" t="s">
        <v>166</v>
      </c>
      <c r="F187" s="13" t="s">
        <v>573</v>
      </c>
      <c r="G187" s="22">
        <v>9733332</v>
      </c>
      <c r="H187" s="22">
        <v>6714540</v>
      </c>
      <c r="I187" s="50">
        <f t="shared" si="2"/>
        <v>69</v>
      </c>
      <c r="J187" s="4" t="s">
        <v>209</v>
      </c>
    </row>
    <row r="188" spans="1:10" s="9" customFormat="1" ht="61.5" customHeight="1">
      <c r="A188" s="2">
        <v>185</v>
      </c>
      <c r="B188" s="13" t="s">
        <v>167</v>
      </c>
      <c r="C188" s="13" t="s">
        <v>540</v>
      </c>
      <c r="D188" s="3">
        <v>40249</v>
      </c>
      <c r="E188" s="13" t="s">
        <v>85</v>
      </c>
      <c r="F188" s="13" t="s">
        <v>573</v>
      </c>
      <c r="G188" s="22">
        <v>2424613</v>
      </c>
      <c r="H188" s="22">
        <v>1756125</v>
      </c>
      <c r="I188" s="50">
        <f t="shared" si="2"/>
        <v>72.4</v>
      </c>
      <c r="J188" s="4" t="s">
        <v>209</v>
      </c>
    </row>
    <row r="189" spans="1:10" s="9" customFormat="1" ht="69" customHeight="1">
      <c r="A189" s="2">
        <v>186</v>
      </c>
      <c r="B189" s="13" t="s">
        <v>177</v>
      </c>
      <c r="C189" s="13" t="s">
        <v>541</v>
      </c>
      <c r="D189" s="3">
        <v>40249</v>
      </c>
      <c r="E189" s="13" t="s">
        <v>178</v>
      </c>
      <c r="F189" s="13" t="s">
        <v>573</v>
      </c>
      <c r="G189" s="22">
        <v>1664727</v>
      </c>
      <c r="H189" s="22">
        <v>1277850</v>
      </c>
      <c r="I189" s="50">
        <f t="shared" si="2"/>
        <v>76.8</v>
      </c>
      <c r="J189" s="4"/>
    </row>
    <row r="190" spans="1:10" s="9" customFormat="1" ht="61.5" customHeight="1">
      <c r="A190" s="2">
        <v>187</v>
      </c>
      <c r="B190" s="13" t="s">
        <v>186</v>
      </c>
      <c r="C190" s="4" t="s">
        <v>544</v>
      </c>
      <c r="D190" s="3">
        <v>40249</v>
      </c>
      <c r="E190" s="4" t="s">
        <v>187</v>
      </c>
      <c r="F190" s="4" t="s">
        <v>573</v>
      </c>
      <c r="G190" s="5">
        <v>3364240</v>
      </c>
      <c r="H190" s="5">
        <v>3164700</v>
      </c>
      <c r="I190" s="50">
        <f t="shared" si="2"/>
        <v>94.1</v>
      </c>
      <c r="J190" s="4"/>
    </row>
    <row r="191" spans="1:10" s="9" customFormat="1" ht="61.5" customHeight="1">
      <c r="A191" s="2">
        <v>188</v>
      </c>
      <c r="B191" s="13" t="s">
        <v>135</v>
      </c>
      <c r="C191" s="13" t="s">
        <v>550</v>
      </c>
      <c r="D191" s="3">
        <v>40249</v>
      </c>
      <c r="E191" s="13" t="s">
        <v>399</v>
      </c>
      <c r="F191" s="13" t="s">
        <v>573</v>
      </c>
      <c r="G191" s="22">
        <v>1935914</v>
      </c>
      <c r="H191" s="22">
        <v>1262307</v>
      </c>
      <c r="I191" s="50">
        <f t="shared" si="2"/>
        <v>65.2</v>
      </c>
      <c r="J191" s="4" t="s">
        <v>210</v>
      </c>
    </row>
    <row r="192" spans="1:10" s="9" customFormat="1" ht="61.5" customHeight="1">
      <c r="A192" s="2">
        <v>189</v>
      </c>
      <c r="B192" s="13" t="s">
        <v>412</v>
      </c>
      <c r="C192" s="13" t="s">
        <v>551</v>
      </c>
      <c r="D192" s="3">
        <v>40249</v>
      </c>
      <c r="E192" s="13" t="s">
        <v>413</v>
      </c>
      <c r="F192" s="13" t="s">
        <v>573</v>
      </c>
      <c r="G192" s="22">
        <v>4250208</v>
      </c>
      <c r="H192" s="22">
        <v>2572500</v>
      </c>
      <c r="I192" s="50">
        <f t="shared" si="2"/>
        <v>60.5</v>
      </c>
      <c r="J192" s="4"/>
    </row>
    <row r="193" spans="1:10" s="9" customFormat="1" ht="61.5" customHeight="1">
      <c r="A193" s="2">
        <v>190</v>
      </c>
      <c r="B193" s="13" t="s">
        <v>506</v>
      </c>
      <c r="C193" s="4" t="s">
        <v>28</v>
      </c>
      <c r="D193" s="3">
        <v>40249</v>
      </c>
      <c r="E193" s="4" t="s">
        <v>507</v>
      </c>
      <c r="F193" s="4" t="s">
        <v>573</v>
      </c>
      <c r="G193" s="5">
        <v>7466819</v>
      </c>
      <c r="H193" s="5">
        <v>4523400</v>
      </c>
      <c r="I193" s="50">
        <f t="shared" si="2"/>
        <v>60.6</v>
      </c>
      <c r="J193" s="4"/>
    </row>
    <row r="194" spans="1:10" s="9" customFormat="1" ht="61.5" customHeight="1">
      <c r="A194" s="2">
        <v>191</v>
      </c>
      <c r="B194" s="13" t="s">
        <v>475</v>
      </c>
      <c r="C194" s="4" t="s">
        <v>35</v>
      </c>
      <c r="D194" s="3">
        <v>40249</v>
      </c>
      <c r="E194" s="4" t="s">
        <v>508</v>
      </c>
      <c r="F194" s="4" t="s">
        <v>573</v>
      </c>
      <c r="G194" s="5">
        <v>4597204</v>
      </c>
      <c r="H194" s="5">
        <v>4252500</v>
      </c>
      <c r="I194" s="50">
        <f t="shared" si="2"/>
        <v>92.5</v>
      </c>
      <c r="J194" s="4"/>
    </row>
    <row r="195" spans="1:10" s="9" customFormat="1" ht="61.5" customHeight="1">
      <c r="A195" s="2">
        <v>192</v>
      </c>
      <c r="B195" s="13" t="s">
        <v>475</v>
      </c>
      <c r="C195" s="4" t="s">
        <v>36</v>
      </c>
      <c r="D195" s="3">
        <v>40249</v>
      </c>
      <c r="E195" s="4" t="s">
        <v>509</v>
      </c>
      <c r="F195" s="4" t="s">
        <v>573</v>
      </c>
      <c r="G195" s="5">
        <v>2294233</v>
      </c>
      <c r="H195" s="5">
        <v>2096850</v>
      </c>
      <c r="I195" s="50">
        <f t="shared" si="2"/>
        <v>91.4</v>
      </c>
      <c r="J195" s="4"/>
    </row>
    <row r="196" spans="1:10" s="9" customFormat="1" ht="61.5" customHeight="1">
      <c r="A196" s="2">
        <v>193</v>
      </c>
      <c r="B196" s="13" t="s">
        <v>260</v>
      </c>
      <c r="C196" s="4" t="s">
        <v>30</v>
      </c>
      <c r="D196" s="3">
        <v>40249</v>
      </c>
      <c r="E196" s="4" t="s">
        <v>464</v>
      </c>
      <c r="F196" s="4" t="s">
        <v>573</v>
      </c>
      <c r="G196" s="5">
        <v>2850288</v>
      </c>
      <c r="H196" s="5">
        <v>2069613</v>
      </c>
      <c r="I196" s="50">
        <f aca="true" t="shared" si="3" ref="I196:I234">ROUND(H196/G196*100,1)</f>
        <v>72.6</v>
      </c>
      <c r="J196" s="4"/>
    </row>
    <row r="197" spans="1:10" s="9" customFormat="1" ht="61.5" customHeight="1">
      <c r="A197" s="2">
        <v>194</v>
      </c>
      <c r="B197" s="13" t="s">
        <v>532</v>
      </c>
      <c r="C197" s="4" t="s">
        <v>48</v>
      </c>
      <c r="D197" s="3">
        <v>40249</v>
      </c>
      <c r="E197" s="4" t="s">
        <v>173</v>
      </c>
      <c r="F197" s="4" t="s">
        <v>573</v>
      </c>
      <c r="G197" s="5">
        <v>1459619</v>
      </c>
      <c r="H197" s="5">
        <v>868875</v>
      </c>
      <c r="I197" s="50">
        <f t="shared" si="3"/>
        <v>59.5</v>
      </c>
      <c r="J197" s="4"/>
    </row>
    <row r="198" spans="1:10" s="9" customFormat="1" ht="61.5" customHeight="1">
      <c r="A198" s="2">
        <v>195</v>
      </c>
      <c r="B198" s="13" t="s">
        <v>273</v>
      </c>
      <c r="C198" s="13" t="s">
        <v>547</v>
      </c>
      <c r="D198" s="3">
        <v>40252</v>
      </c>
      <c r="E198" s="13" t="s">
        <v>274</v>
      </c>
      <c r="F198" s="13" t="s">
        <v>573</v>
      </c>
      <c r="G198" s="22">
        <v>1966579</v>
      </c>
      <c r="H198" s="22">
        <v>1176000</v>
      </c>
      <c r="I198" s="50">
        <f t="shared" si="3"/>
        <v>59.8</v>
      </c>
      <c r="J198" s="4"/>
    </row>
    <row r="199" spans="1:10" s="9" customFormat="1" ht="61.5" customHeight="1">
      <c r="A199" s="2">
        <v>196</v>
      </c>
      <c r="B199" s="13" t="s">
        <v>436</v>
      </c>
      <c r="C199" s="13" t="s">
        <v>557</v>
      </c>
      <c r="D199" s="3">
        <v>40252</v>
      </c>
      <c r="E199" s="13" t="s">
        <v>437</v>
      </c>
      <c r="F199" s="13" t="s">
        <v>573</v>
      </c>
      <c r="G199" s="22">
        <v>3312424</v>
      </c>
      <c r="H199" s="22">
        <v>2520000</v>
      </c>
      <c r="I199" s="50">
        <f t="shared" si="3"/>
        <v>76.1</v>
      </c>
      <c r="J199" s="4"/>
    </row>
    <row r="200" spans="1:10" s="9" customFormat="1" ht="61.5" customHeight="1">
      <c r="A200" s="2">
        <v>197</v>
      </c>
      <c r="B200" s="13" t="s">
        <v>148</v>
      </c>
      <c r="C200" s="4" t="s">
        <v>163</v>
      </c>
      <c r="D200" s="3">
        <v>40252</v>
      </c>
      <c r="E200" s="4" t="s">
        <v>12</v>
      </c>
      <c r="F200" s="4" t="s">
        <v>591</v>
      </c>
      <c r="G200" s="5">
        <v>6062926</v>
      </c>
      <c r="H200" s="5">
        <v>6035400</v>
      </c>
      <c r="I200" s="50">
        <f t="shared" si="3"/>
        <v>99.5</v>
      </c>
      <c r="J200" s="4"/>
    </row>
    <row r="201" spans="1:10" s="9" customFormat="1" ht="61.5" customHeight="1">
      <c r="A201" s="2">
        <v>198</v>
      </c>
      <c r="B201" s="13" t="s">
        <v>13</v>
      </c>
      <c r="C201" s="4" t="s">
        <v>37</v>
      </c>
      <c r="D201" s="3">
        <v>40252</v>
      </c>
      <c r="E201" s="4" t="s">
        <v>14</v>
      </c>
      <c r="F201" s="4" t="s">
        <v>573</v>
      </c>
      <c r="G201" s="5">
        <v>4332000</v>
      </c>
      <c r="H201" s="5">
        <v>4326000</v>
      </c>
      <c r="I201" s="50">
        <f t="shared" si="3"/>
        <v>99.9</v>
      </c>
      <c r="J201" s="4"/>
    </row>
    <row r="202" spans="1:10" s="9" customFormat="1" ht="61.5" customHeight="1">
      <c r="A202" s="2">
        <v>199</v>
      </c>
      <c r="B202" s="13" t="s">
        <v>15</v>
      </c>
      <c r="C202" s="4" t="s">
        <v>29</v>
      </c>
      <c r="D202" s="3">
        <v>40252</v>
      </c>
      <c r="E202" s="4" t="s">
        <v>16</v>
      </c>
      <c r="F202" s="4" t="s">
        <v>573</v>
      </c>
      <c r="G202" s="5">
        <v>2266000</v>
      </c>
      <c r="H202" s="5">
        <v>2165000</v>
      </c>
      <c r="I202" s="50">
        <f t="shared" si="3"/>
        <v>95.5</v>
      </c>
      <c r="J202" s="27"/>
    </row>
    <row r="203" spans="1:10" s="9" customFormat="1" ht="61.5" customHeight="1">
      <c r="A203" s="2">
        <v>200</v>
      </c>
      <c r="B203" s="13" t="s">
        <v>17</v>
      </c>
      <c r="C203" s="4" t="s">
        <v>37</v>
      </c>
      <c r="D203" s="3">
        <v>40252</v>
      </c>
      <c r="E203" s="4" t="s">
        <v>465</v>
      </c>
      <c r="F203" s="4" t="s">
        <v>573</v>
      </c>
      <c r="G203" s="5">
        <v>2058000</v>
      </c>
      <c r="H203" s="5">
        <v>1993950</v>
      </c>
      <c r="I203" s="50">
        <f t="shared" si="3"/>
        <v>96.9</v>
      </c>
      <c r="J203" s="4"/>
    </row>
    <row r="204" spans="1:10" s="9" customFormat="1" ht="61.5" customHeight="1">
      <c r="A204" s="2">
        <v>201</v>
      </c>
      <c r="B204" s="13" t="s">
        <v>527</v>
      </c>
      <c r="C204" s="16" t="s">
        <v>537</v>
      </c>
      <c r="D204" s="3">
        <v>40253</v>
      </c>
      <c r="E204" s="13" t="s">
        <v>57</v>
      </c>
      <c r="F204" s="13" t="s">
        <v>573</v>
      </c>
      <c r="G204" s="22">
        <v>2379946</v>
      </c>
      <c r="H204" s="22">
        <v>1800750</v>
      </c>
      <c r="I204" s="50">
        <f t="shared" si="3"/>
        <v>75.7</v>
      </c>
      <c r="J204" s="4"/>
    </row>
    <row r="205" spans="1:10" s="9" customFormat="1" ht="61.5" customHeight="1">
      <c r="A205" s="2">
        <v>202</v>
      </c>
      <c r="B205" s="13" t="s">
        <v>66</v>
      </c>
      <c r="C205" s="13" t="s">
        <v>336</v>
      </c>
      <c r="D205" s="3">
        <v>40253</v>
      </c>
      <c r="E205" s="13" t="s">
        <v>65</v>
      </c>
      <c r="F205" s="13" t="s">
        <v>573</v>
      </c>
      <c r="G205" s="22">
        <v>5240377</v>
      </c>
      <c r="H205" s="22">
        <v>4481074</v>
      </c>
      <c r="I205" s="50">
        <f t="shared" si="3"/>
        <v>85.5</v>
      </c>
      <c r="J205" s="4"/>
    </row>
    <row r="206" spans="1:10" s="9" customFormat="1" ht="61.5" customHeight="1">
      <c r="A206" s="2">
        <v>203</v>
      </c>
      <c r="B206" s="13" t="s">
        <v>188</v>
      </c>
      <c r="C206" s="4" t="s">
        <v>544</v>
      </c>
      <c r="D206" s="3">
        <v>40253</v>
      </c>
      <c r="E206" s="4" t="s">
        <v>447</v>
      </c>
      <c r="F206" s="4" t="s">
        <v>573</v>
      </c>
      <c r="G206" s="5">
        <v>12072674</v>
      </c>
      <c r="H206" s="5">
        <v>11970000</v>
      </c>
      <c r="I206" s="50">
        <f t="shared" si="3"/>
        <v>99.1</v>
      </c>
      <c r="J206" s="4"/>
    </row>
    <row r="207" spans="1:10" s="9" customFormat="1" ht="61.5" customHeight="1">
      <c r="A207" s="2">
        <v>204</v>
      </c>
      <c r="B207" s="13" t="s">
        <v>285</v>
      </c>
      <c r="C207" s="16" t="s">
        <v>549</v>
      </c>
      <c r="D207" s="3">
        <v>40253</v>
      </c>
      <c r="E207" s="13" t="s">
        <v>286</v>
      </c>
      <c r="F207" s="13" t="s">
        <v>573</v>
      </c>
      <c r="G207" s="22">
        <v>2241687</v>
      </c>
      <c r="H207" s="22">
        <v>2194500</v>
      </c>
      <c r="I207" s="50">
        <f t="shared" si="3"/>
        <v>97.9</v>
      </c>
      <c r="J207" s="4"/>
    </row>
    <row r="208" spans="1:10" s="9" customFormat="1" ht="61.5" customHeight="1">
      <c r="A208" s="2">
        <v>205</v>
      </c>
      <c r="B208" s="13" t="s">
        <v>512</v>
      </c>
      <c r="C208" s="13" t="s">
        <v>550</v>
      </c>
      <c r="D208" s="3">
        <v>40253</v>
      </c>
      <c r="E208" s="13" t="s">
        <v>400</v>
      </c>
      <c r="F208" s="13" t="s">
        <v>573</v>
      </c>
      <c r="G208" s="22">
        <v>3206164</v>
      </c>
      <c r="H208" s="22">
        <v>3034500</v>
      </c>
      <c r="I208" s="50">
        <f t="shared" si="3"/>
        <v>94.6</v>
      </c>
      <c r="J208" s="4"/>
    </row>
    <row r="209" spans="1:10" s="9" customFormat="1" ht="61.5" customHeight="1">
      <c r="A209" s="2">
        <v>206</v>
      </c>
      <c r="B209" s="13" t="s">
        <v>475</v>
      </c>
      <c r="C209" s="4" t="s">
        <v>153</v>
      </c>
      <c r="D209" s="3">
        <v>40253</v>
      </c>
      <c r="E209" s="4" t="s">
        <v>484</v>
      </c>
      <c r="F209" s="4" t="s">
        <v>573</v>
      </c>
      <c r="G209" s="5">
        <v>4145700</v>
      </c>
      <c r="H209" s="5">
        <v>2988320</v>
      </c>
      <c r="I209" s="50">
        <f t="shared" si="3"/>
        <v>72.1</v>
      </c>
      <c r="J209" s="4"/>
    </row>
    <row r="210" spans="1:10" s="9" customFormat="1" ht="62.25" customHeight="1">
      <c r="A210" s="2">
        <v>207</v>
      </c>
      <c r="B210" s="13" t="s">
        <v>584</v>
      </c>
      <c r="C210" s="8" t="s">
        <v>46</v>
      </c>
      <c r="D210" s="3">
        <v>40253</v>
      </c>
      <c r="E210" s="4" t="s">
        <v>472</v>
      </c>
      <c r="F210" s="4" t="s">
        <v>573</v>
      </c>
      <c r="G210" s="5">
        <v>6094154</v>
      </c>
      <c r="H210" s="5">
        <v>6083175</v>
      </c>
      <c r="I210" s="50">
        <f t="shared" si="3"/>
        <v>99.8</v>
      </c>
      <c r="J210" s="4"/>
    </row>
    <row r="211" spans="1:10" s="9" customFormat="1" ht="62.25" customHeight="1">
      <c r="A211" s="2">
        <v>208</v>
      </c>
      <c r="B211" s="13" t="s">
        <v>522</v>
      </c>
      <c r="C211" s="13" t="s">
        <v>259</v>
      </c>
      <c r="D211" s="3">
        <v>40254</v>
      </c>
      <c r="E211" s="13" t="s">
        <v>523</v>
      </c>
      <c r="F211" s="13" t="s">
        <v>573</v>
      </c>
      <c r="G211" s="22">
        <v>2653035</v>
      </c>
      <c r="H211" s="22">
        <v>2052750</v>
      </c>
      <c r="I211" s="50">
        <f t="shared" si="3"/>
        <v>77.4</v>
      </c>
      <c r="J211" s="4"/>
    </row>
    <row r="212" spans="1:10" s="9" customFormat="1" ht="62.25" customHeight="1">
      <c r="A212" s="2">
        <v>209</v>
      </c>
      <c r="B212" s="13" t="s">
        <v>181</v>
      </c>
      <c r="C212" s="13" t="s">
        <v>543</v>
      </c>
      <c r="D212" s="3">
        <v>40254</v>
      </c>
      <c r="E212" s="13" t="s">
        <v>182</v>
      </c>
      <c r="F212" s="13" t="s">
        <v>573</v>
      </c>
      <c r="G212" s="22">
        <v>1955428</v>
      </c>
      <c r="H212" s="22">
        <v>1207500</v>
      </c>
      <c r="I212" s="50">
        <f t="shared" si="3"/>
        <v>61.8</v>
      </c>
      <c r="J212" s="4"/>
    </row>
    <row r="213" spans="1:10" s="9" customFormat="1" ht="61.5" customHeight="1">
      <c r="A213" s="2">
        <v>210</v>
      </c>
      <c r="B213" s="13" t="s">
        <v>87</v>
      </c>
      <c r="C213" s="4" t="s">
        <v>42</v>
      </c>
      <c r="D213" s="3">
        <v>40254</v>
      </c>
      <c r="E213" s="4" t="s">
        <v>88</v>
      </c>
      <c r="F213" s="4" t="s">
        <v>591</v>
      </c>
      <c r="G213" s="5">
        <v>9074184</v>
      </c>
      <c r="H213" s="5">
        <v>5247900</v>
      </c>
      <c r="I213" s="50">
        <f t="shared" si="3"/>
        <v>57.8</v>
      </c>
      <c r="J213" s="4"/>
    </row>
    <row r="214" spans="1:10" s="9" customFormat="1" ht="61.5" customHeight="1">
      <c r="A214" s="2">
        <v>211</v>
      </c>
      <c r="B214" s="13" t="s">
        <v>92</v>
      </c>
      <c r="C214" s="4" t="s">
        <v>565</v>
      </c>
      <c r="D214" s="3">
        <v>40254</v>
      </c>
      <c r="E214" s="4" t="s">
        <v>514</v>
      </c>
      <c r="F214" s="4" t="s">
        <v>573</v>
      </c>
      <c r="G214" s="5">
        <v>5615032</v>
      </c>
      <c r="H214" s="5">
        <v>5353719</v>
      </c>
      <c r="I214" s="50">
        <f t="shared" si="3"/>
        <v>95.3</v>
      </c>
      <c r="J214" s="4" t="s">
        <v>197</v>
      </c>
    </row>
    <row r="215" spans="1:10" s="9" customFormat="1" ht="62.25" customHeight="1">
      <c r="A215" s="2">
        <v>212</v>
      </c>
      <c r="B215" s="13" t="s">
        <v>58</v>
      </c>
      <c r="C215" s="16" t="s">
        <v>569</v>
      </c>
      <c r="D215" s="12">
        <v>40255</v>
      </c>
      <c r="E215" s="13" t="s">
        <v>593</v>
      </c>
      <c r="F215" s="13" t="s">
        <v>573</v>
      </c>
      <c r="G215" s="22">
        <v>2589111</v>
      </c>
      <c r="H215" s="22">
        <v>1538460</v>
      </c>
      <c r="I215" s="50">
        <f t="shared" si="3"/>
        <v>59.4</v>
      </c>
      <c r="J215" s="4" t="s">
        <v>208</v>
      </c>
    </row>
    <row r="216" spans="1:10" s="9" customFormat="1" ht="61.5" customHeight="1">
      <c r="A216" s="2">
        <v>213</v>
      </c>
      <c r="B216" s="13" t="s">
        <v>297</v>
      </c>
      <c r="C216" s="4" t="s">
        <v>558</v>
      </c>
      <c r="D216" s="3">
        <v>40255</v>
      </c>
      <c r="E216" s="4" t="s">
        <v>298</v>
      </c>
      <c r="F216" s="4" t="s">
        <v>591</v>
      </c>
      <c r="G216" s="5">
        <v>2754402</v>
      </c>
      <c r="H216" s="5">
        <v>2550555</v>
      </c>
      <c r="I216" s="50">
        <f t="shared" si="3"/>
        <v>92.6</v>
      </c>
      <c r="J216" s="4"/>
    </row>
    <row r="217" spans="1:10" s="9" customFormat="1" ht="61.5" customHeight="1">
      <c r="A217" s="2">
        <v>214</v>
      </c>
      <c r="B217" s="13" t="s">
        <v>100</v>
      </c>
      <c r="C217" s="4" t="s">
        <v>30</v>
      </c>
      <c r="D217" s="3">
        <v>40255</v>
      </c>
      <c r="E217" s="4" t="s">
        <v>101</v>
      </c>
      <c r="F217" s="4" t="s">
        <v>573</v>
      </c>
      <c r="G217" s="5">
        <v>2669131</v>
      </c>
      <c r="H217" s="5">
        <v>2570400</v>
      </c>
      <c r="I217" s="50">
        <f t="shared" si="3"/>
        <v>96.3</v>
      </c>
      <c r="J217" s="4"/>
    </row>
    <row r="218" spans="1:10" s="9" customFormat="1" ht="62.25" customHeight="1">
      <c r="A218" s="2">
        <v>215</v>
      </c>
      <c r="B218" s="13" t="s">
        <v>530</v>
      </c>
      <c r="C218" s="4" t="s">
        <v>42</v>
      </c>
      <c r="D218" s="3">
        <v>40255</v>
      </c>
      <c r="E218" s="4" t="s">
        <v>86</v>
      </c>
      <c r="F218" s="4" t="s">
        <v>591</v>
      </c>
      <c r="G218" s="5">
        <v>1116216</v>
      </c>
      <c r="H218" s="5">
        <v>662550</v>
      </c>
      <c r="I218" s="50">
        <f t="shared" si="3"/>
        <v>59.4</v>
      </c>
      <c r="J218" s="47" t="s">
        <v>214</v>
      </c>
    </row>
    <row r="219" spans="1:10" s="9" customFormat="1" ht="42">
      <c r="A219" s="2">
        <v>216</v>
      </c>
      <c r="B219" s="35" t="s">
        <v>482</v>
      </c>
      <c r="C219" s="4" t="s">
        <v>321</v>
      </c>
      <c r="D219" s="12">
        <v>40256</v>
      </c>
      <c r="E219" s="17" t="s">
        <v>483</v>
      </c>
      <c r="F219" s="4" t="s">
        <v>573</v>
      </c>
      <c r="G219" s="34">
        <v>4676668</v>
      </c>
      <c r="H219" s="30">
        <v>4665507</v>
      </c>
      <c r="I219" s="50">
        <f t="shared" si="3"/>
        <v>99.8</v>
      </c>
      <c r="J219" s="4"/>
    </row>
    <row r="220" spans="1:10" s="9" customFormat="1" ht="42">
      <c r="A220" s="2">
        <v>217</v>
      </c>
      <c r="B220" s="13" t="s">
        <v>80</v>
      </c>
      <c r="C220" s="13" t="s">
        <v>256</v>
      </c>
      <c r="D220" s="3">
        <v>40256</v>
      </c>
      <c r="E220" s="13" t="s">
        <v>81</v>
      </c>
      <c r="F220" s="13" t="s">
        <v>573</v>
      </c>
      <c r="G220" s="22">
        <v>3292307</v>
      </c>
      <c r="H220" s="22">
        <v>3136560</v>
      </c>
      <c r="I220" s="50">
        <f t="shared" si="3"/>
        <v>95.3</v>
      </c>
      <c r="J220" s="4"/>
    </row>
    <row r="221" spans="1:10" s="9" customFormat="1" ht="61.5" customHeight="1">
      <c r="A221" s="2">
        <v>218</v>
      </c>
      <c r="B221" s="49" t="s">
        <v>136</v>
      </c>
      <c r="C221" s="13" t="s">
        <v>550</v>
      </c>
      <c r="D221" s="3">
        <v>40256</v>
      </c>
      <c r="E221" s="13" t="s">
        <v>401</v>
      </c>
      <c r="F221" s="13" t="s">
        <v>573</v>
      </c>
      <c r="G221" s="22">
        <v>1577189</v>
      </c>
      <c r="H221" s="22">
        <v>903000</v>
      </c>
      <c r="I221" s="50">
        <f t="shared" si="3"/>
        <v>57.3</v>
      </c>
      <c r="J221" s="4"/>
    </row>
    <row r="222" spans="1:10" s="9" customFormat="1" ht="61.5" customHeight="1">
      <c r="A222" s="2">
        <v>219</v>
      </c>
      <c r="B222" s="13" t="s">
        <v>102</v>
      </c>
      <c r="C222" s="4" t="s">
        <v>38</v>
      </c>
      <c r="D222" s="12">
        <v>40256</v>
      </c>
      <c r="E222" s="4" t="s">
        <v>103</v>
      </c>
      <c r="F222" s="4" t="s">
        <v>591</v>
      </c>
      <c r="G222" s="5">
        <v>7244160</v>
      </c>
      <c r="H222" s="5">
        <v>7156800</v>
      </c>
      <c r="I222" s="50">
        <f t="shared" si="3"/>
        <v>98.8</v>
      </c>
      <c r="J222" s="4"/>
    </row>
    <row r="223" spans="1:10" s="9" customFormat="1" ht="61.5" customHeight="1">
      <c r="A223" s="2">
        <v>220</v>
      </c>
      <c r="B223" s="13" t="s">
        <v>104</v>
      </c>
      <c r="C223" s="4" t="s">
        <v>562</v>
      </c>
      <c r="D223" s="3">
        <v>40256</v>
      </c>
      <c r="E223" s="4" t="s">
        <v>105</v>
      </c>
      <c r="F223" s="4" t="s">
        <v>591</v>
      </c>
      <c r="G223" s="5">
        <v>6860332</v>
      </c>
      <c r="H223" s="5">
        <v>5858317</v>
      </c>
      <c r="I223" s="50">
        <f t="shared" si="3"/>
        <v>85.4</v>
      </c>
      <c r="J223" s="4"/>
    </row>
    <row r="224" spans="1:10" s="9" customFormat="1" ht="61.5" customHeight="1">
      <c r="A224" s="2">
        <v>221</v>
      </c>
      <c r="B224" s="13" t="s">
        <v>261</v>
      </c>
      <c r="C224" s="4" t="s">
        <v>39</v>
      </c>
      <c r="D224" s="3">
        <v>40256</v>
      </c>
      <c r="E224" s="4" t="s">
        <v>589</v>
      </c>
      <c r="F224" s="4" t="s">
        <v>591</v>
      </c>
      <c r="G224" s="5">
        <v>3591000</v>
      </c>
      <c r="H224" s="5">
        <v>3517500</v>
      </c>
      <c r="I224" s="50">
        <f t="shared" si="3"/>
        <v>98</v>
      </c>
      <c r="J224" s="4"/>
    </row>
    <row r="225" spans="1:10" s="9" customFormat="1" ht="61.5" customHeight="1">
      <c r="A225" s="2">
        <v>222</v>
      </c>
      <c r="B225" s="13" t="s">
        <v>106</v>
      </c>
      <c r="C225" s="8" t="s">
        <v>154</v>
      </c>
      <c r="D225" s="3">
        <v>40256</v>
      </c>
      <c r="E225" s="8" t="s">
        <v>107</v>
      </c>
      <c r="F225" s="4" t="s">
        <v>573</v>
      </c>
      <c r="G225" s="18">
        <v>2378250</v>
      </c>
      <c r="H225" s="20">
        <v>2367750</v>
      </c>
      <c r="I225" s="50">
        <f t="shared" si="3"/>
        <v>99.6</v>
      </c>
      <c r="J225" s="4"/>
    </row>
    <row r="226" spans="1:10" s="9" customFormat="1" ht="61.5" customHeight="1">
      <c r="A226" s="2">
        <v>223</v>
      </c>
      <c r="B226" s="13" t="s">
        <v>102</v>
      </c>
      <c r="C226" s="4" t="s">
        <v>38</v>
      </c>
      <c r="D226" s="12">
        <v>40256</v>
      </c>
      <c r="E226" s="4" t="s">
        <v>108</v>
      </c>
      <c r="F226" s="4" t="s">
        <v>591</v>
      </c>
      <c r="G226" s="5">
        <v>2173920</v>
      </c>
      <c r="H226" s="5">
        <v>1854825</v>
      </c>
      <c r="I226" s="50">
        <f t="shared" si="3"/>
        <v>85.3</v>
      </c>
      <c r="J226" s="4"/>
    </row>
    <row r="227" spans="1:10" s="9" customFormat="1" ht="61.5" customHeight="1">
      <c r="A227" s="2">
        <v>224</v>
      </c>
      <c r="B227" s="13" t="s">
        <v>528</v>
      </c>
      <c r="C227" s="4" t="s">
        <v>513</v>
      </c>
      <c r="D227" s="3">
        <v>40256</v>
      </c>
      <c r="E227" s="4" t="s">
        <v>469</v>
      </c>
      <c r="F227" s="4" t="s">
        <v>573</v>
      </c>
      <c r="G227" s="5">
        <v>2344281</v>
      </c>
      <c r="H227" s="5">
        <f>771000*1.05</f>
        <v>809550</v>
      </c>
      <c r="I227" s="50">
        <f t="shared" si="3"/>
        <v>34.5</v>
      </c>
      <c r="J227" s="47" t="s">
        <v>214</v>
      </c>
    </row>
    <row r="228" spans="1:10" s="9" customFormat="1" ht="61.5" customHeight="1">
      <c r="A228" s="2">
        <v>225</v>
      </c>
      <c r="B228" s="13" t="s">
        <v>529</v>
      </c>
      <c r="C228" s="4" t="s">
        <v>513</v>
      </c>
      <c r="D228" s="3">
        <v>40256</v>
      </c>
      <c r="E228" s="4" t="s">
        <v>470</v>
      </c>
      <c r="F228" s="4" t="s">
        <v>573</v>
      </c>
      <c r="G228" s="5">
        <v>1180112</v>
      </c>
      <c r="H228" s="5">
        <f>499300*1.05</f>
        <v>524265</v>
      </c>
      <c r="I228" s="50">
        <f t="shared" si="3"/>
        <v>44.4</v>
      </c>
      <c r="J228" s="47" t="s">
        <v>214</v>
      </c>
    </row>
    <row r="229" spans="1:10" s="9" customFormat="1" ht="61.5" customHeight="1">
      <c r="A229" s="2">
        <v>226</v>
      </c>
      <c r="B229" s="13" t="s">
        <v>577</v>
      </c>
      <c r="C229" s="4" t="s">
        <v>578</v>
      </c>
      <c r="D229" s="3">
        <v>40256</v>
      </c>
      <c r="E229" s="4" t="s">
        <v>579</v>
      </c>
      <c r="F229" s="4" t="s">
        <v>573</v>
      </c>
      <c r="G229" s="5">
        <v>13623288</v>
      </c>
      <c r="H229" s="5">
        <v>9036300</v>
      </c>
      <c r="I229" s="50">
        <f t="shared" si="3"/>
        <v>66.3</v>
      </c>
      <c r="J229" s="4" t="s">
        <v>215</v>
      </c>
    </row>
    <row r="230" spans="1:10" s="9" customFormat="1" ht="61.5" customHeight="1">
      <c r="A230" s="2">
        <v>227</v>
      </c>
      <c r="B230" s="13" t="s">
        <v>217</v>
      </c>
      <c r="C230" s="13" t="s">
        <v>535</v>
      </c>
      <c r="D230" s="3">
        <v>40260</v>
      </c>
      <c r="E230" s="13" t="s">
        <v>251</v>
      </c>
      <c r="F230" s="13" t="s">
        <v>573</v>
      </c>
      <c r="G230" s="22">
        <v>1811061</v>
      </c>
      <c r="H230" s="22">
        <v>982800</v>
      </c>
      <c r="I230" s="50">
        <f t="shared" si="3"/>
        <v>54.3</v>
      </c>
      <c r="J230" s="4"/>
    </row>
    <row r="231" spans="1:10" s="9" customFormat="1" ht="61.5" customHeight="1">
      <c r="A231" s="2">
        <v>228</v>
      </c>
      <c r="B231" s="13" t="s">
        <v>109</v>
      </c>
      <c r="C231" s="42" t="s">
        <v>156</v>
      </c>
      <c r="D231" s="3">
        <v>40260</v>
      </c>
      <c r="E231" s="4" t="s">
        <v>110</v>
      </c>
      <c r="F231" s="4" t="s">
        <v>573</v>
      </c>
      <c r="G231" s="5">
        <v>4347582</v>
      </c>
      <c r="H231" s="5">
        <v>3496500</v>
      </c>
      <c r="I231" s="50">
        <f t="shared" si="3"/>
        <v>80.4</v>
      </c>
      <c r="J231" s="4"/>
    </row>
    <row r="232" spans="1:10" s="9" customFormat="1" ht="61.5" customHeight="1">
      <c r="A232" s="2">
        <v>229</v>
      </c>
      <c r="B232" s="13" t="s">
        <v>111</v>
      </c>
      <c r="C232" s="4" t="s">
        <v>162</v>
      </c>
      <c r="D232" s="3">
        <v>40260</v>
      </c>
      <c r="E232" s="4" t="s">
        <v>112</v>
      </c>
      <c r="F232" s="4" t="s">
        <v>591</v>
      </c>
      <c r="G232" s="5">
        <v>2389800</v>
      </c>
      <c r="H232" s="5">
        <v>2093175</v>
      </c>
      <c r="I232" s="50">
        <f t="shared" si="3"/>
        <v>87.6</v>
      </c>
      <c r="J232" s="4"/>
    </row>
    <row r="233" spans="1:10" s="9" customFormat="1" ht="61.5" customHeight="1">
      <c r="A233" s="2">
        <v>230</v>
      </c>
      <c r="B233" s="13" t="s">
        <v>113</v>
      </c>
      <c r="C233" s="4" t="s">
        <v>40</v>
      </c>
      <c r="D233" s="3">
        <v>40260</v>
      </c>
      <c r="E233" s="4" t="s">
        <v>114</v>
      </c>
      <c r="F233" s="4" t="s">
        <v>573</v>
      </c>
      <c r="G233" s="5">
        <v>2604000</v>
      </c>
      <c r="H233" s="5">
        <v>2047500</v>
      </c>
      <c r="I233" s="50">
        <f t="shared" si="3"/>
        <v>78.6</v>
      </c>
      <c r="J233" s="4"/>
    </row>
    <row r="234" spans="1:10" s="9" customFormat="1" ht="61.5" customHeight="1">
      <c r="A234" s="2">
        <v>231</v>
      </c>
      <c r="B234" s="13" t="s">
        <v>223</v>
      </c>
      <c r="C234" s="13" t="s">
        <v>535</v>
      </c>
      <c r="D234" s="3">
        <v>40262</v>
      </c>
      <c r="E234" s="13" t="s">
        <v>252</v>
      </c>
      <c r="F234" s="13" t="s">
        <v>573</v>
      </c>
      <c r="G234" s="22">
        <v>6872355</v>
      </c>
      <c r="H234" s="22">
        <v>6594000</v>
      </c>
      <c r="I234" s="50">
        <f t="shared" si="3"/>
        <v>95.9</v>
      </c>
      <c r="J234" s="4"/>
    </row>
    <row r="235" spans="1:10" s="9" customFormat="1" ht="61.5" customHeight="1">
      <c r="A235" s="56">
        <v>232</v>
      </c>
      <c r="B235" s="4" t="s">
        <v>55</v>
      </c>
      <c r="C235" s="57" t="s">
        <v>53</v>
      </c>
      <c r="D235" s="3">
        <v>40249</v>
      </c>
      <c r="E235" s="4" t="s">
        <v>54</v>
      </c>
      <c r="F235" s="4" t="s">
        <v>573</v>
      </c>
      <c r="G235" s="5">
        <v>8053500</v>
      </c>
      <c r="H235" s="5">
        <v>4937018</v>
      </c>
      <c r="I235" s="10">
        <f>ROUND(H235/G235*100,1)</f>
        <v>61.3</v>
      </c>
      <c r="J235" s="4" t="s">
        <v>56</v>
      </c>
    </row>
  </sheetData>
  <autoFilter ref="A3:J235"/>
  <mergeCells count="1">
    <mergeCell ref="B1:J1"/>
  </mergeCells>
  <dataValidations count="31">
    <dataValidation type="list" allowBlank="1" showInputMessage="1" showErrorMessage="1" sqref="J206">
      <formula1>#REF!</formula1>
    </dataValidation>
    <dataValidation type="list" allowBlank="1" showInputMessage="1" showErrorMessage="1" sqref="F231 F35 F180:F182 F155 F164 F166:F170 F149:F150">
      <formula1>$C$13:$C$16</formula1>
    </dataValidation>
    <dataValidation type="list" allowBlank="1" showInputMessage="1" showErrorMessage="1" sqref="F146:F148 F12:F14 F10 F135:F137 F156 F161:F163 F200:F204 F194:F198 F189:F192 F183:F187 F176:F179 F171:F173 F151:F154 F232:F234">
      <formula1>$C$11:$C$14</formula1>
    </dataValidation>
    <dataValidation type="list" allowBlank="1" showInputMessage="1" showErrorMessage="1" sqref="F229:F230 G229 F199 F174:F175 F142 F157:F160">
      <formula1>$C$12:$C$15</formula1>
    </dataValidation>
    <dataValidation type="list" allowBlank="1" showInputMessage="1" showErrorMessage="1" sqref="F11 F215:F221 F223:F228">
      <formula1>$C$16:$C$21</formula1>
    </dataValidation>
    <dataValidation type="list" allowBlank="1" showInputMessage="1" showErrorMessage="1" sqref="F222:G222 F207:F209">
      <formula1>$C$83:$C$87</formula1>
    </dataValidation>
    <dataValidation type="list" allowBlank="1" showInputMessage="1" showErrorMessage="1" sqref="F210:F214">
      <formula1>#REF!</formula1>
    </dataValidation>
    <dataValidation type="list" allowBlank="1" showInputMessage="1" showErrorMessage="1" sqref="F193 F83 F66:F70 F43:F44 F79 F86:F88 F99 F108 F188 F165">
      <formula1>$C$14:$C$17</formula1>
    </dataValidation>
    <dataValidation type="list" allowBlank="1" showInputMessage="1" showErrorMessage="1" sqref="F138:F140">
      <formula1>$C$15:$C$18</formula1>
    </dataValidation>
    <dataValidation type="list" allowBlank="1" showInputMessage="1" showErrorMessage="1" sqref="F141">
      <formula1>$C$9:$C$13</formula1>
    </dataValidation>
    <dataValidation type="list" allowBlank="1" showInputMessage="1" showErrorMessage="1" sqref="F205:F206">
      <formula1>$C$10:$C$14</formula1>
    </dataValidation>
    <dataValidation type="list" allowBlank="1" showInputMessage="1" showErrorMessage="1" sqref="F121">
      <formula1>$C$11:$C$22</formula1>
    </dataValidation>
    <dataValidation type="list" allowBlank="1" showInputMessage="1" showErrorMessage="1" sqref="F120">
      <formula1>$C$24:$C$26</formula1>
    </dataValidation>
    <dataValidation type="list" allowBlank="1" showInputMessage="1" showErrorMessage="1" sqref="F116:F119">
      <formula1>$C$24:$C$27</formula1>
    </dataValidation>
    <dataValidation type="list" allowBlank="1" showInputMessage="1" showErrorMessage="1" sqref="F132">
      <formula1>#REF!</formula1>
    </dataValidation>
    <dataValidation type="list" allowBlank="1" showInputMessage="1" showErrorMessage="1" sqref="F125">
      <formula1>$C$7:$C$10</formula1>
    </dataValidation>
    <dataValidation type="list" allowBlank="1" showInputMessage="1" showErrorMessage="1" sqref="F122:F124 F133:F134 F126:F131">
      <formula1>#REF!</formula1>
    </dataValidation>
    <dataValidation type="list" allowBlank="1" showInputMessage="1" showErrorMessage="1" sqref="F115">
      <formula1>$C$27:$C$31</formula1>
    </dataValidation>
    <dataValidation allowBlank="1" showInputMessage="1" showErrorMessage="1" imeMode="off" sqref="G100:H100"/>
    <dataValidation type="list" allowBlank="1" showInputMessage="1" showErrorMessage="1" sqref="F100:F101">
      <formula1>$A$12:$A$13</formula1>
    </dataValidation>
    <dataValidation type="list" allowBlank="1" showInputMessage="1" showErrorMessage="1" sqref="F103 F32:F34">
      <formula1>$A$9:$A$12</formula1>
    </dataValidation>
    <dataValidation type="list" allowBlank="1" showInputMessage="1" showErrorMessage="1" sqref="F107">
      <formula1>#REF!</formula1>
    </dataValidation>
    <dataValidation type="list" allowBlank="1" showInputMessage="1" showErrorMessage="1" sqref="F109:F113 F25:F31 F89:F98 F36:F42 F84:F85 F80:F82 F65 F71:F78 F45:F62 F104:F106 F102">
      <formula1>$C$13:$C$14</formula1>
    </dataValidation>
    <dataValidation type="list" allowBlank="1" showInputMessage="1" showErrorMessage="1" sqref="F21:F24">
      <formula1>$C$13:$C$15</formula1>
    </dataValidation>
    <dataValidation type="list" allowBlank="1" showInputMessage="1" showErrorMessage="1" sqref="F63:F64">
      <formula1>$A$7:$A$11</formula1>
    </dataValidation>
    <dataValidation type="list" allowBlank="1" showInputMessage="1" showErrorMessage="1" sqref="F15:F20">
      <formula1>$C$104:$C$108</formula1>
    </dataValidation>
    <dataValidation type="list" allowBlank="1" showInputMessage="1" showErrorMessage="1" sqref="F8:F9">
      <formula1>#REF!</formula1>
    </dataValidation>
    <dataValidation type="list" allowBlank="1" showInputMessage="1" showErrorMessage="1" sqref="F4:F7">
      <formula1>#REF!</formula1>
    </dataValidation>
    <dataValidation type="list" allowBlank="1" showInputMessage="1" showErrorMessage="1" sqref="F235">
      <formula1>$C$14:$C$18</formula1>
    </dataValidation>
    <dataValidation allowBlank="1" showInputMessage="1" showErrorMessage="1" imeMode="hiragana" sqref="C100:C101 C84:C85"/>
    <dataValidation allowBlank="1" showInputMessage="1" showErrorMessage="1" imeMode="on" sqref="E54 C88:C90 E56 C54:C60"/>
  </dataValidations>
  <printOptions horizontalCentered="1"/>
  <pageMargins left="0.31496062992125984" right="0.1968503937007874" top="0.6692913385826772" bottom="0.3937007874015748" header="0.35433070866141736" footer="0.31496062992125984"/>
  <pageSetup blackAndWhite="1" fitToHeight="1000" fitToWidth="1" horizontalDpi="600" verticalDpi="600" orientation="landscape" paperSize="9" r:id="rId1"/>
  <headerFooter alignWithMargins="0">
    <oddHeader>&amp;R&amp;10別表３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2010-08-06T11:42:40Z</cp:lastPrinted>
  <dcterms:created xsi:type="dcterms:W3CDTF">2005-02-04T02:27:22Z</dcterms:created>
  <dcterms:modified xsi:type="dcterms:W3CDTF">2010-08-06T11:46:57Z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