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firstSheet="2" activeTab="2"/>
  </bookViews>
  <sheets>
    <sheet name="リスト" sheetId="1" state="hidden" r:id="rId1"/>
    <sheet name="別表３【ＡＬＬ法務省24-2】シマ提出" sheetId="2" r:id="rId2"/>
    <sheet name="別表３【ＡＬＬ法務省24-2】" sheetId="3" r:id="rId3"/>
  </sheets>
  <externalReferences>
    <externalReference r:id="rId6"/>
  </externalReferences>
  <definedNames>
    <definedName name="_xlnm._FilterDatabase" localSheetId="1" hidden="1">'別表３【ＡＬＬ法務省24-2】シマ提出'!$A$4:$S$214</definedName>
    <definedName name="_xlnm.Print_Area" localSheetId="2">'別表３【ＡＬＬ法務省24-2】'!$A$1:$J$218</definedName>
    <definedName name="_xlnm.Print_Area" localSheetId="1">'別表３【ＡＬＬ法務省24-2】シマ提出'!$A$1:$R$215</definedName>
    <definedName name="_xlnm.Print_Titles" localSheetId="2">'別表３【ＡＬＬ法務省24-2】'!$3:$4</definedName>
    <definedName name="_xlnm.Print_Titles" localSheetId="1">'別表３【ＡＬＬ法務省24-2】シマ提出'!$3:$4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 name="田邊">'[1]リスト'!$D$5:$D$6</definedName>
  </definedNames>
  <calcPr fullCalcOnLoad="1"/>
</workbook>
</file>

<file path=xl/sharedStrings.xml><?xml version="1.0" encoding="utf-8"?>
<sst xmlns="http://schemas.openxmlformats.org/spreadsheetml/2006/main" count="2321" uniqueCount="832">
  <si>
    <t>支出負担行為担当官
　大阪地方検察庁検事正
　北村　道夫
（大阪府大阪市福島区福島1-1-60）</t>
  </si>
  <si>
    <t>株式会社大塚商会LA関西営業部
大阪府大阪市福島区福島6-14-1</t>
  </si>
  <si>
    <t>一括調達（大阪高等検察庁）</t>
  </si>
  <si>
    <t>記録等落下防止用ベルト取付作業</t>
  </si>
  <si>
    <t>石元商事株式会社
大阪府大阪市都島区中野町1-7-20</t>
  </si>
  <si>
    <t>複写機交換及び保守契約</t>
  </si>
  <si>
    <t>コニカミノルタビジネスソリューションズ株式会社
大阪府大阪市西区西本町2-3-10</t>
  </si>
  <si>
    <t>一括調達（大阪高等検察庁）
単価契約
5か年分の保守料を含む。
本体価格合計
 3,037,387円
保守料（年額）
 4,228,560円</t>
  </si>
  <si>
    <t>手動式移動棚等供給等</t>
  </si>
  <si>
    <t>支出負担行為担当官
　京都地方検察庁検事正
　佐々木　善三
（京都府京都市上京区新町通下長者町下る両御霊町82）</t>
  </si>
  <si>
    <t>株式会社日興商会京都支店
京都府京都市伏見区竹田北三ツ杭町5</t>
  </si>
  <si>
    <t>電子複写機交換（7台）及び保守</t>
  </si>
  <si>
    <t>コニカミノルタビジネスソリューションズ株式会社大阪支社京都営業所
京都府京都市伏見区中島北ノ口町2</t>
  </si>
  <si>
    <t>単価契約
5か年分の保守料を含む。
本体価格合計
1,023,120円
保守料（年額）
 1,332,072円</t>
  </si>
  <si>
    <t>事件記録等落下防止器具の調達　一式</t>
  </si>
  <si>
    <t>支出負担行為担当官
　津地方検察庁検事正
　井越　登茂子
（三重県津市中央3-12）</t>
  </si>
  <si>
    <t>支出負担行為担当官
　宮城刑務所長
　嶺岸　憲夫
(宮城県仙台市若林区古城2-3-1)</t>
  </si>
  <si>
    <t>コマツリフト株式会社
東京都品川区南大井2-8-1</t>
  </si>
  <si>
    <t>工場用空調設備供給</t>
  </si>
  <si>
    <t>株式会社セント
宮城県仙台市青葉区北根4-2-20</t>
  </si>
  <si>
    <t>支出負担行為担当官　
　福島刑務所長
　佐藤　洋
（福島県福島市南沢又上原1）</t>
  </si>
  <si>
    <t>株式会社アクト
福島県福島市南矢野目字向原7-2</t>
  </si>
  <si>
    <t>AED供給</t>
  </si>
  <si>
    <t>株式会社ジオット
福島県福島市松山町79</t>
  </si>
  <si>
    <t>株式会社ナカガワ郡山営業所
福島県郡山市安積町荒井字南赤坂232</t>
  </si>
  <si>
    <t>ホイールローダ供給</t>
  </si>
  <si>
    <t>支出負担行為担当官
　山形刑務所長
　真先　薫
（山形県山形市あけぼの2-1-1）</t>
  </si>
  <si>
    <t>株式会社山工社
山形県山形市宮町3-2-8</t>
  </si>
  <si>
    <t>被収容者用備蓄非常食供給</t>
  </si>
  <si>
    <t>有限会社三協コーポレーション
宮城県仙台市青葉区一番町8-46</t>
  </si>
  <si>
    <t>一括調達（置賜学院，山形少年鑑別所）</t>
  </si>
  <si>
    <t>事務用耐震ロッカー供給</t>
  </si>
  <si>
    <t>支出負担行為担当官
　秋田刑務所長
　佐藤　俊英
（秋田県秋田市川尻新川町1-1）</t>
  </si>
  <si>
    <t>有限会社金圓
秋田県秋田市山王5-12-21</t>
  </si>
  <si>
    <t>東北電力株式会社秋田営業所
秋田県秋田市中通2-1-11</t>
  </si>
  <si>
    <t>支出負担行為担当官
　盛岡少年刑務所長
　田中　秀樹
（岩手県盛岡市上田字松屋敷11-11）</t>
  </si>
  <si>
    <t>株式会社深沢ツール
岩手県盛岡市上厨川字新田85-2</t>
  </si>
  <si>
    <t>布団供給</t>
  </si>
  <si>
    <t>支出負担行為担当官
　札幌刑務所長　
　米谷　和春
(北海道札幌市東区東苗穂2-1-5-1)</t>
  </si>
  <si>
    <t>株式会社ケー・アール・エス
北海道札幌市豊平区豊平3-9-2-16</t>
  </si>
  <si>
    <t>構内排雪業務委託</t>
  </si>
  <si>
    <t>支出負担行為担当官
　月形刑務所長
　唐桶　昇
（北海道樺戸郡月形町1011）</t>
  </si>
  <si>
    <t>株式会社北豊商建
北海道岩見沢市北村赤川586－54</t>
  </si>
  <si>
    <t>ミシン供給</t>
  </si>
  <si>
    <t>ＪＵＫＩ販売株式会社
東京都多摩市鶴牧2-11-1</t>
  </si>
  <si>
    <t>電話交換設備供給</t>
  </si>
  <si>
    <t>支出負担行為担当官
　帯広刑務所長
　福島　隆一
（北海道帯広市別府町南13-33）</t>
  </si>
  <si>
    <t>株式会社日進通工
北海道札幌市東区伏古5条5-4-15</t>
  </si>
  <si>
    <t>バンドソー供給</t>
  </si>
  <si>
    <t>支出負担行為担当官
　網走刑務所長
　中原　孝文
（北海道網走市字三眺）</t>
  </si>
  <si>
    <t>株式会社高田太郎商店
北海道網走市南7東6-1</t>
  </si>
  <si>
    <t>レーザー彫刻機供給</t>
  </si>
  <si>
    <t>株式会社ヨコハマシステムズ
神奈川県横浜市西区北幸2-6-26</t>
  </si>
  <si>
    <t>競争に付することが不利と認められる場合</t>
  </si>
  <si>
    <t>随意契約によらざるを得ないもの</t>
  </si>
  <si>
    <t>特例政令に該当する場合</t>
  </si>
  <si>
    <t>秘密随意契約</t>
  </si>
  <si>
    <t>随意契約（その他）</t>
  </si>
  <si>
    <t>総合評価落札方式実施の別</t>
  </si>
  <si>
    <t>平成25年度</t>
  </si>
  <si>
    <t>平成26年度以降</t>
  </si>
  <si>
    <t>引き続き競争入札，企画競争又は公募を実施</t>
  </si>
  <si>
    <t>リスト</t>
  </si>
  <si>
    <t>備　考</t>
  </si>
  <si>
    <t>単価契約</t>
  </si>
  <si>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</si>
  <si>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</si>
  <si>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</si>
  <si>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</si>
  <si>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</si>
  <si>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</si>
  <si>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応札者
の数</t>
  </si>
  <si>
    <t>一括調達形態</t>
  </si>
  <si>
    <t>合同庁舎一括</t>
  </si>
  <si>
    <t>近隣官署一括</t>
  </si>
  <si>
    <t>管区一括</t>
  </si>
  <si>
    <t>予定価格
（円）</t>
  </si>
  <si>
    <t>契約金額
（円）</t>
  </si>
  <si>
    <t>官署番号</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</si>
  <si>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</si>
  <si>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</si>
  <si>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</si>
  <si>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</si>
  <si>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</si>
  <si>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</si>
  <si>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</si>
  <si>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</si>
  <si>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</si>
  <si>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</si>
  <si>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</si>
  <si>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</si>
  <si>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国庫債務負担行為</t>
  </si>
  <si>
    <t>【検察予算係】</t>
  </si>
  <si>
    <t>落札までの入札回数</t>
  </si>
  <si>
    <t>所管公益法人</t>
  </si>
  <si>
    <t>その他の公益法人</t>
  </si>
  <si>
    <t>特殊法人等</t>
  </si>
  <si>
    <t>特定民間法人等</t>
  </si>
  <si>
    <t>その他の法人等</t>
  </si>
  <si>
    <t>契約の相手方の区分</t>
  </si>
  <si>
    <t>指名競争入札</t>
  </si>
  <si>
    <t>委託
調査費</t>
  </si>
  <si>
    <t>落札率
（％）</t>
  </si>
  <si>
    <t>公共調達の適正化について（平成18年8月25日付財計第2017号）に基づく競争入札に係る情報の公表（物品役務等）</t>
  </si>
  <si>
    <t>【入管予算係】</t>
  </si>
  <si>
    <t>【法務予算係】</t>
  </si>
  <si>
    <t>独立行政法人等</t>
  </si>
  <si>
    <t>001</t>
  </si>
  <si>
    <t>更生保護ＷＡＮシステム及び更生保護情報バックアップシステム用ソフトウェア　一式</t>
  </si>
  <si>
    <t>支出負担行為担当官
　法務省大臣官房会計課長
　小野瀬　厚
（東京都千代田区霞が関1-1-1）</t>
  </si>
  <si>
    <t>富士テレコム株式会社
東京都板橋区板橋1-53-2</t>
  </si>
  <si>
    <t>矢澤</t>
  </si>
  <si>
    <t>商業登記に基づく電子認証制度に関する広報用動画の制作　一式</t>
  </si>
  <si>
    <t>株式会社富士通マーケティング
東京都文京区後楽1-7-27</t>
  </si>
  <si>
    <t>白石</t>
  </si>
  <si>
    <t>ステージングサーバ更新　一式</t>
  </si>
  <si>
    <t>新日鉄ソリューションズ株式会社
東京都中央区新川2-20-15</t>
  </si>
  <si>
    <t>川村</t>
  </si>
  <si>
    <t>国籍事務処理システムに係る機能改修　一式</t>
  </si>
  <si>
    <t>篠原</t>
  </si>
  <si>
    <t>法務研究報告書等印刷製本請負業務　一式</t>
  </si>
  <si>
    <t>株式会社ハップ
東京都江戸川区松江1-11-3</t>
  </si>
  <si>
    <t>牛島</t>
  </si>
  <si>
    <t>次世代外国人出入国情報システム用審査端末機器等（事前導入分）賃貸借　一式</t>
  </si>
  <si>
    <t>株式会社日立製作所
東京都江東区新砂1-6-27
日本電子計算機株式会社
東京都千代田区丸の内3-4-1</t>
  </si>
  <si>
    <t>②</t>
  </si>
  <si>
    <t>③</t>
  </si>
  <si>
    <t>④</t>
  </si>
  <si>
    <t>⑤</t>
  </si>
  <si>
    <t>⑥</t>
  </si>
  <si>
    <t>⑩</t>
  </si>
  <si>
    <t>⑪</t>
  </si>
  <si>
    <t>⑫</t>
  </si>
  <si>
    <t>⑬</t>
  </si>
  <si>
    <t>⑱</t>
  </si>
  <si>
    <t>No.</t>
  </si>
  <si>
    <t>単価契約
5か年分の保守料を含む。</t>
  </si>
  <si>
    <t>単価契約
5か年分の保守料を含む。</t>
  </si>
  <si>
    <t>単価契約</t>
  </si>
  <si>
    <t>鳥取地方法務局米子支局電話交換機設備等購入及び設置作業　一式</t>
  </si>
  <si>
    <t>支出負担行為担当官
　横浜刑務所長
　伊藤　譲二
（神奈川県横浜市港南区港南4-2-2）</t>
  </si>
  <si>
    <t>支出負担行為担当官
　横浜刑務所長
　伊藤　譲二
（神奈川県横浜市港南区港南4-2-2）</t>
  </si>
  <si>
    <t>支出負担行為担当官
　横浜刑務所長
　伊藤　譲二
（神奈川県横浜市港南区港南4-2-2）</t>
  </si>
  <si>
    <t>単価契約</t>
  </si>
  <si>
    <t>単価契約</t>
  </si>
  <si>
    <t>直管形LEDランプ購入及び既存照明器具改修等</t>
  </si>
  <si>
    <t>三重リコピー販売株式会社
三重県津市藤方南八木田1072-1</t>
  </si>
  <si>
    <t>超低温槽等の供給契約</t>
  </si>
  <si>
    <t>支出負担行為担当官
　岐阜地方検察庁検事正
　鳥本　喜章
（岐阜県岐阜市美江寺町2-8）</t>
  </si>
  <si>
    <t>理科研株式会社岐阜営業所
岐阜県岐阜市岩地2-25-2</t>
  </si>
  <si>
    <t>ファクシミリの交換契約</t>
  </si>
  <si>
    <t>日東事務機株式会社
岐阜県岐阜市西荘4-7-5</t>
  </si>
  <si>
    <t>株式会社アダチ
大阪府大阪市中央区内平野町3-2-10</t>
  </si>
  <si>
    <t>刑務作業事務処理システムサーバー供給</t>
  </si>
  <si>
    <t>支出負担行為担当官
　滋賀刑務所長　
　飛田　栄司　　　　　　　　　
　（滋賀県大津市大平1-1-1）</t>
  </si>
  <si>
    <t>株式会社阪南ビジネスマシン
大阪府堺市中区深井北町3275</t>
  </si>
  <si>
    <t>パソコン供給</t>
  </si>
  <si>
    <t>支出負担行為担当官
　姫路少年刑務所長
　足立　幸弥
（兵庫県姫路市岩端町438）</t>
  </si>
  <si>
    <t>富士テレコム株式会社大阪支店
大阪府大阪市中央区本町3-2-8</t>
  </si>
  <si>
    <t>分電盤供給</t>
  </si>
  <si>
    <t>支出負担行為担当官
　奈良少年刑務所長
　倉光　修二
（奈良県奈良市般若寺町18）</t>
  </si>
  <si>
    <t>西嶋電気株式会社
大阪府堺市北区奥本町1‐211</t>
  </si>
  <si>
    <t>電力供給</t>
  </si>
  <si>
    <t>支出負担行為担当官
　京都拘置所長　
　山田　正
（京都府京都市伏見区竹田向代町138）</t>
  </si>
  <si>
    <t>関西電力株式会社京都営業所
京都府京都市北区小山北上総町50-1</t>
  </si>
  <si>
    <t>契約期間（平成24年4月2日～平成29年3月31日）</t>
  </si>
  <si>
    <t>単価契約
5か年分の保守料を含む。</t>
  </si>
  <si>
    <t>一括調達（大阪高等検察庁）
単価契約
5か年分の保守料を含む。</t>
  </si>
  <si>
    <t>単価契約
5か年分の保守料を含む。</t>
  </si>
  <si>
    <t>京都保護観察所ほか3庁用自動車リース契約</t>
  </si>
  <si>
    <t>ネットワークパソコンの賃貸借契約　一式</t>
  </si>
  <si>
    <t>支出負担行為担当官
　名古屋刑務所長
　有村　正広
（愛知県みよし市ひばりヶ丘1-1）</t>
  </si>
  <si>
    <t>株式会社ナガワ
愛知県名古屋市中村区太閤3-1-18</t>
  </si>
  <si>
    <t>監視カメラ供給</t>
  </si>
  <si>
    <t>三菱電機システムサービス株式会社
愛知県名古屋市東区矢田南5-1-14</t>
  </si>
  <si>
    <t>ガス立体炊飯器供給</t>
  </si>
  <si>
    <t>支出負担行為担当官
　福井刑務所長　
　柴田　房雄
（福井県福井市一本木町52）</t>
  </si>
  <si>
    <t>株式会社中西製作所福井営業所
福井県福井市下荒井町20-6</t>
  </si>
  <si>
    <t>支出負担行為担当官
　富山刑務所長
　川原　隆徳
（富山県富山市西荒屋285－1)</t>
  </si>
  <si>
    <t>轟産業株式会社
福井県福井市毛矢3-2-4</t>
  </si>
  <si>
    <t>防災用備蓄倉庫供給</t>
  </si>
  <si>
    <t>支出負担行為担当官
　広島刑務所長
　荒関　富士夫
（広島県広島市中区吉島町13-114）</t>
  </si>
  <si>
    <t>株式会社イズミテクノ
広島県広島市西区商工センター2-3-1</t>
  </si>
  <si>
    <t>テックソフトアンドサービス株式会社
千葉県船橋市本町7-11-5</t>
  </si>
  <si>
    <t>東陽工業株式会社
東京都港区西新橋2-39-9</t>
  </si>
  <si>
    <t>複数年を前提にした調達（６０月）</t>
  </si>
  <si>
    <t>須賀</t>
  </si>
  <si>
    <t>平成２３年度沖縄刑務所那覇拘置支所舎房棟等耐震診断業務　一式</t>
  </si>
  <si>
    <t>株式会社綜企画設計
東京都千代田区岩本町2-5-2</t>
  </si>
  <si>
    <t>法人登記書式精義(第３巻)ほか</t>
  </si>
  <si>
    <t>株式会社紀伊國屋書店
東京都目黒区下目黒3-7-10</t>
  </si>
  <si>
    <t>西田</t>
  </si>
  <si>
    <t>国連アジア極東犯罪防止研修所第８回中央アジア刑事司法制度研修通訳業務　一式</t>
  </si>
  <si>
    <t>ヒューマンコム株式会社
東京都新宿区新宿1-15-14</t>
  </si>
  <si>
    <t>小原</t>
  </si>
  <si>
    <t>出入国管理業務の業務・システム最適化に係る市町村窓口配布用端末機器　一式</t>
  </si>
  <si>
    <t>パナソニックシステムソリューションズジャパン株式会社
東京都中央区銀座8-21-1</t>
  </si>
  <si>
    <t>矯正施設等における情報ネットワークシステムのバックアップセンター運用管理業務　一式</t>
  </si>
  <si>
    <t>日本電気株式会社
東京都港区芝5-7-1</t>
  </si>
  <si>
    <t>平成２４年版　財政会計六法</t>
  </si>
  <si>
    <t>株式会社三省堂書店
東京都千代田区神田神保町1-1</t>
  </si>
  <si>
    <t>入国管理局通信ネットワークシステムにおけるサーバ機器等　一式</t>
  </si>
  <si>
    <t>沖電気工業株式会社
東京都港区芝浦4-10-16</t>
  </si>
  <si>
    <t>803</t>
  </si>
  <si>
    <t>事務室改装作業請負及び物品供給契約</t>
  </si>
  <si>
    <t>支出負担行為担当官
　近畿公安調査局長
　川上 露秋
（大阪府大阪市中央区谷町2-1-17）</t>
  </si>
  <si>
    <t>椿本商事株式会社
大阪府大阪市浪速区難波中2-6-6</t>
  </si>
  <si>
    <t>公安庁</t>
  </si>
  <si>
    <t>成年後見登記の事務に係る業務委託</t>
  </si>
  <si>
    <t>支出負担行為担当官
  東京法務局長
　相澤　恵一
（東京都千代田区九段南1-1-15）</t>
  </si>
  <si>
    <t xml:space="preserve">
テックソフトアンドサービス株式会社
千葉県船橋市本町7-11-5</t>
  </si>
  <si>
    <t>構内電話交換機等一式購入</t>
  </si>
  <si>
    <t>支出負担行為担当官
  東京法務局長
　相澤　恵一
（東京都千代田区九段南1-1-15）</t>
  </si>
  <si>
    <t xml:space="preserve">
東陽工業株式会社
東京都港区西新橋2-39-9</t>
  </si>
  <si>
    <t>低入札価格調査実施</t>
  </si>
  <si>
    <t>インバータ発電機等の購入</t>
  </si>
  <si>
    <t>支出負担行為担当官
  東京法務局長
　相澤　恵一
（東京都千代田区九段南1-1-15）</t>
  </si>
  <si>
    <t>株式会社清水商会
千葉県千葉市中央区松ヶ丘町635</t>
  </si>
  <si>
    <t>カラー複合機（電子複写機2台）一式購入及び保守</t>
  </si>
  <si>
    <t>富士ゼロックス株式会社
東京都港区六本木3-1-1</t>
  </si>
  <si>
    <t>単価契約
5か年分の保守料を含む。
本体等の価格
　802,830円
保守料（年額）
　378,000円</t>
  </si>
  <si>
    <t>プライバシーセキュリティフィルター購入契約</t>
  </si>
  <si>
    <t>支出負担行為担当官
　横浜地方法務局長
　神尾　衞
（神奈川県横浜市中区北仲通5-57）</t>
  </si>
  <si>
    <t>株式会社トミヤ
神奈川県横浜市中区野毛4-173-2-1203</t>
  </si>
  <si>
    <t>ＬＥＤ蛍光管購入契約</t>
  </si>
  <si>
    <t>窓口備品等購入契約</t>
  </si>
  <si>
    <t>株式会社カイショー
神奈川県横浜市西区平沼2-2-2</t>
  </si>
  <si>
    <t>事務用回転椅子購入契約</t>
  </si>
  <si>
    <t>横浜地方法務局港北出張所フリーアクセスフロアーの調達及び敷き込み作業請負契約</t>
  </si>
  <si>
    <t>株式会社トシダ
神奈川県横浜市西区伊勢町1-15</t>
  </si>
  <si>
    <t>非常用防災用品購入契約</t>
  </si>
  <si>
    <t>支出負担行為担当官
　さいたま地方法務局長
　山本　寧
（埼玉県さいたま市中央区下落合5-12-1)</t>
  </si>
  <si>
    <t>株式会社第一文眞堂
東京都港区芝大門１－３－１６</t>
  </si>
  <si>
    <t>さいたま地方法務局坂戸出張所フリーアクセスフロアーの調達及び敷き込み作業請負契約</t>
  </si>
  <si>
    <t>コクヨマーケティング株式会社
東京都港区港南1-8-35</t>
  </si>
  <si>
    <r>
      <t>支出負担行為担当官
　千葉地方法務</t>
    </r>
    <r>
      <rPr>
        <sz val="8"/>
        <rFont val="HG明朝B"/>
        <family val="1"/>
      </rPr>
      <t>局</t>
    </r>
    <r>
      <rPr>
        <sz val="8"/>
        <rFont val="ＭＳ Ｐゴシック"/>
        <family val="3"/>
      </rPr>
      <t>長
　手塚　孝
(千葉県千葉市中央区中央港1-11-3）</t>
    </r>
  </si>
  <si>
    <t>東洋電機製造株式会社
東京都中央区京橋2-9-2</t>
  </si>
  <si>
    <t>水戸地方法務局三の丸庁舎ＯＡフロア化等作業請負契約（266平方メートル）</t>
  </si>
  <si>
    <t>支出負担行為担当官
　水戸地方法務局長
　樋代　博
（茨城県水戸市北見町1-1）</t>
  </si>
  <si>
    <t>大昭和カーペット株式会社
茨城県水戸市河和田三丁目2292-1</t>
  </si>
  <si>
    <t>落下防止ベルト購入契約</t>
  </si>
  <si>
    <t>支出負担行為担当官
　宇都宮地方法務局長
　今井　弘幸
(栃木県宇都宮市小幡2-1-11）</t>
  </si>
  <si>
    <t>有限会社太陽商工
愛知県名古屋市瑞穂区牛巻町7-1</t>
  </si>
  <si>
    <t>その他の法人等</t>
  </si>
  <si>
    <t>一般競争入札</t>
  </si>
  <si>
    <t>価格競争</t>
  </si>
  <si>
    <t>郵送事務記録システム及び防犯カメラ記録システム購入契約　一式</t>
  </si>
  <si>
    <t>支出負担行為担当官
　前橋地方法務局長
　秋山　重紀
（群馬県前橋市大手町2-10-5）</t>
  </si>
  <si>
    <t>株式会社前橋大気堂
群馬県前橋市本町2-2-16</t>
  </si>
  <si>
    <t>事務用机等購入契約　一式</t>
  </si>
  <si>
    <t>株式会社春木堂
群馬県前橋市問屋町1-9-7</t>
  </si>
  <si>
    <t>帳簿の落下防止ベルトの購入及び取付作業請負契約</t>
  </si>
  <si>
    <t>支出負担行為担当官
　静岡地方法務局長
　菅谷　久男
（静岡県静岡市葵区追手町9-50）</t>
  </si>
  <si>
    <t>有限会社大石製作所
静岡県榛原郡吉田町住吉3274-3</t>
  </si>
  <si>
    <t>電話交換機設備等更新業務契約</t>
  </si>
  <si>
    <t>株式会社宇式通信システム
静岡県静岡市葵区長沼995-1</t>
  </si>
  <si>
    <t>株式会社ヤマダ電機
群馬県高崎市栄町1-1</t>
  </si>
  <si>
    <t>防災倉庫購入契約</t>
  </si>
  <si>
    <t>株式会社隆運堂
静岡県静岡市葵区銭座町81-4</t>
  </si>
  <si>
    <t>和紙公図補修作業請負契約</t>
  </si>
  <si>
    <t>支出負担行為担当官
　長野地方法務局長
　根岸　良一
（長野県長野市旭町1108）</t>
  </si>
  <si>
    <t>株式会社川又感光社
茨城県水戸市五軒町1-5-48</t>
  </si>
  <si>
    <t>インクジェット方式高速カラープリンター等物品供給契約</t>
  </si>
  <si>
    <t>株式会社柏与ビジネスセンター
長野県長野市大字長野大門町532　　　　　</t>
  </si>
  <si>
    <t>分室自家発電源装置のファシリティーキューブ空調ラック電源への接続替え作業等</t>
  </si>
  <si>
    <t>富士古河Ｅ＆Ｃ株式会社
神奈川県川崎市幸区堀川町580</t>
  </si>
  <si>
    <t>電子複写機交換購入</t>
  </si>
  <si>
    <t>支出負担行為担当官
　鹿児島地方法務局長
　竹村　政男
（鹿児島県鹿児島市鴨池新町1-2）</t>
  </si>
  <si>
    <t>株式会社ひおき
鹿児島県鹿児島市松原町5-7</t>
  </si>
  <si>
    <t>平成24年5月追加</t>
  </si>
  <si>
    <t>盛岡地方法務局電子複写機供給契約及び保守契約</t>
  </si>
  <si>
    <t>支出負担行為担当官
　盛岡地方法務局長
　島津　弘一
（岩手県盛岡市盛岡駅西通1-9-15）</t>
  </si>
  <si>
    <t>株式会社木津屋本店
岩手県盛岡市南大通2-3-20</t>
  </si>
  <si>
    <t>単価契約
１か年分の保守料を含む。
平成24年5月追加</t>
  </si>
  <si>
    <t>盛岡地方法務局大船渡出張所パーティション据付等業務及び什器購入</t>
  </si>
  <si>
    <t>株式会社平金商店
岩手県盛岡市肴町8-24</t>
  </si>
  <si>
    <t>複写機交換・供給契約及び同複写機保守契約</t>
  </si>
  <si>
    <t>支出負担行為担当官
　千葉地方検察庁検事正
　宇井　稔
（千葉県千葉市中央区中央4-11-1）</t>
  </si>
  <si>
    <t>コニカミノルタビジネスソリューションズ株式会社
東京都中央区日本橋本町1-5-4</t>
  </si>
  <si>
    <t>単価契約
5か年分の保守料を含む。
平成24年5月追加</t>
  </si>
  <si>
    <t>名古屋地方検察庁一宮支部及び豊橋支部手動式移動棚供給等契約</t>
  </si>
  <si>
    <t>支出負担行為担当官
　名古屋地方検察庁検事正
　酒井　邦彦
（愛知県名古屋市中区三の丸4-3-1）</t>
  </si>
  <si>
    <t>有限会社太陽商工
愛知県名古屋市瑞穂区牛巻町7-1</t>
  </si>
  <si>
    <t>名古屋地方検察庁官用自動車交換契約（ワゴンタイプ）</t>
  </si>
  <si>
    <t>株式会社ミリオンオートサービス
愛知県安城市高棚町小牧30</t>
  </si>
  <si>
    <t>名古屋地方検察庁官用自動車交換契約（セダンタイプ）</t>
  </si>
  <si>
    <t>ネッツトヨタ名古屋株式会社
愛知県名古屋市西区笹塚町2-90</t>
  </si>
  <si>
    <t>名古屋地方検察庁プリンタ供給契約</t>
  </si>
  <si>
    <t>平成23年度福岡地方検察庁耐火金庫等購入契約</t>
  </si>
  <si>
    <t>支出負担行為担当官
　福岡地方検察庁検事正
　總山　哲
（福岡県福岡市中央区舞鶴2-5-30）</t>
  </si>
  <si>
    <t>株式会社フジモト福岡店
福岡県福岡市博多区博多駅南6-2-30</t>
  </si>
  <si>
    <t>秋田地方検察庁能代支部及び同大館支部監視カメラ設備一式購入契約</t>
  </si>
  <si>
    <t>支出負担行為担当官
　秋田地方検察庁検事正
　門野坂　修一
（秋田県秋田市山王7-1-2）</t>
  </si>
  <si>
    <t>セコム株式会社
東京都渋谷区神宮前1-5-1</t>
  </si>
  <si>
    <t>一般競争入札
（総合評価実施）</t>
  </si>
  <si>
    <t>一般競争入札
(総合評価実施)</t>
  </si>
  <si>
    <t>支出負担行為担当官
　広島地方検察庁検事正
　山舖　弥一郎
（広島県広島市中区上八丁堀2-31）</t>
  </si>
  <si>
    <t>株式会社安西事務機
広島県広島市西区楠木町3-10-15</t>
  </si>
  <si>
    <t>単価契約
5か年分の保守料を含む。
本体価格合計
 1,272,600円
保守料（年額）
 1,442,952円</t>
  </si>
  <si>
    <t>山口地方検察庁移動書架等納入契約一式</t>
  </si>
  <si>
    <t>支出負担行為担当官
　山口地方検察庁検事正
　長野　哲生
（山口県山口市駅通り1-1-2）</t>
  </si>
  <si>
    <t>株式会社共営社
山口県宇部市寿町2-4-24</t>
  </si>
  <si>
    <t>事件記録落下防止装置等の購入</t>
  </si>
  <si>
    <t>支出負担行為担当官
　長崎地方検察庁検事正
　小寺　哲夫
（長崎県長崎市万才町9-33 ）</t>
  </si>
  <si>
    <t>株式会社永池
長崎県長崎市田中町1235-2</t>
  </si>
  <si>
    <t>シュレッダー供給契約</t>
  </si>
  <si>
    <t>支出負担行為担当官
　熊本地方検察庁検事正
　加藤　敏員
（熊本県熊本市京町1-12-11）</t>
  </si>
  <si>
    <t>株式会社ダイエー総業
熊本県熊本市日吉2-3-69</t>
  </si>
  <si>
    <t>耐火金庫供給契約</t>
  </si>
  <si>
    <t>支出負担行為担当官
　那覇地方検察庁検事正
　加藤　朋寛
（沖縄県那覇市樋川1-15-15）</t>
  </si>
  <si>
    <t>株式会社安木屋
沖縄県那覇市牧志1-1-14</t>
  </si>
  <si>
    <t>仙台地方検察庁石巻支部電話交換設備等更新</t>
  </si>
  <si>
    <t>支出負担行為担当官
　仙台地方検察庁検事正
　向井　壯
（宮城県仙台市青葉区片平1-3-1）</t>
  </si>
  <si>
    <t>沖ウィンテック株式会社東北支店
宮城県仙台市青葉区一番町3-1-1</t>
  </si>
  <si>
    <t>デジタルカラー複合機購入（５台）及び保守</t>
  </si>
  <si>
    <t>株式会社セント
宮城県仙台市青葉区北根4-2-20</t>
  </si>
  <si>
    <t>単価契約
5か年分の保守料を含む。
本体価格合計
 2,399,985円
保守料（年額）
 679,392円</t>
  </si>
  <si>
    <t>釧路地方検察庁証拠品庫間仕切り設置業務</t>
  </si>
  <si>
    <t>支出負担行為担当官
　釧路地方検察庁検事正
　水野谷　幸夫
（北海道釧路市柏木町5-7）</t>
  </si>
  <si>
    <t>日向建設株式会社
北海道釧路市川上町10-2-2</t>
  </si>
  <si>
    <t>釧路法務総合庁舎電波障害共聴設備撤去業務</t>
  </si>
  <si>
    <t>支出負担行為担当官
　津地方法務局長
　中垣　治夫
（三重県津市丸之内26-8）　　　　　　　　　　　　　　　　　　　　　　　　　　　　　　　　　　　　　　　　　　　　　　　　　　　　　　　　</t>
  </si>
  <si>
    <t>支出負担行為担当官
　福岡刑務所長
　馬場　恒嘉
（福岡県糟屋郡宇美町障子岳南6-1-1）</t>
  </si>
  <si>
    <t>支出負担行為担当官
　鹿児島地方法務局長
　竹村　政男
（鹿児島県鹿児島市鴨池新町1-2）</t>
  </si>
  <si>
    <t>支出負担行為担当官
　京都拘置所長
　山田　正
（京都府京都市伏見区竹田向代町138）</t>
  </si>
  <si>
    <t>支出負担行為担当官
　高松刑務所長
　松村　亨
（香川県高松市松福町2-16-63）</t>
  </si>
  <si>
    <t>支出負担行為担当官
　札幌刑務所長
　米谷　和春
（北海道札幌市東区東苗穂2-1-5-1）</t>
  </si>
  <si>
    <t>支出負担行為担当官
　札幌法務局長
  亀田　哲
（北海道札幌市北区北8条西2-1-1）</t>
  </si>
  <si>
    <t>支出負担行為担当官
　山口地方法務局長
　奥田　哲也
（山口県山口市中河原町6-16）</t>
  </si>
  <si>
    <t>支出負担行為担当官
　滋賀刑務所長
　飛田　栄司
（滋賀県大津市大平1-1-1）</t>
  </si>
  <si>
    <t>支出負担行為担当官
　麓刑務所長
　赤羽　和久
（佐賀県鳥栖市山浦町2635）</t>
  </si>
  <si>
    <t>支出負担行為担当官
　東京拘置所長
　横山　和洋
（東京都葛飾区小菅1-35-1）</t>
  </si>
  <si>
    <t>支出負担行為担当官
　大阪医療刑務所長
　加藤　保之
（大阪府堺市堺区田出井町8-80）</t>
  </si>
  <si>
    <t>支出負担行為担当官
　福岡拘置所長
　別府　公昭
（福岡県福岡市早良区百道2-16-10）</t>
  </si>
  <si>
    <t>支出負担行為担当官
　八王子医療刑務所長
　大橋　秀夫
（東京都八王子市子安町3-26-1）</t>
  </si>
  <si>
    <t>支出負担行為担当官
　栃木刑務所長
　佐藤　克巳
（栃木県栃木市惣社町2484）</t>
  </si>
  <si>
    <t>支出負担行為担当官
　入国者収容所西日本入国管理センター所長
  清　宜英
（大阪府茨木市郡山1-11-1）</t>
  </si>
  <si>
    <t>株式会社フジモト福岡店
福岡県福岡市博多区博多駅南6-2-30</t>
  </si>
  <si>
    <t>株式会社日興商会大阪中央支店
大阪府大阪市中央区南船場2-3-11</t>
  </si>
  <si>
    <t>支出負担行為担当官
　近畿公安調査局長
　川上　露秋
（大阪府大阪市中央区谷町2-1-17）</t>
  </si>
  <si>
    <t>支出負担行為担当官
　横浜地方法務局長
　神尾　衞
（神奈川県横浜市中区北仲通5-57）</t>
  </si>
  <si>
    <t>支出負担行為担当官
　千葉地方法務局長
　手塚　孝
（千葉県千葉市中央区中央港1-11-3）</t>
  </si>
  <si>
    <t>支出負担行為担当官
　水戸地方法務局長
　樋代　博
（茨城県水戸市北見町1-1）</t>
  </si>
  <si>
    <t>支出負担行為担当官
　前橋地方法務局長
　秋山　重紀
（群馬県前橋市大手町2-10-5）</t>
  </si>
  <si>
    <t>支出負担行為担当官
　長野地方法務局長
　根岸　良一
（長野県長野市旭町1108）</t>
  </si>
  <si>
    <t>支出負担行為担当官
　大阪法務局長
　石井　寬明
（大阪府大阪市中央区谷町2-1-17）</t>
  </si>
  <si>
    <t>支出負担行為担当官
　京都地方法務局長
　北村　庄太郎
（京都府京都市上京区荒神口通河原町東入上生洲町197）</t>
  </si>
  <si>
    <t>支出負担行為担当官
　大津地方法務局長
　中西　俊平
（滋賀県大津市京町3-1-1）</t>
  </si>
  <si>
    <t>支出負担行為担当官
　金沢地方法務局長
　伊藤　洋一
（石川県金沢市新神田4-3-10）</t>
  </si>
  <si>
    <t>支出負担行為担当官
　福岡地方法務局
　椿　栄一
（福岡県福岡市中央区舞鶴3-9-15）</t>
  </si>
  <si>
    <t>支出負担行為担当官
　長崎地方法務局長
　齊藤　孝一
（長崎県長崎市万才町8-16）</t>
  </si>
  <si>
    <t>支出負担行為担当官
　熊本地方法務局長
　谷口　幸夫
（熊本県熊本市大江3-1-53）</t>
  </si>
  <si>
    <t>支出負担行為担当官
　仙台法務局長
　浅井 琢児
（宮城県仙台市青葉区春日町7-25）</t>
  </si>
  <si>
    <t>支出負担行為担当官
　秋田地方法務局長
　新沼　則男
（秋田県秋田市山王7-1-3）</t>
  </si>
  <si>
    <t>支出負担行為担当官
　青森地方法務局長
　木村　繁
（青森県青森市長島1-3-5）</t>
  </si>
  <si>
    <t>支出負担行為担当官
　高松法務局長
　田村　隆平
（香川県高松市丸の内1-1）</t>
  </si>
  <si>
    <t>支出負担行為担当官
  高知地方法務局長
  檜垣　明美
（高知県高知市栄田町2-2-10）</t>
  </si>
  <si>
    <t>支出負担行為担当官
　松山地方法務局長
　横井　三男
（愛媛県松山市宮田町188-6）</t>
  </si>
  <si>
    <t>支出負担行為担当官代理
　最高検察庁次長検事
　池上　政幸
（東京都千代田区霞が関1-1-1）</t>
  </si>
  <si>
    <t>支出負担行為担当官
　大阪高等検察庁検事長
　北田　幹直
（大阪府大阪市福島区福島1-1-60）</t>
  </si>
  <si>
    <t>支出負担行為担当官
　東京地方検察庁検事正
　渡辺　恵一
（東京都千代田区霞が関1-1-1）</t>
  </si>
  <si>
    <t>支出負担行為担当官
　静岡地方検察庁検事正
　大野　重國
（静岡県静岡市葵区追手町9-45）</t>
  </si>
  <si>
    <t>支出負担行為担当官
　新潟地方検察庁検事正
　玉岡　尚志
（新潟県新潟市中央区西大畑町5191）　</t>
  </si>
  <si>
    <t>支出負担行為担当官
　大阪地方検察庁検事正
　北村　道夫
（大阪府大阪市福島区福島1-1-60）</t>
  </si>
  <si>
    <t>支出負担行為担当官
　京都地方検察庁検事正
　佐々木　善三
（京都府京都市上京区新町通下長者町下る両御霊町82）</t>
  </si>
  <si>
    <t>支出負担行為担当官
　津地方検察庁検事正
　井越　登茂子
（三重県津市中央3-12）</t>
  </si>
  <si>
    <t>支出負担行為担当官
　岐阜地方検察庁検事正
　鳥本　喜章
（岐阜県岐阜市美江寺町2-8）</t>
  </si>
  <si>
    <t>支出負担行為担当官
　福井地方検察庁検事正
　小島　吉晴
（福井県福井市春山1-1-54）</t>
  </si>
  <si>
    <t>支出負担行為担当官
　金沢地方検察庁検事正
　長﨑　誠
（石川県金沢市大手町6-15）　　</t>
  </si>
  <si>
    <t>支出負担行為担当官
　富山地方検察庁検事正
　牧島　聡
（富山県富山市西田地方町2-9-16）</t>
  </si>
  <si>
    <t>支出負担行為担当官
　広島地方検察庁検事正
　山舖　弥一郎
（広島県広島市中区上八丁堀2-31）</t>
  </si>
  <si>
    <t>支出負担行為担当官
　山口地方検察庁検事正
　長野　哲生
（山口県山口市駅通り1-1-2）</t>
  </si>
  <si>
    <t>支出負担行為担当官
　長崎地方検察庁検事正
　小寺　哲夫
（長崎県長崎市万才町9-33 ）</t>
  </si>
  <si>
    <t>支出負担行為担当官
　熊本地方検察庁検事正
　加藤　敏員
（熊本県熊本市京町1-12-11）</t>
  </si>
  <si>
    <t>支出負担行為担当官
　那覇地方検察庁検事正
　加藤　朋寛
（沖縄県那覇市樋川1-15-15）</t>
  </si>
  <si>
    <t>支出負担行為担当官
　仙台地方検察庁検事正
　向井　壯
（宮城県仙台市青葉区片平1-3-1）</t>
  </si>
  <si>
    <t>支出負担行為担当官
　熊本地方法務局長
　谷口　幸夫
（熊本県熊本市大江3-1-53）</t>
  </si>
  <si>
    <t>日建電設株式会社
熊本県熊本市湖東3-24-10</t>
  </si>
  <si>
    <t>低入札価格調査実施</t>
  </si>
  <si>
    <t>パッケージ型空気調和機納入設置請負契約</t>
  </si>
  <si>
    <t>東芝テクノネットワーク株式会社
東京都台東区東上野2-21-10</t>
  </si>
  <si>
    <t>カラー複合機交換(1台)及び保守契約</t>
  </si>
  <si>
    <t>単価契約
5か年分の保守料を含む。
本体価格合計
 312,900円
保守料（年額）
 240,355円</t>
  </si>
  <si>
    <t>株式会社ヤマダ電機
群馬県高崎市栄町1-1</t>
  </si>
  <si>
    <t>鹿屋支局ＯＡフロアー敷設工事請負契約</t>
  </si>
  <si>
    <t>支出負担行為担当官
   鹿児島地方法務局長
   竹村　政男
（鹿児島県鹿児島市鴨池新町1-2）</t>
  </si>
  <si>
    <t>株式会社ひおき
鹿児島県鹿児島市松原町5-7</t>
  </si>
  <si>
    <t>事務用複写機交換契約及び保守契約</t>
  </si>
  <si>
    <t>支出負担行為担当官
　仙台法務局長
　浅井 琢児
（宮城県仙台市青葉区春日町7-25）</t>
  </si>
  <si>
    <t>リコージャパン株式会社
東京都中央区銀座7-16-12</t>
  </si>
  <si>
    <t>単価契約
5か年分の保守料を含む。
本体価格合計
780,465円
保守料（年額）
325,290円</t>
  </si>
  <si>
    <t>大丸藤井株式会社
北海道札幌市中央区南一条西3-2</t>
  </si>
  <si>
    <t>支出負担行為担当官
　秋田地方法務局長
　新沼　則男
（秋田県秋田市山王7-1-3）</t>
  </si>
  <si>
    <t>グローリー株式会社
秋田県秋田市大町1-3-8</t>
  </si>
  <si>
    <t>事務用複合機等交換契約</t>
  </si>
  <si>
    <t>支出負担行為担当官
　青森地方法務局長
　木村　繁
(青森県青森市長島1-3-5）</t>
  </si>
  <si>
    <t>富士ゼロックス株式会社
東京都港区赤坂9-7-3</t>
  </si>
  <si>
    <t>単価契約
5か年分の保守料を含む。
本体価格合計
1,118,250円
保守料（年額）
438,322円</t>
  </si>
  <si>
    <t>事務用椅子供給契約</t>
  </si>
  <si>
    <t>株式会社金入
青森県八戸市卸センター2-4-12</t>
  </si>
  <si>
    <t>株式会社ヤマダ電機
群馬県高崎市栄町1-1</t>
  </si>
  <si>
    <t>支出負担行為担当官
　札幌法務局長　
  亀田　哲
（北海道札幌市北区北8条西2-1-1）</t>
  </si>
  <si>
    <t>株式会社サークル商事札幌営業所
北海道札幌市白石区中央1条7-9-23</t>
  </si>
  <si>
    <t>事務用家具等購入</t>
  </si>
  <si>
    <t>支出負担行為担当官
　札幌法務局長　
  亀田　哲
（北海道札幌市北区北8条西2-1-1）</t>
  </si>
  <si>
    <t>株式会社三好商会
北海道札幌市中央区大通西18-1</t>
  </si>
  <si>
    <t>複合機交換契約(４台）及び保守契約</t>
  </si>
  <si>
    <t>支出負担行為担当官
　高松法務局長
　田村　隆平
（香川県高松市丸の内1-1）</t>
  </si>
  <si>
    <t>株式会社青柳
香川県高松市福岡町2-5-7</t>
  </si>
  <si>
    <t>単価契約
5カ年分の保守料を含む。
本体価格合計
1,480,500円
保守料(年額）
718,200円</t>
  </si>
  <si>
    <t>パーソナルコンピュータ購入・下取（交換）契約</t>
  </si>
  <si>
    <t>支出負担行為担当官
  高知地方法務局長
  檜垣　明美
(高知県高知市栄田町2-2-10)</t>
  </si>
  <si>
    <t>株式会社岡村文具
高知県高知市帯屋町2-2-22</t>
  </si>
  <si>
    <t>支出負担行為担当官
　松山地方法務局長
　横井　三男
(愛媛県松山市宮田町188-6)</t>
  </si>
  <si>
    <t>加賀ソルネット株式会社
東京都千代田区外神田3-12-8</t>
  </si>
  <si>
    <t>松山地方法務局複合機交換（1台）及び保守</t>
  </si>
  <si>
    <t>アカマツ株式会社
愛媛県松山市福音寺町235-1</t>
  </si>
  <si>
    <t>単価契約
5か年分の保守料を含む。
本体価格合計
241,500円
保守料（年額）
199,710円</t>
  </si>
  <si>
    <t>情報セキュリティ対策ソフトウエアライセンス購入（各３９２ライセンス）</t>
  </si>
  <si>
    <t>支出負担行為担当官代理
　最高検察庁次長検事
　池上　政幸
（東京都千代田区霞が関1-1-1）</t>
  </si>
  <si>
    <t>株式会社第一文眞堂
東京都港区芝大門1-3-16</t>
  </si>
  <si>
    <t>法務総合研究所大阪支所エアコン機内洗浄業務委託契約</t>
  </si>
  <si>
    <t>支出負担行為担当官
　大阪高等検察庁検事長
　北田　幹直
（大阪府大阪市福島区福島1-1-60）</t>
  </si>
  <si>
    <t>和幸産業株式会社
大阪府大阪市北区西天満3-14-16</t>
  </si>
  <si>
    <t>事務官用執務机一式等供給契約</t>
  </si>
  <si>
    <t>株式会社メーベル
大阪府大阪市旭区中宮1-1-2</t>
  </si>
  <si>
    <t>一括調達（大阪地方検察庁）</t>
  </si>
  <si>
    <t>ハンドル式移動棚一式</t>
  </si>
  <si>
    <t>支出負担行為担当官
　東京地方検察庁検事正
　渡辺　恵一
（東京都千代田区霞が関1-1-1）</t>
  </si>
  <si>
    <t>株式会社サンポー
東京都港区虎ノ門3-15-5</t>
  </si>
  <si>
    <t>金属製落下防止装置一式</t>
  </si>
  <si>
    <t>日本ファイリング株式会社
東京都千代田区神田駿河台3-2</t>
  </si>
  <si>
    <t>落下防止用ベルト一式</t>
  </si>
  <si>
    <t>株式会社日興商会
兵庫県尼崎市東難波町5-10-30</t>
  </si>
  <si>
    <t>会議用卓子等一式</t>
  </si>
  <si>
    <t>鍵管理装置購入設置等契約</t>
  </si>
  <si>
    <t>支出負担行為担当官
　横浜地方検察庁検事正
　吉田　統宏
（神奈川県横浜市中区日本大通9）</t>
  </si>
  <si>
    <t>広友物産株式会社
東京都港区赤坂1-4-17</t>
  </si>
  <si>
    <t>デジタル簡易無線機等購入契約</t>
  </si>
  <si>
    <t>株式会社システム情報企画
東京都新宿区歌舞伎町2-41-8</t>
  </si>
  <si>
    <t>静岡地方検察庁ほか４庁における事務用椅子等購入契約</t>
  </si>
  <si>
    <t>支出負担行為担当官
　静岡地方検察庁検事正
　大野　重國
（静岡県静岡市葵区追手町9-45）</t>
  </si>
  <si>
    <t>株式会社金指商会静岡営業所
静岡県静岡市駿河区池田170-1</t>
  </si>
  <si>
    <t>静岡地方検察庁ほか６庁における防災備蓄品等購入契約</t>
  </si>
  <si>
    <t>総合警備保障株式会社静岡支社
静岡県静岡市葵区長沼681-2</t>
  </si>
  <si>
    <t>肘付回転いす等供給契約</t>
  </si>
  <si>
    <t>支出負担行為担当官
　新潟地方検察庁検事正
　玉岡　尚志
（新潟県新潟市中央区西大畑町5191）　</t>
  </si>
  <si>
    <t>株式会社文武堂
新潟県新潟市中央区古町通5-609</t>
  </si>
  <si>
    <t>無停電電源装置一式</t>
  </si>
  <si>
    <t>超低温証拠品庫等調達一式契約</t>
  </si>
  <si>
    <t>オフィス家具供給等契約　</t>
  </si>
  <si>
    <t>支出負担行為担当官代理
　北海道地方更生保護委員会事務局長
　佐々木　孝一
　(北海道札幌市中央区大通西12)</t>
  </si>
  <si>
    <t>有限会社コダマ旭川
北海道旭川市豊岡7条11-1-20</t>
  </si>
  <si>
    <t>再度公告入札</t>
  </si>
  <si>
    <t>更生保護拠点等備品・消耗品の購入契約</t>
  </si>
  <si>
    <t>支出負担行為担当官
　東北地方更生保護委員会委員長
　鈴木一光　　
　(宮城県仙台市青葉区片平1-3-1)</t>
  </si>
  <si>
    <t>大丸藤井株式会社仙台支店
仙台市若林区6丁目字柳堀22</t>
  </si>
  <si>
    <t>一括調達（東北地方更生保護委員会，青森保護観察所，盛岡保護観察所更生保護拠点釜石，秋田保護観察所，仙台保護観察所，仙台保護観察所更生保護拠点石巻，仙台保護観察所更生保護拠点気仙沼，福島保護観察所，福島保護観察所更生保護拠点相馬）</t>
  </si>
  <si>
    <t>中部管内保護観察所備品等供給契約</t>
  </si>
  <si>
    <t>支出負担行為担当官
　中部地方更生保護委員会委員長
　古澤　恭一
　(愛知県名古屋市三の丸4-3-1)</t>
  </si>
  <si>
    <t>株式会社　篠田商会
愛知県名古屋市東区葵1-26-14</t>
  </si>
  <si>
    <t>一括調達（富山保護観察所，金沢保護観察所，福井保護観察所，岐阜保護観察所，名古屋保護観察所，津保護観察所）</t>
  </si>
  <si>
    <t>京都保護観察所外3庁用自動車リース契約（自動車4台）</t>
  </si>
  <si>
    <t>支出負担行為担当官
　近畿地方更生保護委員会委員長
　山田憲児
　(大阪市中央区大手前4-1-76)</t>
  </si>
  <si>
    <t>株式会社トヨタレンタリース兵庫
神戸市長田区北町2-5</t>
  </si>
  <si>
    <t>近畿地方更生保護委員会及び管内各保護観察所物品一式調達契約</t>
  </si>
  <si>
    <t>支出負担行為担当官
　近畿地方更生保護委員会委員長
　山田憲児
　(大阪市中央区大手前4-1-76)</t>
  </si>
  <si>
    <t>株式会社日興商会大阪中央支店
大阪市中央区南船場2-3-11</t>
  </si>
  <si>
    <t>一括調達（近畿地方更生保護委員会，大津保護観察所，大阪保護観察所，大阪保護観察所堺支部，奈良保護観察所，和歌山保護観察所）</t>
  </si>
  <si>
    <t>広島保護観察所集団処遇室　音響・映像設備一式供給契約</t>
  </si>
  <si>
    <t>支出負担行為担当官
　中国地方更生保護委員会委員長
　丸山　晴夫
　（広島県広島市中区上八丁堀2-31）</t>
  </si>
  <si>
    <t>株式会社立芝
広島県広島市西区楠木町2-4-3</t>
  </si>
  <si>
    <t>什器類及び事務機器購入契約</t>
  </si>
  <si>
    <t>支出負担行為担当官
　九州地方更生保護委員会委員長
　笠原　和男
　（福岡県福岡市中央区舞鶴2-5-30）</t>
  </si>
  <si>
    <t>株式会社フジモト福岡店
福岡市博多区博多駅南6-2-30</t>
  </si>
  <si>
    <t>一括調達（九州地方更生保護委員会，福岡保護観察所，福岡保護観察所北九州支部，福岡保護観察所飯塚駐在官事務所，佐賀保護観察所，長崎保護観察所，熊本保護観察所，熊本保護観察所八代駐在官事務所，大分保護観察所，鹿児島保護観察所）</t>
  </si>
  <si>
    <t>支出負担行為担当官
　福井地方検察庁検事正
　小島　吉晴
（福井県福井市春山1-1-54）</t>
  </si>
  <si>
    <t>理科研株式会社福井営業所
福井県福井市開発3-3010</t>
  </si>
  <si>
    <t>※電気工事等役務要素を含む</t>
  </si>
  <si>
    <t>キャビネット等</t>
  </si>
  <si>
    <t>支出負担行為担当官
　金沢地方検察庁検事正
　長﨑　誠
（石川県金沢市大手町6-15）　　</t>
  </si>
  <si>
    <t>株式会社山岸製作所
石川県金沢市小金町3-31</t>
  </si>
  <si>
    <t>パッケージエアコン供給契約一式</t>
  </si>
  <si>
    <t>支出負担行為担当官
　富山地方検察庁検事正
　牧島　聡
（富山県富山市西田地方町2-9-16）</t>
  </si>
  <si>
    <t>株式会社小川商会
富山県富山市北新町1-1-8</t>
  </si>
  <si>
    <t>デジタル複合機（６台）購入及び保守</t>
  </si>
  <si>
    <t>防犯線整備業務委託</t>
  </si>
  <si>
    <t>株式会社光栄電設
北海道網走市港町4-53</t>
  </si>
  <si>
    <t>農業用肥料供給</t>
  </si>
  <si>
    <t>株式会社ササキ種苗
北海道北見市卸町3-6-4</t>
  </si>
  <si>
    <t>総合警備システム供給</t>
  </si>
  <si>
    <t>支出負担行為担当官
　函館少年刑務所長　
　宮崎　哲夫
（北海道函館市金堀町6-11）</t>
  </si>
  <si>
    <t>三菱電機システムサービス株式会社北海道支社
北海道札幌市厚別区大谷地東2-1-18</t>
  </si>
  <si>
    <t>被収容者用備蓄非常食供給</t>
  </si>
  <si>
    <t>支出負担行為担当官
　高松刑務所長　
　松村　亨
（香川県高松市松福町2-16-63）</t>
  </si>
  <si>
    <t>ミドリ安全高松株式会社
香川県高松市福岡町2-24－31</t>
  </si>
  <si>
    <t>株式会社原誠文堂
香川県高松市郷東町23-8</t>
  </si>
  <si>
    <t>樹木剪定業務請負</t>
  </si>
  <si>
    <t>支出負担行為担当官
　小田原少年院長　
　鈴木　康行
（神奈川県小田原市扇町1-4-6）</t>
  </si>
  <si>
    <t>株式会社草建
神奈川県足柄下郡湯河原町土肥4-14-6</t>
  </si>
  <si>
    <t>庁舎温水ボイラー撤去業務委託</t>
  </si>
  <si>
    <t>支出負担行為担当官
　交野女子学院長　
　近藤　智
（大阪府交野市郡津2-45-1）</t>
  </si>
  <si>
    <t>株式会社カメカワ
奈良県香芝市北今市4-245-1</t>
  </si>
  <si>
    <t>業務用冷凍冷蔵庫供給</t>
  </si>
  <si>
    <t>支出負担行為担当
　広島少年院長
　日下部　隆
（広島県東広島市八本松町原11174-31）</t>
  </si>
  <si>
    <t>株式会社大迫本社
広島県広島市安芸区矢野西5-3-16</t>
  </si>
  <si>
    <t>支出負担行為担当官
　佐世保学園長　
　桑田　裕
（長崎県佐世保市大塔町1279）</t>
  </si>
  <si>
    <t>有限会社シンガエ商事
長崎県佐世保市石坂町182-7</t>
  </si>
  <si>
    <t>防災用機器供給</t>
  </si>
  <si>
    <t>支出負担行為担当官
　置賜学院長　
　大関　剛幹
（山形県米沢市大字下新田445）</t>
  </si>
  <si>
    <t>ミドリ安全山形株式会社
山形県山形市流通センター2-11-7</t>
  </si>
  <si>
    <t>支出負担行為担当官
　八王子少年鑑別所長
　竹田　収
（東京都八王子市中野町2726-1）</t>
  </si>
  <si>
    <t>イーレックス株式会社
東京都中央区日本橋本石町3-3-14</t>
  </si>
  <si>
    <t>直管形LEDランプ購入及び既存照明器具改修等</t>
  </si>
  <si>
    <t>支出負担行為担当官
　入国者収容所西日本入国管理センター所長　
  清　宜英
（大阪府茨木市郡山1-11-1）</t>
  </si>
  <si>
    <t>新生ビルテクノ株式会社大阪支店
大阪府大阪市中央区久太郎町3-2-11</t>
  </si>
  <si>
    <t>ネットワークパソコンの賃貸借契約一式</t>
  </si>
  <si>
    <t>支出負担行為担当官
　広島入国管理局長　
  増原　光　
（広島県広島市中区上八丁堀2-31）</t>
  </si>
  <si>
    <t>東京センチュリーリース株式会社
東京都港区浜松町2-4-1</t>
  </si>
  <si>
    <t>【本省予算係】</t>
  </si>
  <si>
    <t>【矯正予算係】</t>
  </si>
  <si>
    <t>株式会社北弘電社釧路支社
北海道釧路市花園町5-9</t>
  </si>
  <si>
    <t>デジタル複合機交換及び保守</t>
  </si>
  <si>
    <t>支出負担行為担当官
　東京矯正管区長
　室井　誠一
（埼玉県さいたま市中央区新都心2-1さいたま新都心合同庁舎2号館13階）</t>
  </si>
  <si>
    <t>富士ゼロックス株式会社
東京都港区六本木3-1-1</t>
  </si>
  <si>
    <t>単価契約
一括調達（矯正研修所）
5か年分の保守料を含む。
本体価格合計
932,400円
保守料（年額）
1,610,362円</t>
  </si>
  <si>
    <t>タイルカーペット張替業務委託</t>
  </si>
  <si>
    <t>株式会社ライオン事務器
東京都中央区東日本橋2-24-14</t>
  </si>
  <si>
    <t>並行移動書庫供給</t>
  </si>
  <si>
    <t>支出負担行為担当官
　大阪矯正管区長
　矢野　喜郎
（大阪府大阪市中央区大手前4-1-67）</t>
  </si>
  <si>
    <t>株式会社日興商会大阪中央支店
大阪府大阪市中央区南船場2-3-11</t>
  </si>
  <si>
    <t>支出負担行為担当官代理
　仙台矯正管区第一部長
　高野　照文
（宮城県仙台市若林区古城3-23-1）</t>
  </si>
  <si>
    <t xml:space="preserve">株式会社アイ・イーグループ
東京都豊島区西池袋2-29-16
</t>
  </si>
  <si>
    <t>単価契約
5か年分の保守料を含む。
本体価格
390,000円
保守料（年額）
1,329,292円</t>
  </si>
  <si>
    <t>雨水貯留システム供給</t>
  </si>
  <si>
    <t>支出負担行為担当官
　府中刑務所長　
　横尾　邦彦
（東京都府中市晴見町4-10）</t>
  </si>
  <si>
    <t>株式会社廣瀬商会
東京都中央区日本橋3-1-17</t>
  </si>
  <si>
    <t>テレビ電波障害設備撤去業務請負</t>
  </si>
  <si>
    <t>支出負担行為担当官
　八王子医療刑務所長　
　大橋　秀夫
（東京都八王子市子安町3－26－1）</t>
  </si>
  <si>
    <t>株式会社ツインコムネット
神奈川県横浜市瀬谷区瀬谷4-43-6</t>
  </si>
  <si>
    <t>災害用移動式炊飯器供給</t>
  </si>
  <si>
    <t>支出負担行為担官
　横浜刑務所長　
　伊藤　譲二　
（神奈川県横浜市港南区港南4-2-2）</t>
  </si>
  <si>
    <t>支出負担行為担官
　横浜刑務所長　
　伊藤　譲二　
（神奈川県横浜市港南区港南4-2-2）</t>
  </si>
  <si>
    <t>美保産業株式会社
東京都品川区中延1-3-23</t>
  </si>
  <si>
    <t>事務用什器供給</t>
  </si>
  <si>
    <t>支出負担行為担官
　横浜刑務所長　
　伊藤　譲二　
（神奈川県横浜市港南区港南4-2-2）</t>
  </si>
  <si>
    <t>株式会社タテノプランニング
神奈川県横浜市港南区笹下3-21-16</t>
  </si>
  <si>
    <t>照明器具供給</t>
  </si>
  <si>
    <t>三菱電機システムサ－ビス株式会社
東京都世田谷区太子堂4-1-1</t>
  </si>
  <si>
    <t>複写機供給</t>
  </si>
  <si>
    <t>コニカミノルタビジネスソリュ－ションズ株式会社
東京都中央区日本橋本町1-5-4</t>
  </si>
  <si>
    <t>印刷作業用機械供給</t>
  </si>
  <si>
    <t>支出負担行為担当官
　千葉刑務所長　
　杉原　博文
（千葉県千葉市若葉区貝塚町192）</t>
  </si>
  <si>
    <t>株式会社モトヤ
大阪府大阪市中央区船場1-10-25</t>
  </si>
  <si>
    <t>事務用什器供給</t>
  </si>
  <si>
    <t>支出負担行為担当官
　市原刑務所長　
　小澤　政治
（千葉県市原市磯ヶ谷11-1）</t>
  </si>
  <si>
    <t>株式会社シューエイ商行
千葉県千葉市中央区亀井町4-15</t>
  </si>
  <si>
    <t>炊事用備品供給</t>
  </si>
  <si>
    <t>支出負担行為担当官
　黒羽刑務所長　
　小林　信紀　
（栃木県大田原市寒井1466-2）</t>
  </si>
  <si>
    <t>株式会社フジマック宇都宮営業所
栃木県宇都宮市鶴田町260-1</t>
  </si>
  <si>
    <t>支出負担行為担当官
  東京法務局長
　相澤　恵一
（東京都千代田区九段南1-1-15）</t>
  </si>
  <si>
    <t>支出負担行為担当官
　宇都宮地方法務局長
　今井　弘幸
（栃木県宇都宮市小幡2-1-11）</t>
  </si>
  <si>
    <t>支出負担行為担当官
　神戸地方法務局長
　栁井　康夫
（兵庫県神戸市中央区波止場町1-1）</t>
  </si>
  <si>
    <t>支出負担行為担当官
　名古屋法務局長
　堀部　哲夫
（愛知県名古屋市中区三の丸2-2-1）</t>
  </si>
  <si>
    <t>一括調達（大阪地方検察庁）</t>
  </si>
  <si>
    <t>炊事用備品供給</t>
  </si>
  <si>
    <t>支出負担行為担当官
　栃木刑務所長　
　佐藤　克巳
（栃木県栃木市惣社町2484）</t>
  </si>
  <si>
    <t>藤田エンジニアリング株式会社栃木支店
栃木県栃木市河合町8-16</t>
  </si>
  <si>
    <t>洗濯脱水機供給</t>
  </si>
  <si>
    <t>有限会社安立インテック
栃木県宇都宮市花園町5-10</t>
  </si>
  <si>
    <t>被収容者用備蓄非常食供給</t>
  </si>
  <si>
    <t>支出負担行為担当官
　喜連川社会復帰促進センター長
　昜田　英明
(栃木県さくら市喜連川5547)</t>
  </si>
  <si>
    <t>株式会社非常食研究所
大阪府堺市西区北条町1-28-19</t>
  </si>
  <si>
    <t>一括調達（喜連川少年院）</t>
  </si>
  <si>
    <t>自動放送装置供給</t>
  </si>
  <si>
    <t>支出負担行為担当官
　前橋刑務所長　
　大當　紀彦
（群馬県前橋市南町1-23-7）</t>
  </si>
  <si>
    <t>有限会社群馬通信機サービス
群馬県前橋市元総社町2-7-11</t>
  </si>
  <si>
    <t>その他の法人等</t>
  </si>
  <si>
    <t>防災用備蓄倉庫供給</t>
  </si>
  <si>
    <t>支出負担行為担当官
　新潟刑務所長　
　景山　繁喜
（新潟県新潟市江南区山二ツ381-4）</t>
  </si>
  <si>
    <t>株式会社ナガワ
埼玉県さいたま市大宮区桜木町1-10-17</t>
  </si>
  <si>
    <t>一括調達（新潟少年学院，新潟少年鑑別所）</t>
  </si>
  <si>
    <t>非常用発電機供給</t>
  </si>
  <si>
    <t>医療機器供給</t>
  </si>
  <si>
    <t>支出負担行為担当官
　東京拘置所長　
　横山　和洋
（東京都葛飾区小菅1-35-1）</t>
  </si>
  <si>
    <t>支出負担行為担当官
　東京拘置所長　
　横山　和洋
（東京都葛飾区小菅1-35-1）</t>
  </si>
  <si>
    <t>株式会社メディセオ葛飾支店
東京都葛飾区立石5-9-23</t>
  </si>
  <si>
    <t>ノートパソコン供給</t>
  </si>
  <si>
    <t>株式会社リコー
東京都大田区中馬込1-3-6</t>
  </si>
  <si>
    <t>喫煙用集塵・脱臭機供給</t>
  </si>
  <si>
    <t>支出負担行為担当官
　東京拘置所長　
　横山　和洋
（東京都葛飾区小菅1-35-1）</t>
  </si>
  <si>
    <t>寺岡ファシリティーズ株式会社東京支店　　　　　　　　　　　　　　　　　　　　　　　　　　　　　　　　　　　　　　東京都大田区東馬込1-33-6</t>
  </si>
  <si>
    <t>上部消化管汎用ビデオスコープ供給</t>
  </si>
  <si>
    <t>支出負担行為担当官
　大阪医療刑務所長　
　加藤　保之
（大阪府堺市堺区田出井町8-80）</t>
  </si>
  <si>
    <t>支出負担行為担当官
　釧路地方検察庁検事正
　水野谷　幸夫
（北海道釧路市柏木町5-7）</t>
  </si>
  <si>
    <t>支出負担行為担当官
　大阪矯正管区長
　矢野　喜郎
（大阪府大阪市中央区大手前4-1-67）</t>
  </si>
  <si>
    <t>支出負担行為担当官
　府中刑務所長
　横尾　邦彦
（東京都府中市晴見町4-10）</t>
  </si>
  <si>
    <t>支出負担行為担当官
　千葉刑務所長
　杉原　博文
（千葉県千葉市若葉区貝塚町192）</t>
  </si>
  <si>
    <t>支出負担行為担当官
　市原刑務所長
　小澤　政治
（千葉県市原市磯ヶ谷11-1）</t>
  </si>
  <si>
    <t>支出負担行為担当官
　黒羽刑務所長
　小林　信紀
（栃木県大田原市寒井1466-2）</t>
  </si>
  <si>
    <t>支出負担行為担当官
　喜連川社会復帰促進センター長
　昜田　英明
（栃木県さくら市喜連川5547）</t>
  </si>
  <si>
    <t>支出負担行為担当官
　前橋刑務所長
　大當　紀彦
（群馬県前橋市南町1-23-7）</t>
  </si>
  <si>
    <t>支出負担行為担当官
　新潟刑務所長
　景山　繁喜
（新潟県新潟市江南区山二ツ381-4）</t>
  </si>
  <si>
    <t>支出負担行為担当官
　福井刑務所長
　柴田　房雄
（福井県福井市一本木町52）</t>
  </si>
  <si>
    <t>支出負担行為担当官
　富山刑務所長
　川原　隆徳
（富山県富山市西荒屋285-1）</t>
  </si>
  <si>
    <t>支出負担行為担当官
　山口刑務所長
　角田　康彦
（山口県山口市松美町3-75）</t>
  </si>
  <si>
    <t>支出負担行為担当官
　鳥取刑務所長
　熊谷　惠行
（鳥取県鳥取市下味野719）　</t>
  </si>
  <si>
    <t>支出負担行為担当官
　長崎刑務所長
　久保　弘之
（長崎県諫早市小川町1650）</t>
  </si>
  <si>
    <t>支出負担行為担当官
　宮城刑務所長
　嶺岸　憲夫
（宮城県仙台市若林区古城2-3-1）</t>
  </si>
  <si>
    <t>支出負担行為担当官
　福島刑務所長
　佐藤　洋
（福島県福島市南沢又上原1）</t>
  </si>
  <si>
    <t>支出負担行為担当官
　山形刑務所長
　真先　薫
（山形県山形市あけぼの2-1-1）</t>
  </si>
  <si>
    <t>支出負担行為担当官
　秋田刑務所長
　佐藤　俊英
（秋田県秋田市川尻新川町1-1）</t>
  </si>
  <si>
    <t>支出負担行為担当官
　盛岡少年刑務所長
　田中　秀樹
（岩手県盛岡市上田字松屋敷11-11）</t>
  </si>
  <si>
    <t>支出負担行為担当官
　月形刑務所長
　唐桶　昇
（北海道樺戸郡月形町1011）</t>
  </si>
  <si>
    <t>支出負担行為担当官
　帯広刑務所長
　福島　隆一
（北海道帯広市別府町南13-33）</t>
  </si>
  <si>
    <t>支出負担行為担当官
　網走刑務所長
　中原　孝文
（北海道網走市字三眺）</t>
  </si>
  <si>
    <t>支出負担行為担当官
　函館少年刑務所長　
　宮崎　哲夫
（北海道函館市金堀町6-11）</t>
  </si>
  <si>
    <t>支出負担行為担当官
　小田原少年院長
　鈴木　康行
（神奈川県小田原市扇町1-4-6）</t>
  </si>
  <si>
    <t>支出負担行為担当官
　交野女子学院長
　近藤　智
（大阪府交野市郡津2-45-1）</t>
  </si>
  <si>
    <t>支出負担行為担当官
　広島少年院長
　日下部　隆
（広島県東広島市八本松町原11174-31）</t>
  </si>
  <si>
    <t>支出負担行為担当官
　佐世保学園長
　桑田　裕
（長崎県佐世保市大塔町1279）</t>
  </si>
  <si>
    <t>支出負担行為担当官
　置賜学院長
　大関　剛幹
（山形県米沢市大字下新田445）</t>
  </si>
  <si>
    <t>支出負担行為担当官
　八王子少年鑑別所長
　竹田　収
（東京都八王子市中野町2726-1）</t>
  </si>
  <si>
    <t>支出負担行為担当官
　中部地方更生保護委員会委員長
　古澤　恭一
（愛知県名古屋市三の丸4-3-1）</t>
  </si>
  <si>
    <t>支出負担行為担当官
　中国地方更生保護委員会委員長
　丸山　晴夫
（広島県広島市中区上八丁堀2-31）</t>
  </si>
  <si>
    <t>支出負担行為担当官
　九州地方更生保護委員会委員長
　笠原　和男
（福岡県福岡市中央区舞鶴2-5-30）</t>
  </si>
  <si>
    <t>支出負担行為担当官
　広島入国管理局長
  増原　光
（広島県広島市中区上八丁堀2-31）</t>
  </si>
  <si>
    <t>支出負担行為担当官
　東北地方更生保護委員会委員長
　鈴木　一光
（宮城県仙台市青葉区片平1-3-1）</t>
  </si>
  <si>
    <t>支出負担行為担当官
　近畿地方更生保護委員会委員長
　山田　憲児
（大阪府大阪市中央区大手前4-1-76）</t>
  </si>
  <si>
    <t>支出負担行為担当官代理
　北海道地方更生保護委員会事務局長
　佐々木　孝一
（北海道札幌市中央区大通西12）</t>
  </si>
  <si>
    <t>平成23年度沖縄刑務所那覇拘置支所舎房棟等耐震診断業務　一式</t>
  </si>
  <si>
    <t>平成24年版財政会計六法</t>
  </si>
  <si>
    <t>広島保護観察所集団処遇室音響・映像設備一式供給契約</t>
  </si>
  <si>
    <t>大丸藤井株式会社仙台支店
宮城県仙台市若林区6丁目字柳堀22</t>
  </si>
  <si>
    <t>株式会社トヨタレンタリース兵庫
兵庫県神戸市長田区北町2-5</t>
  </si>
  <si>
    <t>株式会社篠田商会
愛知県名古屋市東区葵1-26-14</t>
  </si>
  <si>
    <t>支出負担行為担当官
　東京矯正管区長
　室井　誠一
（埼玉県さいたま市中央区新都心2-1）</t>
  </si>
  <si>
    <t>一括調達（矯正研修所）
単価契約
5か年分の保守料を含む。</t>
  </si>
  <si>
    <t>株式会社新星工業社
広島県広島市南区宇品海岸3-8-60</t>
  </si>
  <si>
    <t>支出負担行為担当官
　山口刑務所長
　角田　康彦
（山口県山口市松美町3-75）</t>
  </si>
  <si>
    <t>株式会社ナガワ山口出張所
山口県山口市下推小鯖2842-1</t>
  </si>
  <si>
    <t>食器洗浄機供給</t>
  </si>
  <si>
    <t>支出負担行為担当官
　鳥取刑務所長　
　熊谷　惠行
（鳥取県鳥取市下味野719）　</t>
  </si>
  <si>
    <t>株式会社マルゼン鳥取営業所
鳥取県鳥取市湖山町2-687</t>
  </si>
  <si>
    <t>視聴覚備品供給</t>
  </si>
  <si>
    <t>機株式会社ヤマダ電機鳥取営業所
鳥取県鳥取市古海字瀬戸田ノ二678-1</t>
  </si>
  <si>
    <t>被収容者用食料供給</t>
  </si>
  <si>
    <t>支出負担行為担当官　
　福岡刑務所長　
　馬場　恒嘉
（福岡県糟屋郡宇美町障子岳南6-1-1）</t>
  </si>
  <si>
    <t>支出負担行為担当官　
　福岡刑務所長　
　馬場　恒嘉
（福岡県糟屋郡宇美町障子岳南6-1-1）</t>
  </si>
  <si>
    <t>株式会社泉平福岡営業所
福岡県福岡市東区多の津2-4-3</t>
  </si>
  <si>
    <t>単価契約</t>
  </si>
  <si>
    <t>有限会社脇本屋
福岡県糟屋郡粕屋町内橋293-2</t>
  </si>
  <si>
    <t>金属加工用機器供給</t>
  </si>
  <si>
    <t>支出負担行為担当官　
　福岡刑務所長　
　馬場　恒嘉
（福岡県糟屋郡宇美町障子岳南6-1-1）</t>
  </si>
  <si>
    <t>福岡酸素株式会社久留米支所
福岡県久留米市宮ノ陣町若松字栗ノ瀬17</t>
  </si>
  <si>
    <t>金属工場外部作業場供給</t>
  </si>
  <si>
    <t>支出負担行為担当官　
　福岡刑務所長　
　馬場　恒嘉
（福岡県糟屋郡宇美町障子岳南6-1-1）</t>
  </si>
  <si>
    <t>トヨタＬ＆Ｆ福岡株式会社
福岡県福岡市博多区東比恵4-5-14</t>
  </si>
  <si>
    <t>集じん装置付き作業台供給</t>
  </si>
  <si>
    <t>支出負担行為担当官　
　福岡刑務所長　
　馬場　恒嘉
（福岡県糟屋郡宇美町障子岳南6-1-1）</t>
  </si>
  <si>
    <t>株式会社九州エアーテック
大分県日田市山田町626-3</t>
  </si>
  <si>
    <t>ワイドベルトサンダー供給</t>
  </si>
  <si>
    <t>株式会社博多機工商会
福岡県福岡市中央区港3-1-28</t>
  </si>
  <si>
    <t>支出負担行為担当官
　麓刑務所長　
　赤羽　和久
（佐賀県鳥栖市山浦町2635)</t>
  </si>
  <si>
    <t>支出負担行為担当官
　麓刑務所長　
　赤羽　和久
（佐賀県鳥栖市山浦町2635)</t>
  </si>
  <si>
    <t>パナソニックシステムソリューションズジャパン株式会社九州社
福岡県福岡市博多区上呉服町10-1</t>
  </si>
  <si>
    <t>リコージャパン株式会社九州営業本部
佐賀県鳥栖市村田町字五本松496-1</t>
  </si>
  <si>
    <t>職員制服原材料供給</t>
  </si>
  <si>
    <t>支出負担行為担当官
　麓刑務所長　
　赤羽　和久
（佐賀県鳥栖市山浦町2635)</t>
  </si>
  <si>
    <t>サイカイ株式会社
福岡県久留米市梅満町字下津留143-1</t>
  </si>
  <si>
    <t>卓上型冷温水器供給</t>
  </si>
  <si>
    <t>支出負担行為担当官
　長崎刑務所長　
　久保　弘之
（長崎県諫早市小川町1650）</t>
  </si>
  <si>
    <t>株式会社やすなが
長崎県大村市本町386</t>
  </si>
  <si>
    <t>扇精光株式会社
長崎県長崎市出来大工町36</t>
  </si>
  <si>
    <t>監視カメラ供給</t>
  </si>
  <si>
    <t>三菱電機システムサービス株式会社九州支社
福岡県福岡市博多区比恵3-12-16</t>
  </si>
  <si>
    <t>支出負担行為担当官
　大分刑務所長
　橋本　隆
（大分県大分市畑中303）</t>
  </si>
  <si>
    <t>株式会社山丁
大分県由布市湯布院町川南1669-1</t>
  </si>
  <si>
    <t>単価契約</t>
  </si>
  <si>
    <t>株式会社栗本五十市商店大分営業所
大分県大分市弁天2-3-10</t>
  </si>
  <si>
    <t>株式会社大給
大分県大分市大洲浜1-4-35</t>
  </si>
  <si>
    <t>自動製本機供給</t>
  </si>
  <si>
    <t>文化総合印刷機材株式会社
大分県大分市中島西3-8-13</t>
  </si>
  <si>
    <t>配食用食缶供給</t>
  </si>
  <si>
    <t>支出負担行為担当官
　福岡拘置所長　
　別府　公昭　
（福岡県福岡市早良区百道2-16-10）</t>
  </si>
  <si>
    <t>太平調理機株式会社
福岡県福岡市博多区春町3-5-8</t>
  </si>
  <si>
    <t>作業用フォークリフト交換</t>
  </si>
  <si>
    <t>支出負担行為担当官
　大阪法務局長
　石井　寬明
（大阪府大阪市中央区谷町2-1-17）</t>
  </si>
  <si>
    <t>コニカミノルタビジネスソリューションズ株式会社
東京都中央区日本橋本町1-5-4</t>
  </si>
  <si>
    <t>単価契約
５か年の保守料を含む。
本体価格合計
2,961,840円
保守料（年額）
2,091,096円</t>
  </si>
  <si>
    <t>プライバシーフィルター購入</t>
  </si>
  <si>
    <t>関西文具株式会社
大阪府大阪市北区中津4-7-11</t>
  </si>
  <si>
    <t>株式会社ミヨシ
大阪府大阪市東住吉区住道矢田4-20-11</t>
  </si>
  <si>
    <t>クリアファイル(A2)供給契約　一式</t>
  </si>
  <si>
    <t>支出負担行為担当官
　京都地方法務局長
　北村　庄太郎
（京都府京都市上京区荒神口通河原町東入上生洲町197）</t>
  </si>
  <si>
    <t>株式会社日興商会
兵庫県尼崎市東難波町5-10-30</t>
  </si>
  <si>
    <t>株式会社ピーシー販売
大阪府摂津市鳥飼銘木町15-21</t>
  </si>
  <si>
    <t>法人登記書式精義（第3巻）ほか</t>
  </si>
  <si>
    <t>国連アジア極東犯罪防止研修所第8回中央アジア刑事司法制度研修通訳業務　一式</t>
  </si>
  <si>
    <t>カラー複合機一式購入及び保守</t>
  </si>
  <si>
    <t>LED蛍光管購入契約</t>
  </si>
  <si>
    <t>水戸地方法務局三の丸庁舎OAフロア化等作業請負契約</t>
  </si>
  <si>
    <t>クリアファイル供給契約　一式</t>
  </si>
  <si>
    <t>神戸地方法務局伊丹支局ほか１庁移動式書架供給及び設置作業請負契約</t>
  </si>
  <si>
    <t>大津地方法務局甲賀支局ほか１庁窓フィルム貼付作業　一式</t>
  </si>
  <si>
    <t>印刷機交換契約</t>
  </si>
  <si>
    <t>全自動製本機購入</t>
  </si>
  <si>
    <t>一般事務用カラーレーザープリンタ交換及び消耗品購入</t>
  </si>
  <si>
    <t>ノート型パソコン等購入及び周辺機器設定作業　一式</t>
  </si>
  <si>
    <t>カラー複合機交換及び保守契約</t>
  </si>
  <si>
    <t>鹿屋支局OAフロアー敷設工事請負契約</t>
  </si>
  <si>
    <t>複合機交換契約及び保守契約</t>
  </si>
  <si>
    <t>パーソナルコンピュータ交換契約</t>
  </si>
  <si>
    <t>松山地方法務局複合機交換及び保守</t>
  </si>
  <si>
    <t>情報セキュリティ対策ソフトウエアライセンス購入</t>
  </si>
  <si>
    <t>ハンドル式移動棚　一式</t>
  </si>
  <si>
    <t>金属製落下防止装置　一式</t>
  </si>
  <si>
    <t>落下防止用ベルト　一式</t>
  </si>
  <si>
    <t>会議用卓子等　一式</t>
  </si>
  <si>
    <t>静岡地方検察庁ほか4庁における事務用椅子等購入契約</t>
  </si>
  <si>
    <t>静岡地方検察庁ほか6庁における防災備蓄品等購入契約</t>
  </si>
  <si>
    <t>無停電電源装置　一式</t>
  </si>
  <si>
    <t>電子複写機交換及び保守</t>
  </si>
  <si>
    <t>パッケージエアコン供給契約　一式</t>
  </si>
  <si>
    <t>デジタル複合機購入及び保守</t>
  </si>
  <si>
    <t>山口地方検察庁移動書架等納入契約　一式</t>
  </si>
  <si>
    <t>デジタルカラー複合機購入及び保守</t>
  </si>
  <si>
    <t>支出負担行為担当官
　さいたま地方法務局長
　山本　寧
（埼玉県さいたま市中央区下落合5-12-1）</t>
  </si>
  <si>
    <t>5か年を前提にした契約</t>
  </si>
  <si>
    <t>富士ゼロックス株式会社
東京都港区六本木3-1-1</t>
  </si>
  <si>
    <t>株式会社第一文眞堂
東京都港区芝大門１-３-１６</t>
  </si>
  <si>
    <t>コクヨマーケティング株式会社
東京都港区港南1-8-35</t>
  </si>
  <si>
    <t>沖ウィンテック株式会社
東京都品川区北品川１-19-4</t>
  </si>
  <si>
    <t>株式会社エビス堂
長崎県長崎市恵美須町6-14</t>
  </si>
  <si>
    <t>株式会社タテノプランニング
神奈川県横浜市港南区笹下3-21-16</t>
  </si>
  <si>
    <t>三菱電機システムサ-ビス株式会社
東京都世田谷区太子堂4-1-1</t>
  </si>
  <si>
    <t>コニカミノルタビジネスソリュ-ションズ株式会社
東京都中央区日本橋本町1-5-4</t>
  </si>
  <si>
    <t>株式会社泉平福岡営業所
福岡県福岡市東区多の津2-4-3</t>
  </si>
  <si>
    <t>有限会社脇本屋
福岡県糟屋郡粕屋町内橋293-2</t>
  </si>
  <si>
    <t>株式会社栗本五十市商店大分営業所
大分県大分市弁天2-3-10</t>
  </si>
  <si>
    <t>株式会社北豊商建
北海道岩見沢市北村赤川586-54</t>
  </si>
  <si>
    <t>ミドリ安全高松株式会社
香川県高松市福岡町2-24-31</t>
  </si>
  <si>
    <t>郵便料金計器</t>
  </si>
  <si>
    <t>支出負担行為担当官
　神戸地方法務局長
　栁井　康夫
（兵庫県神戸市中央区波止場町1-1）</t>
  </si>
  <si>
    <t>テクノ・トッパン・フォームズ株式会社
東京都港区東新橋1-7-3</t>
  </si>
  <si>
    <t>神戸地方法務局伊丹支局外１庁移動式書架供給及び設置作業請負契約</t>
  </si>
  <si>
    <t>支出負担行為担当官
　神戸地方法務局長
　栁井　康夫
（兵庫県神戸市中央区波止場町1-1）</t>
  </si>
  <si>
    <t>株式会社土手山
兵庫県神戸市中央区八幡通3-1-14</t>
  </si>
  <si>
    <t>支出負担行為担当官
　神戸地方法務局長
　栁井　康夫
（兵庫県神戸市中央区波止場町1-1）</t>
  </si>
  <si>
    <t>株式会社セコム
東京都渋谷区神宮前1-5-1</t>
  </si>
  <si>
    <t>図書購入契約</t>
  </si>
  <si>
    <t>支出負担行為担当官
　神戸地方法務局長
　栁井　康夫
（兵庫県神戸市中央区波止場町1-1）</t>
  </si>
  <si>
    <t>株式会社かんぽう
大阪府大阪市西区江戸堀1-2-14</t>
  </si>
  <si>
    <t>大津地方法務局甲賀支局外１庁窓フィルム貼付作業一式</t>
  </si>
  <si>
    <t>支出負担行為担当官
　大津地方法務局長
　中西　俊平
（滋賀県大津市京町3-1-1）</t>
  </si>
  <si>
    <t>松井工業株式会社
滋賀県大津市中央2-4-17</t>
  </si>
  <si>
    <t>全自動製本機トジスター，半自動梱包機及びその付属品購入契約</t>
  </si>
  <si>
    <t>株式会社ウチダビジネスソリューションズ
滋賀県大津市逢坂1-9-11</t>
  </si>
  <si>
    <t>支出負担行為担当官
　名古屋法務局長
　堀部　哲夫
（愛知県名古屋市中区三の丸2-2-1）</t>
  </si>
  <si>
    <t>株式会社ＥＭＤ
岐阜県羽島市竹鼻町丸の内8-23-2</t>
  </si>
  <si>
    <t>モノクロ，フルカラー，高速フルカラー複写機の購入及び保守</t>
  </si>
  <si>
    <t>支出負担行為担当官
　名古屋法務局長
　堀部　哲夫
（愛知県名古屋市中区三の丸2-2-1）</t>
  </si>
  <si>
    <t>富士ゼロックス株式会社愛知営業所
愛知県名古屋市中区錦1-10-20</t>
  </si>
  <si>
    <t>単価契約
5カ年分の保守料を含む。
本体価格合計
1,575,000円
保守料(年額）
2,661,850円</t>
  </si>
  <si>
    <t>支出負担行為担当官　
　津地方法務局長
　中垣　治夫
（三重県津市丸之内26-8）　　　　　　　　　　　　　　　　　　　　　　　　　　　　　　　　　　　　　　　　　　　　　　　　　　　　　　　　</t>
  </si>
  <si>
    <t>株式会社林商店
三重県津市万町津200</t>
  </si>
  <si>
    <t>株式会社富士通エフサス
東京都港区浜松町1-5-1</t>
  </si>
  <si>
    <t>物品交換契約(印刷機)</t>
  </si>
  <si>
    <t>支出負担行為担当官
　福井地方法務局長
　新山　清
（福井県福井市春山1-1-54）</t>
  </si>
  <si>
    <t>イワイ株式会社
福井県福井市松城町15-11</t>
  </si>
  <si>
    <t>事務用机等一式購入契約</t>
  </si>
  <si>
    <t>支出負担行為担当官
　金沢地方法務局長
　伊藤　洋一
（石川県金沢市新神田4-3-10）</t>
  </si>
  <si>
    <t>株式会社タマイ
石川県金沢市問屋町1-1</t>
  </si>
  <si>
    <t>全自動製本機購入
5台</t>
  </si>
  <si>
    <t>支出負担行為担当官
　広島法務局長
　西川　優
（広島県広島市中区上八丁堀6-30）</t>
  </si>
  <si>
    <t>株式会社日興商会
兵庫県尼崎市東難波町5-10-30</t>
  </si>
  <si>
    <t>デジタル複合機交換（7台）及び保守</t>
  </si>
  <si>
    <t>株式会社安西事務機
広島県広島市西区楠木町3-10-15</t>
  </si>
  <si>
    <t>単価契約
5か年分の保守料を含む。
本体価格合計
 1,225,854円
保守料（年額）
824,350円</t>
  </si>
  <si>
    <t>一般事務用カラーレーザープリンタ交換（9台）及び消耗品購入（トナー4色，ドラムユニット，廃トナーボトル1年分）</t>
  </si>
  <si>
    <t>リコージャパン株式会社
東京都中央区銀座7-16-12</t>
  </si>
  <si>
    <t>単価契約
本体価格合計
829,710円
消耗品（1年分）
1,508,587円</t>
  </si>
  <si>
    <t>株式会社大塚商会
東京都千代田区飯田橋2-18-4</t>
  </si>
  <si>
    <t>低入札価格調査実施</t>
  </si>
  <si>
    <t>塗装作業請負契約</t>
  </si>
  <si>
    <t>有限会社丸真
広島県呉市広本町3-9-8</t>
  </si>
  <si>
    <t>カーペット張替作業請負契約</t>
  </si>
  <si>
    <t>パーソナルコンピュータ購入契約</t>
  </si>
  <si>
    <t>支出負担行為担当官
　山口地方法務局長
　　奥田　哲也
（山口県山口市中河原町6-16）</t>
  </si>
  <si>
    <t>株式会社モリイケ
山口県山口市中市町6-17</t>
  </si>
  <si>
    <t>鳥取地方法務局米子支局電話交換機設備等購入及び設置作業一式</t>
  </si>
  <si>
    <t>支出負担行為担当官
　鳥取地方法務局長
　祐名　三佐男
（鳥取県鳥取市東町2-302）</t>
  </si>
  <si>
    <t>三保電気株式会社
鳥取県米子市皆生温泉1-16-2</t>
  </si>
  <si>
    <t>モニター用カメラ納入契約</t>
  </si>
  <si>
    <t>支出負担行為担当官
　福岡地方法務局
　椿　栄一
（福岡県福岡市中央区舞鶴3-9-15）</t>
  </si>
  <si>
    <t>ＮＳＫ株式会社
東京都千代田区九段南2-3-1</t>
  </si>
  <si>
    <t>長崎地方法務局における電話交換機等一式更新業務</t>
  </si>
  <si>
    <t>支出負担行為担当官
　長崎地方法務局長
　齊藤　孝一
（長崎県長崎市万才町8-16）</t>
  </si>
  <si>
    <t>沖ウィンテック株式会社
東京都品川区北品川１－19－4</t>
  </si>
  <si>
    <t>ノート型パソコン等購入及び周辺機器設定作業一式</t>
  </si>
  <si>
    <t>株式会社エビス堂
長崎県長崎市恵美須町6－14</t>
  </si>
  <si>
    <t>熊本地方法務局分室床置パッケージ型空気調和機納入設置請負契約</t>
  </si>
  <si>
    <t>①</t>
  </si>
  <si>
    <t>②</t>
  </si>
  <si>
    <t>③</t>
  </si>
  <si>
    <t>④</t>
  </si>
  <si>
    <t>⑤</t>
  </si>
  <si>
    <t>⑥</t>
  </si>
  <si>
    <t>⑦</t>
  </si>
  <si>
    <t>⑧</t>
  </si>
  <si>
    <t>⑨</t>
  </si>
  <si>
    <t>⑩</t>
  </si>
  <si>
    <t>⑪</t>
  </si>
  <si>
    <t>⑫</t>
  </si>
  <si>
    <t>⑬</t>
  </si>
  <si>
    <t>⑭</t>
  </si>
  <si>
    <t>⑮</t>
  </si>
  <si>
    <t>⑯</t>
  </si>
  <si>
    <t>⑰</t>
  </si>
  <si>
    <t>⑱</t>
  </si>
  <si>
    <t>No.</t>
  </si>
  <si>
    <t>一般競争入札・指名競争入札の別</t>
  </si>
  <si>
    <t>契約の相手方
区分</t>
  </si>
  <si>
    <t>【保護予算係】</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</si>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</sst>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0_);[Red]\(0\)"/>
    <numFmt numFmtId="179" formatCode="#,##0;&quot;△ &quot;#,##0"/>
    <numFmt numFmtId="180" formatCode="[$-411]ggge&quot;年&quot;m&quot;月&quot;d&quot;日&quot;;@"/>
    <numFmt numFmtId="181" formatCode="#,##0_ "/>
    <numFmt numFmtId="182" formatCode="0.0_ "/>
    <numFmt numFmtId="183" formatCode="m&quot;月&quot;d&quot;日&quot;;@"/>
  </numFmts>
  <fonts count="28">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3"/>
      <name val="ＭＳ Ｐゴシック"/>
      <family val="3"/>
    </font>
    <font>
      <sz val="8"/>
      <name val="ＭＳ Ｐゴシック"/>
      <family val="3"/>
    </font>
    <font>
      <b/>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8"/>
      <name val="HG明朝B"/>
      <family val="1"/>
    </font>
    <font>
      <sz val="8"/>
      <color indexed="8"/>
      <name val="ＭＳ Ｐゴシック"/>
      <family val="3"/>
    </font>
    <font>
      <sz val="7"/>
      <name val="ＭＳ Ｐゴシック"/>
      <family val="3"/>
    </font>
    <font>
      <sz val="8"/>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1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dotted"/>
      <bottom style="dotted"/>
    </border>
    <border>
      <left style="thin"/>
      <right>
        <color indexed="63"/>
      </right>
      <top style="thin"/>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1" fillId="4" borderId="0" applyNumberFormat="0" applyBorder="0" applyAlignment="0" applyProtection="0"/>
  </cellStyleXfs>
  <cellXfs count="139">
    <xf numFmtId="0" fontId="0" fillId="0" borderId="0" xfId="0" applyAlignment="1">
      <alignment vertical="center"/>
    </xf>
    <xf numFmtId="58" fontId="5" fillId="0" borderId="10" xfId="63" applyNumberFormat="1"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178" fontId="5" fillId="0" borderId="10" xfId="63" applyNumberFormat="1" applyFont="1" applyFill="1" applyBorder="1" applyAlignment="1">
      <alignment horizontal="center" vertical="center" wrapText="1"/>
      <protection/>
    </xf>
    <xf numFmtId="176" fontId="5" fillId="0" borderId="10" xfId="63" applyNumberFormat="1" applyFont="1" applyFill="1" applyBorder="1" applyAlignment="1">
      <alignment horizontal="right" vertical="center" wrapText="1"/>
      <protection/>
    </xf>
    <xf numFmtId="0" fontId="5" fillId="0" borderId="0" xfId="0" applyFont="1" applyFill="1" applyAlignment="1">
      <alignment horizontal="center" vertical="center" wrapText="1"/>
    </xf>
    <xf numFmtId="0" fontId="5" fillId="0" borderId="10" xfId="0" applyFont="1" applyBorder="1" applyAlignment="1">
      <alignment horizontal="left" vertical="center" wrapText="1"/>
    </xf>
    <xf numFmtId="0" fontId="5" fillId="0" borderId="0" xfId="63" applyFont="1" applyFill="1" applyAlignment="1">
      <alignment vertical="center" wrapText="1"/>
      <protection/>
    </xf>
    <xf numFmtId="0" fontId="5" fillId="0" borderId="0" xfId="0" applyFont="1" applyAlignment="1">
      <alignment horizontal="center" vertic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77" fontId="5" fillId="0" borderId="10" xfId="42" applyNumberFormat="1" applyFont="1" applyFill="1" applyBorder="1" applyAlignment="1">
      <alignment vertical="center"/>
    </xf>
    <xf numFmtId="0" fontId="5" fillId="23" borderId="10" xfId="63" applyFont="1" applyFill="1" applyBorder="1" applyAlignment="1">
      <alignment horizontal="left" vertical="center" wrapText="1"/>
      <protection/>
    </xf>
    <xf numFmtId="0" fontId="5" fillId="0" borderId="10" xfId="0" applyFont="1" applyBorder="1" applyAlignment="1" quotePrefix="1">
      <alignment vertical="center"/>
    </xf>
    <xf numFmtId="0" fontId="4" fillId="0" borderId="0" xfId="0" applyFont="1" applyAlignment="1">
      <alignment horizontal="centerContinuous" vertical="center"/>
    </xf>
    <xf numFmtId="0" fontId="0" fillId="0" borderId="0" xfId="0" applyFont="1" applyAlignment="1">
      <alignment horizontal="centerContinuous" vertic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5" fillId="24" borderId="11" xfId="0" applyFont="1" applyFill="1" applyBorder="1" applyAlignment="1">
      <alignment horizontal="center" vertical="center" wrapText="1"/>
    </xf>
    <xf numFmtId="0" fontId="5" fillId="24" borderId="10" xfId="0" applyFont="1" applyFill="1" applyBorder="1" applyAlignment="1" quotePrefix="1">
      <alignment vertical="center"/>
    </xf>
    <xf numFmtId="0" fontId="5" fillId="24" borderId="10" xfId="63" applyFont="1" applyFill="1" applyBorder="1" applyAlignment="1">
      <alignment horizontal="left" vertical="center" wrapText="1"/>
      <protection/>
    </xf>
    <xf numFmtId="58" fontId="5" fillId="24" borderId="10" xfId="63" applyNumberFormat="1" applyFont="1" applyFill="1" applyBorder="1" applyAlignment="1">
      <alignment horizontal="left" vertical="center" wrapText="1"/>
      <protection/>
    </xf>
    <xf numFmtId="0" fontId="5" fillId="24" borderId="10" xfId="0" applyFont="1" applyFill="1" applyBorder="1" applyAlignment="1">
      <alignment horizontal="left" vertical="center" wrapText="1"/>
    </xf>
    <xf numFmtId="176" fontId="5" fillId="24" borderId="10" xfId="63" applyNumberFormat="1" applyFont="1" applyFill="1" applyBorder="1" applyAlignment="1">
      <alignment vertical="center" wrapText="1"/>
      <protection/>
    </xf>
    <xf numFmtId="177" fontId="5" fillId="24" borderId="10" xfId="42" applyNumberFormat="1" applyFont="1" applyFill="1" applyBorder="1" applyAlignment="1">
      <alignment vertical="center"/>
    </xf>
    <xf numFmtId="178" fontId="5" fillId="24" borderId="10" xfId="63" applyNumberFormat="1" applyFont="1" applyFill="1" applyBorder="1" applyAlignment="1">
      <alignment horizontal="center" vertical="center" wrapText="1"/>
      <protection/>
    </xf>
    <xf numFmtId="0" fontId="5" fillId="24" borderId="10" xfId="63" applyFont="1" applyFill="1" applyBorder="1" applyAlignment="1">
      <alignment horizontal="left" vertical="center" wrapText="1"/>
      <protection/>
    </xf>
    <xf numFmtId="0" fontId="5" fillId="24" borderId="11" xfId="0" applyFont="1" applyFill="1" applyBorder="1" applyAlignment="1">
      <alignment horizontal="center" vertical="center" wrapText="1"/>
    </xf>
    <xf numFmtId="0" fontId="4" fillId="0" borderId="0" xfId="0" applyFont="1" applyAlignment="1">
      <alignment horizontal="center" vertical="center"/>
    </xf>
    <xf numFmtId="0" fontId="5" fillId="24" borderId="10" xfId="0" applyFont="1" applyFill="1" applyBorder="1" applyAlignment="1">
      <alignment vertical="center"/>
    </xf>
    <xf numFmtId="0" fontId="5" fillId="24"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24"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wrapText="1"/>
    </xf>
    <xf numFmtId="49" fontId="5" fillId="0" borderId="10" xfId="0" applyNumberFormat="1" applyFont="1" applyBorder="1" applyAlignment="1">
      <alignment vertical="center"/>
    </xf>
    <xf numFmtId="0" fontId="5" fillId="0" borderId="10" xfId="0" applyFont="1" applyFill="1" applyBorder="1" applyAlignment="1">
      <alignment vertical="center"/>
    </xf>
    <xf numFmtId="0" fontId="5" fillId="0" borderId="10" xfId="65" applyFont="1" applyFill="1" applyBorder="1" applyAlignment="1">
      <alignment vertical="center" wrapText="1"/>
      <protection/>
    </xf>
    <xf numFmtId="0" fontId="5" fillId="0" borderId="10" xfId="63" applyFont="1" applyFill="1" applyBorder="1" applyAlignment="1">
      <alignment horizontal="left" vertical="center" wrapText="1"/>
      <protection/>
    </xf>
    <xf numFmtId="180" fontId="5" fillId="0" borderId="10" xfId="65" applyNumberFormat="1" applyFont="1" applyFill="1" applyBorder="1" applyAlignment="1">
      <alignment vertical="center"/>
      <protection/>
    </xf>
    <xf numFmtId="0" fontId="5" fillId="0" borderId="10" xfId="0" applyFont="1" applyFill="1" applyBorder="1" applyAlignment="1">
      <alignment vertical="center" wrapText="1"/>
    </xf>
    <xf numFmtId="0" fontId="5" fillId="0" borderId="10" xfId="0" applyFont="1" applyFill="1" applyBorder="1" applyAlignment="1">
      <alignment horizontal="left" vertical="center" wrapText="1"/>
    </xf>
    <xf numFmtId="0" fontId="5" fillId="23" borderId="10" xfId="63" applyFont="1" applyFill="1" applyBorder="1" applyAlignment="1">
      <alignment horizontal="left" vertical="center" wrapText="1"/>
      <protection/>
    </xf>
    <xf numFmtId="181" fontId="5" fillId="0" borderId="10" xfId="65" applyNumberFormat="1" applyFont="1" applyFill="1" applyBorder="1" applyAlignment="1">
      <alignment horizontal="right" vertical="center"/>
      <protection/>
    </xf>
    <xf numFmtId="181" fontId="5" fillId="0" borderId="10" xfId="0" applyNumberFormat="1" applyFont="1" applyFill="1" applyBorder="1" applyAlignment="1">
      <alignment vertical="center"/>
    </xf>
    <xf numFmtId="177" fontId="5" fillId="0" borderId="10" xfId="42" applyNumberFormat="1" applyFont="1" applyFill="1" applyBorder="1" applyAlignment="1">
      <alignment vertical="center"/>
    </xf>
    <xf numFmtId="0" fontId="5" fillId="0" borderId="10" xfId="65" applyNumberFormat="1" applyFont="1" applyFill="1" applyBorder="1" applyAlignment="1">
      <alignment horizontal="center" vertical="center"/>
      <protection/>
    </xf>
    <xf numFmtId="0" fontId="5" fillId="0" borderId="10" xfId="65" applyFont="1" applyFill="1" applyBorder="1" applyAlignment="1">
      <alignment horizontal="center" vertical="center"/>
      <protection/>
    </xf>
    <xf numFmtId="178" fontId="5" fillId="0" borderId="10" xfId="63" applyNumberFormat="1" applyFont="1" applyFill="1" applyBorder="1" applyAlignment="1">
      <alignment horizontal="center" vertical="center" wrapText="1"/>
      <protection/>
    </xf>
    <xf numFmtId="0" fontId="5" fillId="0" borderId="0" xfId="0" applyFont="1" applyFill="1" applyAlignment="1">
      <alignment horizontal="left" vertical="center" wrapText="1"/>
    </xf>
    <xf numFmtId="0" fontId="5" fillId="0" borderId="12" xfId="65" applyFont="1" applyFill="1" applyBorder="1" applyAlignment="1">
      <alignment horizontal="left" vertical="center"/>
      <protection/>
    </xf>
    <xf numFmtId="0" fontId="5" fillId="0" borderId="10" xfId="0" applyFont="1" applyBorder="1" applyAlignment="1">
      <alignment horizontal="left" vertical="center" wrapText="1"/>
    </xf>
    <xf numFmtId="0" fontId="5" fillId="0" borderId="13" xfId="0" applyFont="1" applyFill="1" applyBorder="1" applyAlignment="1">
      <alignment vertical="center" wrapText="1"/>
    </xf>
    <xf numFmtId="181" fontId="5" fillId="0" borderId="13" xfId="65" applyNumberFormat="1" applyFont="1" applyFill="1" applyBorder="1" applyAlignment="1">
      <alignment horizontal="right" vertical="center"/>
      <protection/>
    </xf>
    <xf numFmtId="181" fontId="5" fillId="0" borderId="13" xfId="0" applyNumberFormat="1" applyFont="1" applyFill="1" applyBorder="1" applyAlignment="1">
      <alignment vertical="center"/>
    </xf>
    <xf numFmtId="58" fontId="5" fillId="0" borderId="10" xfId="63" applyNumberFormat="1" applyFont="1" applyFill="1" applyBorder="1" applyAlignment="1">
      <alignment vertical="center" wrapText="1"/>
      <protection/>
    </xf>
    <xf numFmtId="176" fontId="5" fillId="0" borderId="10" xfId="63" applyNumberFormat="1" applyFont="1" applyFill="1" applyBorder="1" applyAlignment="1">
      <alignment horizontal="right" vertical="center" wrapText="1"/>
      <protection/>
    </xf>
    <xf numFmtId="0" fontId="5" fillId="0" borderId="10" xfId="0" applyFont="1" applyFill="1" applyBorder="1" applyAlignment="1" quotePrefix="1">
      <alignment vertical="center"/>
    </xf>
    <xf numFmtId="58" fontId="5" fillId="0" borderId="10" xfId="63" applyNumberFormat="1" applyFont="1" applyFill="1" applyBorder="1" applyAlignment="1">
      <alignment horizontal="left" vertical="center" wrapText="1"/>
      <protection/>
    </xf>
    <xf numFmtId="176" fontId="5" fillId="0" borderId="10" xfId="63" applyNumberFormat="1" applyFont="1" applyFill="1" applyBorder="1" applyAlignment="1">
      <alignment vertical="center" wrapText="1"/>
      <protection/>
    </xf>
    <xf numFmtId="0" fontId="5" fillId="0" borderId="11" xfId="63" applyFont="1" applyFill="1" applyBorder="1" applyAlignment="1">
      <alignment horizontal="left" vertical="center" wrapText="1"/>
      <protection/>
    </xf>
    <xf numFmtId="176" fontId="5" fillId="0" borderId="11" xfId="63" applyNumberFormat="1" applyFont="1" applyFill="1" applyBorder="1" applyAlignment="1">
      <alignment horizontal="right" vertical="center" wrapText="1"/>
      <protection/>
    </xf>
    <xf numFmtId="0" fontId="5" fillId="0" borderId="10" xfId="61" applyFont="1" applyFill="1" applyBorder="1" applyAlignment="1">
      <alignment horizontal="left" vertical="center" shrinkToFit="1"/>
      <protection/>
    </xf>
    <xf numFmtId="0" fontId="5" fillId="0" borderId="10" xfId="61" applyFont="1" applyFill="1" applyBorder="1" applyAlignment="1">
      <alignment horizontal="left" vertical="center" wrapText="1"/>
      <protection/>
    </xf>
    <xf numFmtId="181" fontId="5" fillId="0" borderId="10" xfId="62" applyNumberFormat="1" applyFont="1" applyFill="1" applyBorder="1" applyAlignment="1">
      <alignment vertical="center"/>
      <protection/>
    </xf>
    <xf numFmtId="38" fontId="5" fillId="0" borderId="10" xfId="50" applyFont="1" applyFill="1" applyBorder="1" applyAlignment="1">
      <alignment vertical="center"/>
    </xf>
    <xf numFmtId="0" fontId="5" fillId="0" borderId="10" xfId="61" applyFont="1" applyFill="1" applyBorder="1" applyAlignment="1">
      <alignment vertical="center" wrapText="1"/>
      <protection/>
    </xf>
    <xf numFmtId="38" fontId="5" fillId="0" borderId="10" xfId="48" applyFont="1" applyFill="1" applyBorder="1" applyAlignment="1">
      <alignment vertical="center"/>
    </xf>
    <xf numFmtId="0" fontId="25" fillId="0" borderId="10" xfId="0" applyFont="1" applyFill="1" applyBorder="1" applyAlignment="1">
      <alignment vertical="center" wrapText="1"/>
    </xf>
    <xf numFmtId="0" fontId="26" fillId="0" borderId="10" xfId="63" applyFont="1" applyFill="1" applyBorder="1" applyAlignment="1">
      <alignment horizontal="left" vertical="center" wrapText="1"/>
      <protection/>
    </xf>
    <xf numFmtId="0" fontId="25" fillId="0" borderId="0" xfId="0" applyFont="1" applyFill="1" applyAlignment="1">
      <alignment vertical="center" wrapText="1"/>
    </xf>
    <xf numFmtId="0" fontId="5" fillId="23" borderId="10" xfId="0" applyFont="1" applyFill="1" applyBorder="1" applyAlignment="1">
      <alignment horizontal="left" vertical="center" wrapText="1"/>
    </xf>
    <xf numFmtId="176" fontId="5" fillId="0" borderId="10" xfId="63" applyNumberFormat="1" applyFont="1" applyFill="1" applyBorder="1" applyAlignment="1">
      <alignment vertical="center" wrapText="1"/>
      <protection/>
    </xf>
    <xf numFmtId="38" fontId="5" fillId="0" borderId="10" xfId="48" applyFont="1" applyFill="1" applyBorder="1" applyAlignment="1">
      <alignment vertical="center" wrapText="1"/>
    </xf>
    <xf numFmtId="0" fontId="2" fillId="0" borderId="0" xfId="63" applyFont="1" applyFill="1" applyAlignment="1">
      <alignment vertical="center" wrapText="1"/>
      <protection/>
    </xf>
    <xf numFmtId="0" fontId="5" fillId="0" borderId="10" xfId="0" applyFont="1" applyFill="1" applyBorder="1" applyAlignment="1" quotePrefix="1">
      <alignment vertical="center"/>
    </xf>
    <xf numFmtId="0" fontId="5" fillId="0" borderId="10" xfId="0" applyFont="1" applyFill="1" applyBorder="1" applyAlignment="1">
      <alignment horizontal="left" vertical="center" wrapText="1"/>
    </xf>
    <xf numFmtId="176" fontId="5" fillId="0" borderId="10" xfId="63" applyNumberFormat="1" applyFont="1" applyFill="1" applyBorder="1" applyAlignment="1">
      <alignment vertical="center" wrapText="1"/>
      <protection/>
    </xf>
    <xf numFmtId="0" fontId="5" fillId="0" borderId="10" xfId="0" applyFont="1" applyBorder="1" applyAlignment="1" quotePrefix="1">
      <alignment vertical="center"/>
    </xf>
    <xf numFmtId="0" fontId="5" fillId="0" borderId="10" xfId="0" applyFont="1" applyBorder="1" applyAlignment="1">
      <alignment vertical="center"/>
    </xf>
    <xf numFmtId="0" fontId="5" fillId="0" borderId="11" xfId="0" applyFont="1" applyBorder="1" applyAlignment="1">
      <alignmen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0" fontId="27" fillId="0" borderId="10" xfId="0" applyFont="1" applyBorder="1" applyAlignment="1">
      <alignment vertical="center" wrapText="1"/>
    </xf>
    <xf numFmtId="0" fontId="25" fillId="0" borderId="10" xfId="63" applyFont="1" applyFill="1" applyBorder="1" applyAlignment="1">
      <alignment horizontal="left" vertical="center" wrapText="1"/>
      <protection/>
    </xf>
    <xf numFmtId="58" fontId="25" fillId="0" borderId="10" xfId="63" applyNumberFormat="1" applyFont="1" applyFill="1" applyBorder="1" applyAlignment="1">
      <alignment horizontal="left" vertical="center" wrapText="1"/>
      <protection/>
    </xf>
    <xf numFmtId="0" fontId="25" fillId="0" borderId="10" xfId="0" applyFont="1" applyBorder="1" applyAlignment="1">
      <alignment horizontal="left" vertical="center" wrapText="1"/>
    </xf>
    <xf numFmtId="176" fontId="25" fillId="0" borderId="10" xfId="63" applyNumberFormat="1" applyFont="1" applyFill="1" applyBorder="1" applyAlignment="1">
      <alignment horizontal="right" vertical="center" wrapText="1"/>
      <protection/>
    </xf>
    <xf numFmtId="177" fontId="25" fillId="0" borderId="10" xfId="42" applyNumberFormat="1" applyFont="1" applyFill="1" applyBorder="1" applyAlignment="1">
      <alignment vertical="center"/>
    </xf>
    <xf numFmtId="178" fontId="25" fillId="0" borderId="10" xfId="63" applyNumberFormat="1" applyFont="1" applyFill="1" applyBorder="1" applyAlignment="1">
      <alignment horizontal="center" vertical="center" wrapText="1"/>
      <protection/>
    </xf>
    <xf numFmtId="0" fontId="5" fillId="0" borderId="10" xfId="64" applyFont="1" applyFill="1" applyBorder="1" applyAlignment="1">
      <alignment horizontal="left" vertical="center" wrapText="1"/>
      <protection/>
    </xf>
    <xf numFmtId="176" fontId="5" fillId="25" borderId="10" xfId="63" applyNumberFormat="1" applyFont="1" applyFill="1" applyBorder="1" applyAlignment="1">
      <alignment horizontal="right" vertical="center" wrapText="1"/>
      <protection/>
    </xf>
    <xf numFmtId="177" fontId="5" fillId="0" borderId="10" xfId="63" applyNumberFormat="1" applyFont="1" applyFill="1" applyBorder="1" applyAlignment="1">
      <alignment vertical="center"/>
      <protection/>
    </xf>
    <xf numFmtId="180" fontId="5" fillId="0" borderId="10" xfId="63" applyNumberFormat="1" applyFont="1" applyFill="1" applyBorder="1" applyAlignment="1">
      <alignment horizontal="left" vertical="center" wrapText="1"/>
      <protection/>
    </xf>
    <xf numFmtId="181" fontId="5" fillId="0" borderId="10" xfId="63" applyNumberFormat="1" applyFont="1" applyFill="1" applyBorder="1" applyAlignment="1">
      <alignment horizontal="right" vertical="center"/>
      <protection/>
    </xf>
    <xf numFmtId="176" fontId="5" fillId="0" borderId="10" xfId="63" applyNumberFormat="1" applyFont="1" applyFill="1" applyBorder="1" applyAlignment="1">
      <alignment horizontal="right" vertical="center"/>
      <protection/>
    </xf>
    <xf numFmtId="177" fontId="5" fillId="0" borderId="10" xfId="48" applyNumberFormat="1" applyFont="1" applyFill="1" applyBorder="1" applyAlignment="1">
      <alignment vertical="center"/>
    </xf>
    <xf numFmtId="0" fontId="5" fillId="0" borderId="10" xfId="0" applyFont="1" applyBorder="1" applyAlignment="1">
      <alignment vertical="center" wrapText="1"/>
    </xf>
    <xf numFmtId="0" fontId="5" fillId="25" borderId="10" xfId="0" applyFont="1" applyFill="1" applyBorder="1" applyAlignment="1">
      <alignment vertical="center" wrapText="1"/>
    </xf>
    <xf numFmtId="0" fontId="0" fillId="0" borderId="10" xfId="0" applyBorder="1" applyAlignment="1">
      <alignment horizontal="left" vertical="center" wrapText="1"/>
    </xf>
    <xf numFmtId="0" fontId="5" fillId="25" borderId="10" xfId="63" applyFont="1" applyFill="1" applyBorder="1" applyAlignment="1">
      <alignment horizontal="left" vertical="center" wrapText="1"/>
      <protection/>
    </xf>
    <xf numFmtId="0" fontId="5" fillId="0" borderId="10" xfId="63" applyFont="1" applyFill="1" applyBorder="1" applyAlignment="1" applyProtection="1">
      <alignment horizontal="left" vertical="center" wrapText="1"/>
      <protection locked="0"/>
    </xf>
    <xf numFmtId="58" fontId="5" fillId="0" borderId="10" xfId="63" applyNumberFormat="1" applyFont="1" applyFill="1" applyBorder="1" applyAlignment="1" applyProtection="1">
      <alignment horizontal="left" vertical="center" wrapText="1"/>
      <protection locked="0"/>
    </xf>
    <xf numFmtId="176" fontId="5" fillId="0" borderId="10" xfId="63" applyNumberFormat="1" applyFont="1" applyFill="1" applyBorder="1" applyAlignment="1" applyProtection="1">
      <alignment horizontal="right" vertical="center" wrapText="1"/>
      <protection locked="0"/>
    </xf>
    <xf numFmtId="0" fontId="5" fillId="0" borderId="10" xfId="0" applyFont="1" applyBorder="1" applyAlignment="1">
      <alignment horizontal="center" vertical="center" wrapText="1"/>
    </xf>
    <xf numFmtId="178" fontId="5" fillId="0" borderId="14" xfId="63" applyNumberFormat="1" applyFont="1" applyFill="1" applyBorder="1" applyAlignment="1">
      <alignment horizontal="center" vertical="center" wrapText="1"/>
      <protection/>
    </xf>
    <xf numFmtId="176" fontId="5" fillId="0" borderId="10" xfId="48" applyNumberFormat="1" applyFont="1" applyFill="1" applyBorder="1" applyAlignment="1">
      <alignment horizontal="right" vertical="center" wrapText="1"/>
    </xf>
    <xf numFmtId="38" fontId="5" fillId="0" borderId="10" xfId="48" applyFont="1" applyFill="1" applyBorder="1" applyAlignment="1">
      <alignment horizontal="right" vertical="center" wrapText="1"/>
    </xf>
    <xf numFmtId="0" fontId="5" fillId="0" borderId="10" xfId="63" applyFont="1" applyFill="1" applyBorder="1" applyAlignment="1">
      <alignment vertical="center" wrapText="1"/>
      <protection/>
    </xf>
    <xf numFmtId="0" fontId="5" fillId="0" borderId="10" xfId="0" applyFont="1" applyFill="1" applyBorder="1" applyAlignment="1">
      <alignment horizontal="left" vertical="center" wrapText="1" shrinkToFit="1"/>
    </xf>
    <xf numFmtId="181" fontId="5" fillId="0" borderId="10" xfId="63" applyNumberFormat="1" applyFont="1" applyFill="1" applyBorder="1" applyAlignment="1">
      <alignment horizontal="right" vertical="center" wrapText="1"/>
      <protection/>
    </xf>
    <xf numFmtId="180" fontId="5" fillId="0" borderId="10" xfId="65" applyNumberFormat="1" applyFont="1" applyFill="1" applyBorder="1" applyAlignment="1">
      <alignment horizontal="left" vertical="center" wrapText="1"/>
      <protection/>
    </xf>
    <xf numFmtId="0" fontId="0" fillId="0" borderId="10" xfId="0" applyFont="1" applyBorder="1" applyAlignment="1">
      <alignment horizontal="left" vertical="center" wrapText="1"/>
    </xf>
    <xf numFmtId="0" fontId="4" fillId="0" borderId="0" xfId="0" applyFont="1" applyFill="1" applyAlignment="1">
      <alignment horizontal="centerContinuous" vertical="center"/>
    </xf>
    <xf numFmtId="0" fontId="4" fillId="0" borderId="0" xfId="0" applyFont="1" applyFill="1" applyAlignment="1">
      <alignment horizontal="center" vertical="center"/>
    </xf>
    <xf numFmtId="0" fontId="5" fillId="0" borderId="10" xfId="0" applyFont="1" applyFill="1" applyBorder="1" applyAlignment="1">
      <alignment horizontal="center" vertical="center"/>
    </xf>
    <xf numFmtId="0" fontId="0" fillId="0" borderId="0" xfId="0" applyFont="1" applyFill="1" applyAlignment="1">
      <alignment horizontal="lef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63" applyFont="1" applyFill="1" applyBorder="1" applyAlignment="1" applyProtection="1">
      <alignment horizontal="left" vertical="center" wrapText="1"/>
      <protection locked="0"/>
    </xf>
    <xf numFmtId="0" fontId="5" fillId="0" borderId="11" xfId="65" applyFont="1" applyFill="1" applyBorder="1" applyAlignment="1">
      <alignment vertical="center" wrapText="1"/>
      <protection/>
    </xf>
    <xf numFmtId="0" fontId="25" fillId="0" borderId="11" xfId="63" applyFont="1" applyFill="1" applyBorder="1" applyAlignment="1">
      <alignment horizontal="left" vertical="center" wrapText="1"/>
      <protection/>
    </xf>
    <xf numFmtId="58" fontId="5" fillId="0" borderId="10" xfId="63" applyNumberFormat="1" applyFont="1" applyFill="1" applyBorder="1" applyAlignment="1" applyProtection="1">
      <alignment horizontal="left" vertical="center" wrapText="1"/>
      <protection locked="0"/>
    </xf>
    <xf numFmtId="0" fontId="5" fillId="0" borderId="13" xfId="63" applyFont="1" applyFill="1" applyBorder="1" applyAlignment="1">
      <alignment horizontal="left" vertical="center" wrapText="1"/>
      <protection/>
    </xf>
    <xf numFmtId="176" fontId="5" fillId="0" borderId="10" xfId="63" applyNumberFormat="1" applyFont="1" applyFill="1" applyBorder="1" applyAlignment="1" applyProtection="1">
      <alignment horizontal="right" vertical="center" wrapText="1"/>
      <protection locked="0"/>
    </xf>
    <xf numFmtId="176" fontId="5" fillId="0" borderId="13" xfId="63" applyNumberFormat="1" applyFont="1" applyFill="1" applyBorder="1" applyAlignment="1">
      <alignment horizontal="right" vertical="center" wrapText="1"/>
      <protection/>
    </xf>
    <xf numFmtId="0" fontId="5" fillId="0" borderId="10"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0" xfId="65" applyFont="1" applyFill="1" applyBorder="1" applyAlignment="1">
      <alignment horizontal="left" vertical="center"/>
      <protection/>
    </xf>
    <xf numFmtId="0" fontId="5" fillId="0" borderId="12" xfId="63" applyFont="1" applyFill="1" applyBorder="1" applyAlignment="1">
      <alignment vertical="center" wrapText="1"/>
      <protection/>
    </xf>
    <xf numFmtId="0" fontId="5" fillId="0" borderId="0" xfId="63" applyFont="1" applyFill="1" applyBorder="1" applyAlignment="1">
      <alignment vertical="center" wrapText="1"/>
      <protection/>
    </xf>
    <xf numFmtId="0" fontId="5" fillId="0" borderId="0" xfId="0" applyFont="1" applyFill="1" applyBorder="1" applyAlignment="1">
      <alignment horizontal="center" vertical="center" wrapText="1"/>
    </xf>
    <xf numFmtId="0" fontId="25" fillId="0" borderId="10" xfId="63" applyFont="1" applyFill="1" applyBorder="1" applyAlignment="1">
      <alignment horizontal="left" vertical="center" wrapText="1"/>
      <protection/>
    </xf>
    <xf numFmtId="181" fontId="5" fillId="0" borderId="10" xfId="63" applyNumberFormat="1" applyFont="1" applyFill="1" applyBorder="1" applyAlignment="1">
      <alignment horizontal="right" vertical="center"/>
      <protection/>
    </xf>
    <xf numFmtId="176" fontId="5" fillId="0" borderId="10" xfId="63" applyNumberFormat="1" applyFont="1" applyFill="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 2 3" xfId="62"/>
    <cellStyle name="標準_１６７調査票４案件best100（再検討）0914提出用" xfId="63"/>
    <cellStyle name="標準_１６７調査票４案件best100（再検討）0914提出用_事務連絡（予定価格公表等）に係る3月分_公共調達別表新様式（21年4月契約分）横浜刑務所官署" xfId="64"/>
    <cellStyle name="標準_調達情報（改良版）"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n010yodo-kk1\My%20Documents\341&#21517;&#21476;&#23627;&#21009;&#21209;&#25152;&#65288;&#21029;&#34920;&#65299;&#6528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2" sqref="A2"/>
    </sheetView>
  </sheetViews>
  <sheetFormatPr defaultColWidth="9.00390625" defaultRowHeight="13.5"/>
  <cols>
    <col min="1" max="1" width="2.625" style="9" customWidth="1"/>
    <col min="2" max="5" width="18.75390625" style="9" customWidth="1"/>
    <col min="6" max="6" width="22.875" style="9" customWidth="1"/>
    <col min="7" max="7" width="22.25390625" style="9" customWidth="1"/>
    <col min="8" max="9" width="18.875" style="9" customWidth="1"/>
    <col min="10" max="16384" width="9.00390625" style="9" customWidth="1"/>
  </cols>
  <sheetData>
    <row r="2" ht="13.5">
      <c r="B2" s="9" t="s">
        <v>62</v>
      </c>
    </row>
    <row r="4" spans="1:9" ht="30.75" customHeight="1">
      <c r="A4" s="10"/>
      <c r="B4" s="11" t="s">
        <v>79</v>
      </c>
      <c r="C4" s="11" t="s">
        <v>99</v>
      </c>
      <c r="D4" s="11" t="s">
        <v>80</v>
      </c>
      <c r="E4" s="11" t="s">
        <v>81</v>
      </c>
      <c r="F4" s="11" t="s">
        <v>82</v>
      </c>
      <c r="G4" s="11" t="s">
        <v>83</v>
      </c>
      <c r="H4" s="11" t="s">
        <v>84</v>
      </c>
      <c r="I4" s="11" t="s">
        <v>72</v>
      </c>
    </row>
    <row r="5" spans="1:9" ht="30.75" customHeight="1">
      <c r="A5" s="10">
        <v>1</v>
      </c>
      <c r="B5" s="10" t="s">
        <v>85</v>
      </c>
      <c r="C5" s="10" t="s">
        <v>94</v>
      </c>
      <c r="D5" s="10" t="s">
        <v>70</v>
      </c>
      <c r="E5" s="10" t="s">
        <v>86</v>
      </c>
      <c r="F5" s="10" t="s">
        <v>87</v>
      </c>
      <c r="G5" s="10" t="s">
        <v>61</v>
      </c>
      <c r="H5" s="10" t="s">
        <v>825</v>
      </c>
      <c r="I5" s="10" t="s">
        <v>74</v>
      </c>
    </row>
    <row r="6" spans="1:9" ht="30.75" customHeight="1">
      <c r="A6" s="10">
        <v>2</v>
      </c>
      <c r="B6" s="10" t="s">
        <v>88</v>
      </c>
      <c r="C6" s="10" t="s">
        <v>95</v>
      </c>
      <c r="D6" s="10" t="s">
        <v>100</v>
      </c>
      <c r="E6" s="10" t="s">
        <v>89</v>
      </c>
      <c r="F6" s="10" t="s">
        <v>90</v>
      </c>
      <c r="G6" s="10" t="s">
        <v>824</v>
      </c>
      <c r="H6" s="10" t="s">
        <v>59</v>
      </c>
      <c r="I6" s="10" t="s">
        <v>73</v>
      </c>
    </row>
    <row r="7" spans="1:9" ht="30.75" customHeight="1">
      <c r="A7" s="10">
        <v>3</v>
      </c>
      <c r="B7" s="10"/>
      <c r="C7" s="10" t="s">
        <v>106</v>
      </c>
      <c r="D7" s="10"/>
      <c r="E7" s="10"/>
      <c r="F7" s="10" t="s">
        <v>826</v>
      </c>
      <c r="G7" s="10" t="s">
        <v>827</v>
      </c>
      <c r="H7" s="10" t="s">
        <v>60</v>
      </c>
      <c r="I7" s="10" t="s">
        <v>75</v>
      </c>
    </row>
    <row r="8" spans="1:9" ht="30.75" customHeight="1">
      <c r="A8" s="10">
        <v>4</v>
      </c>
      <c r="B8" s="10"/>
      <c r="C8" s="10" t="s">
        <v>96</v>
      </c>
      <c r="D8" s="10"/>
      <c r="E8" s="10"/>
      <c r="F8" s="10" t="s">
        <v>828</v>
      </c>
      <c r="G8" s="10" t="s">
        <v>829</v>
      </c>
      <c r="H8" s="10"/>
      <c r="I8" s="10"/>
    </row>
    <row r="9" spans="1:9" ht="30.75" customHeight="1">
      <c r="A9" s="10">
        <v>5</v>
      </c>
      <c r="B9" s="10"/>
      <c r="C9" s="10" t="s">
        <v>97</v>
      </c>
      <c r="D9" s="10"/>
      <c r="E9" s="10"/>
      <c r="F9" s="10" t="s">
        <v>830</v>
      </c>
      <c r="G9" s="10" t="s">
        <v>831</v>
      </c>
      <c r="H9" s="10"/>
      <c r="I9" s="10"/>
    </row>
    <row r="10" spans="1:9" ht="30.75" customHeight="1">
      <c r="A10" s="10">
        <v>6</v>
      </c>
      <c r="B10" s="10"/>
      <c r="C10" s="10" t="s">
        <v>98</v>
      </c>
      <c r="D10" s="10"/>
      <c r="E10" s="10"/>
      <c r="F10" s="10" t="s">
        <v>53</v>
      </c>
      <c r="G10" s="10" t="s">
        <v>54</v>
      </c>
      <c r="H10" s="10"/>
      <c r="I10" s="10"/>
    </row>
    <row r="11" spans="1:9" ht="30.75" customHeight="1">
      <c r="A11" s="10">
        <v>7</v>
      </c>
      <c r="B11" s="10"/>
      <c r="C11" s="10"/>
      <c r="D11" s="10"/>
      <c r="E11" s="10"/>
      <c r="F11" s="10" t="s">
        <v>55</v>
      </c>
      <c r="G11" s="10"/>
      <c r="H11" s="10"/>
      <c r="I11" s="10"/>
    </row>
    <row r="12" spans="1:9" ht="30.75" customHeight="1">
      <c r="A12" s="10">
        <v>8</v>
      </c>
      <c r="B12" s="10"/>
      <c r="C12" s="10"/>
      <c r="D12" s="10"/>
      <c r="E12" s="10"/>
      <c r="F12" s="10" t="s">
        <v>56</v>
      </c>
      <c r="G12" s="10"/>
      <c r="H12" s="10"/>
      <c r="I12" s="10"/>
    </row>
    <row r="13" spans="1:9" ht="30.75" customHeight="1">
      <c r="A13" s="10">
        <v>9</v>
      </c>
      <c r="B13" s="10"/>
      <c r="C13" s="10"/>
      <c r="D13" s="10"/>
      <c r="E13" s="10"/>
      <c r="F13" s="10" t="s">
        <v>57</v>
      </c>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S214"/>
  <sheetViews>
    <sheetView showGridLines="0" zoomScaleSheetLayoutView="90" zoomScalePageLayoutView="0" workbookViewId="0" topLeftCell="H63">
      <selection activeCell="C137" sqref="C137"/>
    </sheetView>
  </sheetViews>
  <sheetFormatPr defaultColWidth="9.00390625" defaultRowHeight="13.5"/>
  <cols>
    <col min="1" max="2" width="3.75390625" style="17" customWidth="1"/>
    <col min="3" max="3" width="21.875" style="19" customWidth="1"/>
    <col min="4" max="4" width="22.125" style="19" customWidth="1"/>
    <col min="5" max="5" width="14.375" style="19" customWidth="1"/>
    <col min="6" max="6" width="19.375" style="19" customWidth="1"/>
    <col min="7" max="7" width="11.75390625" style="19" customWidth="1"/>
    <col min="8" max="9" width="12.375" style="19" customWidth="1"/>
    <col min="10" max="10" width="12.25390625" style="19" customWidth="1"/>
    <col min="11" max="11" width="9.625" style="18" customWidth="1"/>
    <col min="12" max="12" width="9.625" style="17" customWidth="1"/>
    <col min="13" max="13" width="5.625" style="17" customWidth="1"/>
    <col min="14" max="17" width="5.625" style="18" customWidth="1"/>
    <col min="18" max="18" width="13.125" style="19" customWidth="1"/>
    <col min="19" max="16384" width="9.00390625" style="17" customWidth="1"/>
  </cols>
  <sheetData>
    <row r="1" spans="1:18" ht="26.25" customHeight="1">
      <c r="A1" s="16"/>
      <c r="B1" s="15" t="s">
        <v>103</v>
      </c>
      <c r="C1" s="15"/>
      <c r="D1" s="15"/>
      <c r="E1" s="15"/>
      <c r="F1" s="15"/>
      <c r="G1" s="15"/>
      <c r="H1" s="15"/>
      <c r="I1" s="15"/>
      <c r="J1" s="15"/>
      <c r="K1" s="15"/>
      <c r="L1" s="15"/>
      <c r="M1" s="15"/>
      <c r="N1" s="15"/>
      <c r="O1" s="15"/>
      <c r="P1" s="15"/>
      <c r="Q1" s="15"/>
      <c r="R1" s="16"/>
    </row>
    <row r="2" spans="3:18" ht="26.25" customHeight="1">
      <c r="C2" s="30"/>
      <c r="D2" s="30"/>
      <c r="E2" s="30"/>
      <c r="F2" s="30"/>
      <c r="G2" s="30"/>
      <c r="H2" s="30"/>
      <c r="I2" s="30"/>
      <c r="J2" s="30"/>
      <c r="K2" s="30"/>
      <c r="L2" s="30"/>
      <c r="M2" s="30"/>
      <c r="N2" s="30"/>
      <c r="O2" s="30"/>
      <c r="P2" s="30"/>
      <c r="Q2" s="30"/>
      <c r="R2" s="17"/>
    </row>
    <row r="3" spans="1:18" s="8" customFormat="1" ht="10.5">
      <c r="A3" s="35" t="s">
        <v>802</v>
      </c>
      <c r="B3" s="36" t="s">
        <v>803</v>
      </c>
      <c r="C3" s="36" t="s">
        <v>804</v>
      </c>
      <c r="D3" s="36" t="s">
        <v>805</v>
      </c>
      <c r="E3" s="36" t="s">
        <v>806</v>
      </c>
      <c r="F3" s="36" t="s">
        <v>807</v>
      </c>
      <c r="G3" s="35" t="s">
        <v>808</v>
      </c>
      <c r="H3" s="35" t="s">
        <v>809</v>
      </c>
      <c r="I3" s="35" t="s">
        <v>810</v>
      </c>
      <c r="J3" s="36" t="s">
        <v>811</v>
      </c>
      <c r="K3" s="37" t="s">
        <v>812</v>
      </c>
      <c r="L3" s="37" t="s">
        <v>813</v>
      </c>
      <c r="M3" s="37" t="s">
        <v>814</v>
      </c>
      <c r="N3" s="38" t="s">
        <v>815</v>
      </c>
      <c r="O3" s="38" t="s">
        <v>816</v>
      </c>
      <c r="P3" s="38" t="s">
        <v>817</v>
      </c>
      <c r="Q3" s="38" t="s">
        <v>818</v>
      </c>
      <c r="R3" s="37" t="s">
        <v>819</v>
      </c>
    </row>
    <row r="4" spans="1:18" s="5" customFormat="1" ht="47.25" customHeight="1">
      <c r="A4" s="33" t="s">
        <v>78</v>
      </c>
      <c r="B4" s="33" t="s">
        <v>820</v>
      </c>
      <c r="C4" s="34" t="s">
        <v>67</v>
      </c>
      <c r="D4" s="34" t="s">
        <v>65</v>
      </c>
      <c r="E4" s="34" t="s">
        <v>66</v>
      </c>
      <c r="F4" s="34" t="s">
        <v>68</v>
      </c>
      <c r="G4" s="34" t="s">
        <v>822</v>
      </c>
      <c r="H4" s="34" t="s">
        <v>821</v>
      </c>
      <c r="I4" s="34" t="s">
        <v>58</v>
      </c>
      <c r="J4" s="34" t="s">
        <v>69</v>
      </c>
      <c r="K4" s="34" t="s">
        <v>76</v>
      </c>
      <c r="L4" s="34" t="s">
        <v>77</v>
      </c>
      <c r="M4" s="34" t="s">
        <v>102</v>
      </c>
      <c r="N4" s="34" t="s">
        <v>71</v>
      </c>
      <c r="O4" s="34" t="s">
        <v>93</v>
      </c>
      <c r="P4" s="34" t="s">
        <v>101</v>
      </c>
      <c r="Q4" s="34" t="s">
        <v>72</v>
      </c>
      <c r="R4" s="34" t="s">
        <v>63</v>
      </c>
    </row>
    <row r="5" spans="1:18" s="5" customFormat="1" ht="61.5" customHeight="1">
      <c r="A5" s="29"/>
      <c r="B5" s="29"/>
      <c r="C5" s="29" t="s">
        <v>519</v>
      </c>
      <c r="D5" s="29"/>
      <c r="E5" s="29"/>
      <c r="F5" s="29"/>
      <c r="G5" s="29"/>
      <c r="H5" s="29"/>
      <c r="I5" s="29"/>
      <c r="J5" s="29"/>
      <c r="K5" s="29"/>
      <c r="L5" s="29"/>
      <c r="M5" s="29"/>
      <c r="N5" s="29"/>
      <c r="O5" s="32"/>
      <c r="P5" s="32"/>
      <c r="Q5" s="32"/>
      <c r="R5" s="32"/>
    </row>
    <row r="6" spans="1:19" s="5" customFormat="1" ht="51.75" customHeight="1">
      <c r="A6" s="39" t="s">
        <v>107</v>
      </c>
      <c r="B6" s="40">
        <v>1</v>
      </c>
      <c r="C6" s="41" t="s">
        <v>108</v>
      </c>
      <c r="D6" s="42" t="s">
        <v>109</v>
      </c>
      <c r="E6" s="43">
        <v>40941</v>
      </c>
      <c r="F6" s="44" t="s">
        <v>110</v>
      </c>
      <c r="G6" s="45" t="s">
        <v>98</v>
      </c>
      <c r="H6" s="45" t="s">
        <v>70</v>
      </c>
      <c r="I6" s="45" t="s">
        <v>89</v>
      </c>
      <c r="J6" s="46"/>
      <c r="K6" s="47">
        <v>40543079</v>
      </c>
      <c r="L6" s="48">
        <v>37770600</v>
      </c>
      <c r="M6" s="49">
        <f>L6/K6</f>
        <v>0.9316164665244098</v>
      </c>
      <c r="N6" s="50">
        <v>2</v>
      </c>
      <c r="O6" s="51">
        <v>1</v>
      </c>
      <c r="P6" s="52"/>
      <c r="Q6" s="52"/>
      <c r="R6" s="42"/>
      <c r="S6" s="53" t="s">
        <v>111</v>
      </c>
    </row>
    <row r="7" spans="1:19" s="5" customFormat="1" ht="51.75" customHeight="1">
      <c r="A7" s="39" t="s">
        <v>107</v>
      </c>
      <c r="B7" s="40">
        <v>2</v>
      </c>
      <c r="C7" s="41" t="s">
        <v>112</v>
      </c>
      <c r="D7" s="42" t="s">
        <v>109</v>
      </c>
      <c r="E7" s="43">
        <v>40941</v>
      </c>
      <c r="F7" s="44" t="s">
        <v>113</v>
      </c>
      <c r="G7" s="45" t="s">
        <v>98</v>
      </c>
      <c r="H7" s="45" t="s">
        <v>70</v>
      </c>
      <c r="I7" s="45" t="s">
        <v>89</v>
      </c>
      <c r="J7" s="46"/>
      <c r="K7" s="47">
        <v>2283750</v>
      </c>
      <c r="L7" s="48">
        <v>1554000</v>
      </c>
      <c r="M7" s="49">
        <f aca="true" t="shared" si="0" ref="M7:M15">L7/K7</f>
        <v>0.6804597701149425</v>
      </c>
      <c r="N7" s="51">
        <v>3</v>
      </c>
      <c r="O7" s="51">
        <v>1</v>
      </c>
      <c r="P7" s="52"/>
      <c r="Q7" s="52"/>
      <c r="R7" s="42"/>
      <c r="S7" s="54" t="s">
        <v>114</v>
      </c>
    </row>
    <row r="8" spans="1:19" s="5" customFormat="1" ht="51.75" customHeight="1">
      <c r="A8" s="39" t="s">
        <v>107</v>
      </c>
      <c r="B8" s="40">
        <v>3</v>
      </c>
      <c r="C8" s="41" t="s">
        <v>115</v>
      </c>
      <c r="D8" s="42" t="s">
        <v>109</v>
      </c>
      <c r="E8" s="43">
        <v>40942</v>
      </c>
      <c r="F8" s="44" t="s">
        <v>116</v>
      </c>
      <c r="G8" s="45" t="s">
        <v>98</v>
      </c>
      <c r="H8" s="45" t="s">
        <v>70</v>
      </c>
      <c r="I8" s="45" t="s">
        <v>89</v>
      </c>
      <c r="J8" s="46"/>
      <c r="K8" s="47">
        <v>12165973</v>
      </c>
      <c r="L8" s="48">
        <v>12075000</v>
      </c>
      <c r="M8" s="49">
        <f>L8/K8</f>
        <v>0.9925223407942793</v>
      </c>
      <c r="N8" s="51">
        <v>2</v>
      </c>
      <c r="O8" s="51">
        <v>1</v>
      </c>
      <c r="P8" s="52"/>
      <c r="Q8" s="52"/>
      <c r="R8" s="42"/>
      <c r="S8" s="54" t="s">
        <v>117</v>
      </c>
    </row>
    <row r="9" spans="1:19" s="5" customFormat="1" ht="51.75" customHeight="1">
      <c r="A9" s="39" t="s">
        <v>107</v>
      </c>
      <c r="B9" s="40">
        <v>4</v>
      </c>
      <c r="C9" s="41" t="s">
        <v>118</v>
      </c>
      <c r="D9" s="42" t="s">
        <v>109</v>
      </c>
      <c r="E9" s="43">
        <v>40942</v>
      </c>
      <c r="F9" s="44" t="s">
        <v>113</v>
      </c>
      <c r="G9" s="45" t="s">
        <v>98</v>
      </c>
      <c r="H9" s="45" t="s">
        <v>70</v>
      </c>
      <c r="I9" s="45" t="s">
        <v>89</v>
      </c>
      <c r="J9" s="46"/>
      <c r="K9" s="47">
        <v>4259335</v>
      </c>
      <c r="L9" s="48">
        <v>4179000</v>
      </c>
      <c r="M9" s="49">
        <f>L9/K9</f>
        <v>0.9811390745268921</v>
      </c>
      <c r="N9" s="51">
        <v>1</v>
      </c>
      <c r="O9" s="51">
        <v>7</v>
      </c>
      <c r="P9" s="52"/>
      <c r="Q9" s="52"/>
      <c r="R9" s="42"/>
      <c r="S9" s="54" t="s">
        <v>119</v>
      </c>
    </row>
    <row r="10" spans="1:19" s="5" customFormat="1" ht="51.75" customHeight="1">
      <c r="A10" s="39" t="s">
        <v>107</v>
      </c>
      <c r="B10" s="40">
        <v>5</v>
      </c>
      <c r="C10" s="41" t="s">
        <v>120</v>
      </c>
      <c r="D10" s="42" t="s">
        <v>109</v>
      </c>
      <c r="E10" s="43">
        <v>40945</v>
      </c>
      <c r="F10" s="44" t="s">
        <v>121</v>
      </c>
      <c r="G10" s="55" t="s">
        <v>98</v>
      </c>
      <c r="H10" s="55" t="s">
        <v>70</v>
      </c>
      <c r="I10" s="55" t="s">
        <v>89</v>
      </c>
      <c r="J10" s="46"/>
      <c r="K10" s="47">
        <v>7355279</v>
      </c>
      <c r="L10" s="48">
        <v>3557585</v>
      </c>
      <c r="M10" s="49">
        <f t="shared" si="0"/>
        <v>0.4836777775526938</v>
      </c>
      <c r="N10" s="51">
        <v>7</v>
      </c>
      <c r="O10" s="51">
        <v>1</v>
      </c>
      <c r="P10" s="52"/>
      <c r="Q10" s="52"/>
      <c r="R10" s="42"/>
      <c r="S10" s="54" t="s">
        <v>122</v>
      </c>
    </row>
    <row r="11" spans="1:19" s="5" customFormat="1" ht="51.75" customHeight="1">
      <c r="A11" s="39" t="s">
        <v>107</v>
      </c>
      <c r="B11" s="40">
        <v>6</v>
      </c>
      <c r="C11" s="41" t="s">
        <v>123</v>
      </c>
      <c r="D11" s="42" t="s">
        <v>109</v>
      </c>
      <c r="E11" s="43">
        <v>40946</v>
      </c>
      <c r="F11" s="44" t="s">
        <v>124</v>
      </c>
      <c r="G11" s="55" t="s">
        <v>98</v>
      </c>
      <c r="H11" s="55" t="s">
        <v>70</v>
      </c>
      <c r="I11" s="55" t="s">
        <v>89</v>
      </c>
      <c r="J11" s="46"/>
      <c r="K11" s="47">
        <v>37341454</v>
      </c>
      <c r="L11" s="48">
        <v>33756300</v>
      </c>
      <c r="M11" s="49">
        <f t="shared" si="0"/>
        <v>0.9039899731810122</v>
      </c>
      <c r="N11" s="51">
        <v>1</v>
      </c>
      <c r="O11" s="51">
        <v>1</v>
      </c>
      <c r="P11" s="52"/>
      <c r="Q11" s="52"/>
      <c r="R11" s="42" t="s">
        <v>185</v>
      </c>
      <c r="S11" s="54" t="s">
        <v>186</v>
      </c>
    </row>
    <row r="12" spans="1:19" s="5" customFormat="1" ht="51.75" customHeight="1">
      <c r="A12" s="39" t="s">
        <v>107</v>
      </c>
      <c r="B12" s="40">
        <v>7</v>
      </c>
      <c r="C12" s="41" t="s">
        <v>187</v>
      </c>
      <c r="D12" s="42" t="s">
        <v>109</v>
      </c>
      <c r="E12" s="43">
        <v>40946</v>
      </c>
      <c r="F12" s="56" t="s">
        <v>188</v>
      </c>
      <c r="G12" s="55" t="s">
        <v>98</v>
      </c>
      <c r="H12" s="55" t="s">
        <v>70</v>
      </c>
      <c r="I12" s="55" t="s">
        <v>89</v>
      </c>
      <c r="J12" s="46"/>
      <c r="K12" s="57">
        <v>11064900</v>
      </c>
      <c r="L12" s="58">
        <v>9208500</v>
      </c>
      <c r="M12" s="49">
        <f t="shared" si="0"/>
        <v>0.8322262288859366</v>
      </c>
      <c r="N12" s="51">
        <v>1</v>
      </c>
      <c r="O12" s="51">
        <v>1</v>
      </c>
      <c r="P12" s="52"/>
      <c r="Q12" s="52"/>
      <c r="R12" s="42"/>
      <c r="S12" s="54" t="s">
        <v>114</v>
      </c>
    </row>
    <row r="13" spans="1:19" s="5" customFormat="1" ht="51.75" customHeight="1">
      <c r="A13" s="39" t="s">
        <v>107</v>
      </c>
      <c r="B13" s="40">
        <v>8</v>
      </c>
      <c r="C13" s="41" t="s">
        <v>189</v>
      </c>
      <c r="D13" s="42" t="s">
        <v>109</v>
      </c>
      <c r="E13" s="43">
        <v>40949</v>
      </c>
      <c r="F13" s="44" t="s">
        <v>190</v>
      </c>
      <c r="G13" s="45" t="s">
        <v>98</v>
      </c>
      <c r="H13" s="45" t="s">
        <v>70</v>
      </c>
      <c r="I13" s="45" t="s">
        <v>89</v>
      </c>
      <c r="J13" s="46"/>
      <c r="K13" s="47">
        <v>3144792</v>
      </c>
      <c r="L13" s="48">
        <v>2934477</v>
      </c>
      <c r="M13" s="49">
        <f>L13/K13</f>
        <v>0.9331227629681073</v>
      </c>
      <c r="N13" s="51">
        <v>3</v>
      </c>
      <c r="O13" s="51">
        <v>1</v>
      </c>
      <c r="P13" s="52"/>
      <c r="Q13" s="52"/>
      <c r="R13" s="42"/>
      <c r="S13" s="54" t="s">
        <v>191</v>
      </c>
    </row>
    <row r="14" spans="1:19" s="5" customFormat="1" ht="51.75" customHeight="1">
      <c r="A14" s="39" t="s">
        <v>107</v>
      </c>
      <c r="B14" s="40">
        <v>9</v>
      </c>
      <c r="C14" s="41" t="s">
        <v>192</v>
      </c>
      <c r="D14" s="42" t="s">
        <v>109</v>
      </c>
      <c r="E14" s="43">
        <v>40949</v>
      </c>
      <c r="F14" s="44" t="s">
        <v>193</v>
      </c>
      <c r="G14" s="45" t="s">
        <v>98</v>
      </c>
      <c r="H14" s="45" t="s">
        <v>70</v>
      </c>
      <c r="I14" s="45" t="s">
        <v>89</v>
      </c>
      <c r="J14" s="46"/>
      <c r="K14" s="47">
        <v>2207238</v>
      </c>
      <c r="L14" s="48">
        <v>1847475</v>
      </c>
      <c r="M14" s="49">
        <f t="shared" si="0"/>
        <v>0.8370076086040563</v>
      </c>
      <c r="N14" s="51">
        <v>2</v>
      </c>
      <c r="O14" s="51">
        <v>1</v>
      </c>
      <c r="P14" s="52"/>
      <c r="Q14" s="52"/>
      <c r="R14" s="42" t="s">
        <v>64</v>
      </c>
      <c r="S14" s="54" t="s">
        <v>194</v>
      </c>
    </row>
    <row r="15" spans="1:19" s="5" customFormat="1" ht="51.75" customHeight="1">
      <c r="A15" s="39" t="s">
        <v>107</v>
      </c>
      <c r="B15" s="40">
        <v>10</v>
      </c>
      <c r="C15" s="41" t="s">
        <v>195</v>
      </c>
      <c r="D15" s="42" t="s">
        <v>109</v>
      </c>
      <c r="E15" s="43">
        <v>40963</v>
      </c>
      <c r="F15" s="44" t="s">
        <v>196</v>
      </c>
      <c r="G15" s="55" t="s">
        <v>98</v>
      </c>
      <c r="H15" s="55" t="s">
        <v>70</v>
      </c>
      <c r="I15" s="55" t="s">
        <v>86</v>
      </c>
      <c r="J15" s="46"/>
      <c r="K15" s="47">
        <v>389121588</v>
      </c>
      <c r="L15" s="48">
        <v>317899029</v>
      </c>
      <c r="M15" s="49">
        <f t="shared" si="0"/>
        <v>0.8169657988751835</v>
      </c>
      <c r="N15" s="51">
        <v>1</v>
      </c>
      <c r="O15" s="51">
        <v>1</v>
      </c>
      <c r="P15" s="52"/>
      <c r="Q15" s="52"/>
      <c r="R15" s="42"/>
      <c r="S15" s="54" t="s">
        <v>117</v>
      </c>
    </row>
    <row r="16" spans="1:19" s="5" customFormat="1" ht="51.75" customHeight="1">
      <c r="A16" s="39" t="s">
        <v>107</v>
      </c>
      <c r="B16" s="40">
        <v>11</v>
      </c>
      <c r="C16" s="41" t="s">
        <v>197</v>
      </c>
      <c r="D16" s="42" t="s">
        <v>109</v>
      </c>
      <c r="E16" s="43">
        <v>40967</v>
      </c>
      <c r="F16" s="44" t="s">
        <v>198</v>
      </c>
      <c r="G16" s="45" t="s">
        <v>97</v>
      </c>
      <c r="H16" s="45" t="s">
        <v>70</v>
      </c>
      <c r="I16" s="45" t="s">
        <v>89</v>
      </c>
      <c r="J16" s="46"/>
      <c r="K16" s="47">
        <v>73425139</v>
      </c>
      <c r="L16" s="48">
        <v>73311840</v>
      </c>
      <c r="M16" s="49">
        <f>L16/K16</f>
        <v>0.9984569453794292</v>
      </c>
      <c r="N16" s="51">
        <v>1</v>
      </c>
      <c r="O16" s="51">
        <v>14</v>
      </c>
      <c r="P16" s="52"/>
      <c r="Q16" s="52"/>
      <c r="R16" s="42" t="s">
        <v>91</v>
      </c>
      <c r="S16" s="54" t="s">
        <v>119</v>
      </c>
    </row>
    <row r="17" spans="1:19" s="5" customFormat="1" ht="51.75" customHeight="1">
      <c r="A17" s="39" t="s">
        <v>107</v>
      </c>
      <c r="B17" s="40">
        <v>12</v>
      </c>
      <c r="C17" s="41" t="s">
        <v>199</v>
      </c>
      <c r="D17" s="42" t="s">
        <v>109</v>
      </c>
      <c r="E17" s="43">
        <v>40967</v>
      </c>
      <c r="F17" s="44" t="s">
        <v>200</v>
      </c>
      <c r="G17" s="55" t="s">
        <v>98</v>
      </c>
      <c r="H17" s="55" t="s">
        <v>70</v>
      </c>
      <c r="I17" s="55" t="s">
        <v>89</v>
      </c>
      <c r="J17" s="46"/>
      <c r="K17" s="47">
        <v>1922247</v>
      </c>
      <c r="L17" s="48">
        <v>1876329</v>
      </c>
      <c r="M17" s="49">
        <f>L17/K17</f>
        <v>0.9761123310375825</v>
      </c>
      <c r="N17" s="51">
        <v>3</v>
      </c>
      <c r="O17" s="51">
        <v>1</v>
      </c>
      <c r="P17" s="52"/>
      <c r="Q17" s="52"/>
      <c r="R17" s="42"/>
      <c r="S17" s="54" t="s">
        <v>191</v>
      </c>
    </row>
    <row r="18" spans="1:19" s="5" customFormat="1" ht="51.75" customHeight="1">
      <c r="A18" s="39" t="s">
        <v>107</v>
      </c>
      <c r="B18" s="40">
        <v>13</v>
      </c>
      <c r="C18" s="41" t="s">
        <v>201</v>
      </c>
      <c r="D18" s="42" t="s">
        <v>109</v>
      </c>
      <c r="E18" s="43">
        <v>40968</v>
      </c>
      <c r="F18" s="44" t="s">
        <v>202</v>
      </c>
      <c r="G18" s="45" t="s">
        <v>98</v>
      </c>
      <c r="H18" s="45" t="s">
        <v>70</v>
      </c>
      <c r="I18" s="55" t="s">
        <v>89</v>
      </c>
      <c r="J18" s="46"/>
      <c r="K18" s="47">
        <v>113970110</v>
      </c>
      <c r="L18" s="48">
        <v>113820000</v>
      </c>
      <c r="M18" s="49">
        <f>L18/K18</f>
        <v>0.9986829002797313</v>
      </c>
      <c r="N18" s="51">
        <v>1</v>
      </c>
      <c r="O18" s="51">
        <v>6</v>
      </c>
      <c r="P18" s="52"/>
      <c r="Q18" s="52"/>
      <c r="R18" s="42"/>
      <c r="S18" s="54" t="s">
        <v>117</v>
      </c>
    </row>
    <row r="19" spans="1:19" ht="52.5" customHeight="1">
      <c r="A19" s="39" t="s">
        <v>203</v>
      </c>
      <c r="B19" s="40">
        <v>14</v>
      </c>
      <c r="C19" s="42" t="s">
        <v>204</v>
      </c>
      <c r="D19" s="42" t="s">
        <v>205</v>
      </c>
      <c r="E19" s="59">
        <v>40955</v>
      </c>
      <c r="F19" s="42" t="s">
        <v>206</v>
      </c>
      <c r="G19" s="55" t="s">
        <v>98</v>
      </c>
      <c r="H19" s="42" t="s">
        <v>70</v>
      </c>
      <c r="I19" s="55" t="s">
        <v>89</v>
      </c>
      <c r="J19" s="46"/>
      <c r="K19" s="60">
        <v>1209580</v>
      </c>
      <c r="L19" s="60">
        <v>867300</v>
      </c>
      <c r="M19" s="49">
        <f>L19/K19</f>
        <v>0.7170257444732883</v>
      </c>
      <c r="N19" s="51">
        <v>6</v>
      </c>
      <c r="O19" s="51">
        <v>1</v>
      </c>
      <c r="P19" s="52"/>
      <c r="Q19" s="52"/>
      <c r="R19" s="42"/>
      <c r="S19" s="54" t="s">
        <v>207</v>
      </c>
    </row>
    <row r="20" spans="1:18" s="5" customFormat="1" ht="61.5" customHeight="1">
      <c r="A20" s="29"/>
      <c r="B20" s="31"/>
      <c r="C20" s="29" t="s">
        <v>105</v>
      </c>
      <c r="D20" s="29"/>
      <c r="E20" s="29"/>
      <c r="F20" s="29"/>
      <c r="G20" s="29"/>
      <c r="H20" s="29"/>
      <c r="I20" s="29"/>
      <c r="J20" s="29"/>
      <c r="K20" s="29"/>
      <c r="L20" s="29"/>
      <c r="M20" s="29"/>
      <c r="N20" s="29"/>
      <c r="O20" s="32"/>
      <c r="P20" s="32"/>
      <c r="Q20" s="32"/>
      <c r="R20" s="32"/>
    </row>
    <row r="21" spans="1:18" s="7" customFormat="1" ht="61.5" customHeight="1">
      <c r="A21" s="61">
        <v>101</v>
      </c>
      <c r="B21" s="40">
        <v>1</v>
      </c>
      <c r="C21" s="42" t="s">
        <v>208</v>
      </c>
      <c r="D21" s="42" t="s">
        <v>209</v>
      </c>
      <c r="E21" s="62">
        <v>40952</v>
      </c>
      <c r="F21" s="42" t="s">
        <v>210</v>
      </c>
      <c r="G21" s="45" t="s">
        <v>98</v>
      </c>
      <c r="H21" s="45" t="s">
        <v>70</v>
      </c>
      <c r="I21" s="45" t="s">
        <v>89</v>
      </c>
      <c r="J21" s="46"/>
      <c r="K21" s="63">
        <v>129502309</v>
      </c>
      <c r="L21" s="63">
        <v>115395000</v>
      </c>
      <c r="M21" s="49">
        <f aca="true" t="shared" si="1" ref="M21:M40">L21/K21</f>
        <v>0.8910651932854726</v>
      </c>
      <c r="N21" s="52">
        <v>4</v>
      </c>
      <c r="O21" s="52">
        <v>1</v>
      </c>
      <c r="P21" s="52"/>
      <c r="Q21" s="52"/>
      <c r="R21" s="42" t="s">
        <v>91</v>
      </c>
    </row>
    <row r="22" spans="1:18" s="7" customFormat="1" ht="61.5" customHeight="1">
      <c r="A22" s="61">
        <v>101</v>
      </c>
      <c r="B22" s="40">
        <v>2</v>
      </c>
      <c r="C22" s="42" t="s">
        <v>211</v>
      </c>
      <c r="D22" s="42" t="s">
        <v>212</v>
      </c>
      <c r="E22" s="62">
        <v>40963</v>
      </c>
      <c r="F22" s="42" t="s">
        <v>213</v>
      </c>
      <c r="G22" s="45" t="s">
        <v>98</v>
      </c>
      <c r="H22" s="45" t="s">
        <v>70</v>
      </c>
      <c r="I22" s="45" t="s">
        <v>89</v>
      </c>
      <c r="J22" s="46"/>
      <c r="K22" s="63">
        <v>13396603</v>
      </c>
      <c r="L22" s="63">
        <v>3822000</v>
      </c>
      <c r="M22" s="49">
        <f>L22/K22</f>
        <v>0.28529620531413824</v>
      </c>
      <c r="N22" s="52">
        <v>7</v>
      </c>
      <c r="O22" s="52">
        <v>1</v>
      </c>
      <c r="P22" s="52"/>
      <c r="Q22" s="52"/>
      <c r="R22" s="42" t="s">
        <v>214</v>
      </c>
    </row>
    <row r="23" spans="1:18" s="7" customFormat="1" ht="61.5" customHeight="1">
      <c r="A23" s="61">
        <v>101</v>
      </c>
      <c r="B23" s="40">
        <v>3</v>
      </c>
      <c r="C23" s="42" t="s">
        <v>215</v>
      </c>
      <c r="D23" s="42" t="s">
        <v>216</v>
      </c>
      <c r="E23" s="62">
        <v>40963</v>
      </c>
      <c r="F23" s="42" t="s">
        <v>217</v>
      </c>
      <c r="G23" s="45" t="s">
        <v>98</v>
      </c>
      <c r="H23" s="45" t="s">
        <v>70</v>
      </c>
      <c r="I23" s="45" t="s">
        <v>89</v>
      </c>
      <c r="J23" s="46"/>
      <c r="K23" s="63">
        <v>3439800</v>
      </c>
      <c r="L23" s="63">
        <v>2162160</v>
      </c>
      <c r="M23" s="49">
        <f>L23/K23</f>
        <v>0.6285714285714286</v>
      </c>
      <c r="N23" s="52">
        <v>3</v>
      </c>
      <c r="O23" s="52">
        <v>1</v>
      </c>
      <c r="P23" s="52"/>
      <c r="Q23" s="52"/>
      <c r="R23" s="42"/>
    </row>
    <row r="24" spans="1:18" s="7" customFormat="1" ht="80.25" customHeight="1">
      <c r="A24" s="61">
        <v>101</v>
      </c>
      <c r="B24" s="40">
        <v>4</v>
      </c>
      <c r="C24" s="42" t="s">
        <v>218</v>
      </c>
      <c r="D24" s="42" t="s">
        <v>216</v>
      </c>
      <c r="E24" s="62">
        <v>40968</v>
      </c>
      <c r="F24" s="42" t="s">
        <v>219</v>
      </c>
      <c r="G24" s="45" t="s">
        <v>98</v>
      </c>
      <c r="H24" s="45" t="s">
        <v>70</v>
      </c>
      <c r="I24" s="45" t="s">
        <v>89</v>
      </c>
      <c r="J24" s="46"/>
      <c r="K24" s="63">
        <v>4757340</v>
      </c>
      <c r="L24" s="63">
        <v>2692830</v>
      </c>
      <c r="M24" s="49">
        <f t="shared" si="1"/>
        <v>0.566036902975192</v>
      </c>
      <c r="N24" s="52">
        <v>2</v>
      </c>
      <c r="O24" s="52">
        <v>1</v>
      </c>
      <c r="P24" s="52"/>
      <c r="Q24" s="52"/>
      <c r="R24" s="42" t="s">
        <v>220</v>
      </c>
    </row>
    <row r="25" spans="1:18" s="7" customFormat="1" ht="61.5" customHeight="1">
      <c r="A25" s="61">
        <v>102</v>
      </c>
      <c r="B25" s="40">
        <v>5</v>
      </c>
      <c r="C25" s="42" t="s">
        <v>221</v>
      </c>
      <c r="D25" s="42" t="s">
        <v>222</v>
      </c>
      <c r="E25" s="62">
        <v>40952</v>
      </c>
      <c r="F25" s="42" t="s">
        <v>223</v>
      </c>
      <c r="G25" s="45" t="s">
        <v>98</v>
      </c>
      <c r="H25" s="45" t="s">
        <v>70</v>
      </c>
      <c r="I25" s="45" t="s">
        <v>89</v>
      </c>
      <c r="J25" s="46"/>
      <c r="K25" s="63">
        <v>3018400</v>
      </c>
      <c r="L25" s="63">
        <v>1368080</v>
      </c>
      <c r="M25" s="49">
        <f t="shared" si="1"/>
        <v>0.45324675324675323</v>
      </c>
      <c r="N25" s="52">
        <v>7</v>
      </c>
      <c r="O25" s="52">
        <v>1</v>
      </c>
      <c r="P25" s="52"/>
      <c r="Q25" s="52"/>
      <c r="R25" s="42"/>
    </row>
    <row r="26" spans="1:18" s="7" customFormat="1" ht="61.5" customHeight="1">
      <c r="A26" s="61">
        <v>102</v>
      </c>
      <c r="B26" s="40">
        <v>6</v>
      </c>
      <c r="C26" s="64" t="s">
        <v>224</v>
      </c>
      <c r="D26" s="42" t="s">
        <v>222</v>
      </c>
      <c r="E26" s="62">
        <v>40959</v>
      </c>
      <c r="F26" s="42" t="s">
        <v>223</v>
      </c>
      <c r="G26" s="45" t="s">
        <v>98</v>
      </c>
      <c r="H26" s="45" t="s">
        <v>70</v>
      </c>
      <c r="I26" s="45" t="s">
        <v>89</v>
      </c>
      <c r="J26" s="46"/>
      <c r="K26" s="63">
        <v>10222036</v>
      </c>
      <c r="L26" s="63">
        <v>9290600</v>
      </c>
      <c r="M26" s="49">
        <f t="shared" si="1"/>
        <v>0.9088796008935989</v>
      </c>
      <c r="N26" s="52">
        <v>3</v>
      </c>
      <c r="O26" s="52">
        <v>1</v>
      </c>
      <c r="P26" s="52"/>
      <c r="Q26" s="52"/>
      <c r="R26" s="42"/>
    </row>
    <row r="27" spans="1:18" s="7" customFormat="1" ht="61.5" customHeight="1">
      <c r="A27" s="61">
        <v>102</v>
      </c>
      <c r="B27" s="40">
        <v>7</v>
      </c>
      <c r="C27" s="42" t="s">
        <v>225</v>
      </c>
      <c r="D27" s="42" t="s">
        <v>222</v>
      </c>
      <c r="E27" s="62">
        <v>40962</v>
      </c>
      <c r="F27" s="42" t="s">
        <v>226</v>
      </c>
      <c r="G27" s="45" t="s">
        <v>98</v>
      </c>
      <c r="H27" s="45" t="s">
        <v>70</v>
      </c>
      <c r="I27" s="45" t="s">
        <v>89</v>
      </c>
      <c r="J27" s="46"/>
      <c r="K27" s="63">
        <v>2210000</v>
      </c>
      <c r="L27" s="63">
        <v>2000000</v>
      </c>
      <c r="M27" s="49">
        <f t="shared" si="1"/>
        <v>0.9049773755656109</v>
      </c>
      <c r="N27" s="52">
        <v>4</v>
      </c>
      <c r="O27" s="52">
        <v>1</v>
      </c>
      <c r="P27" s="52"/>
      <c r="Q27" s="52"/>
      <c r="R27" s="42"/>
    </row>
    <row r="28" spans="1:18" s="7" customFormat="1" ht="61.5" customHeight="1">
      <c r="A28" s="61">
        <v>102</v>
      </c>
      <c r="B28" s="40">
        <v>8</v>
      </c>
      <c r="C28" s="42" t="s">
        <v>227</v>
      </c>
      <c r="D28" s="42" t="s">
        <v>222</v>
      </c>
      <c r="E28" s="62">
        <v>40962</v>
      </c>
      <c r="F28" s="42" t="s">
        <v>226</v>
      </c>
      <c r="G28" s="45" t="s">
        <v>98</v>
      </c>
      <c r="H28" s="45" t="s">
        <v>70</v>
      </c>
      <c r="I28" s="45" t="s">
        <v>89</v>
      </c>
      <c r="J28" s="46"/>
      <c r="K28" s="63">
        <v>8228205</v>
      </c>
      <c r="L28" s="63">
        <v>6642000</v>
      </c>
      <c r="M28" s="49">
        <f t="shared" si="1"/>
        <v>0.8072234466691095</v>
      </c>
      <c r="N28" s="52">
        <v>4</v>
      </c>
      <c r="O28" s="52">
        <v>1</v>
      </c>
      <c r="P28" s="52"/>
      <c r="Q28" s="52"/>
      <c r="R28" s="42"/>
    </row>
    <row r="29" spans="1:18" s="7" customFormat="1" ht="61.5" customHeight="1">
      <c r="A29" s="61">
        <v>102</v>
      </c>
      <c r="B29" s="40">
        <v>9</v>
      </c>
      <c r="C29" s="42" t="s">
        <v>228</v>
      </c>
      <c r="D29" s="42" t="s">
        <v>222</v>
      </c>
      <c r="E29" s="62">
        <v>40967</v>
      </c>
      <c r="F29" s="42" t="s">
        <v>229</v>
      </c>
      <c r="G29" s="45" t="s">
        <v>98</v>
      </c>
      <c r="H29" s="45" t="s">
        <v>70</v>
      </c>
      <c r="I29" s="45" t="s">
        <v>89</v>
      </c>
      <c r="J29" s="46"/>
      <c r="K29" s="63">
        <v>8387700</v>
      </c>
      <c r="L29" s="63">
        <v>7700000</v>
      </c>
      <c r="M29" s="49">
        <f t="shared" si="1"/>
        <v>0.9180108969085685</v>
      </c>
      <c r="N29" s="52">
        <v>3</v>
      </c>
      <c r="O29" s="52">
        <v>1</v>
      </c>
      <c r="P29" s="52"/>
      <c r="Q29" s="52"/>
      <c r="R29" s="42"/>
    </row>
    <row r="30" spans="1:18" s="7" customFormat="1" ht="99" customHeight="1">
      <c r="A30" s="61">
        <v>103</v>
      </c>
      <c r="B30" s="40">
        <v>10</v>
      </c>
      <c r="C30" s="42" t="s">
        <v>230</v>
      </c>
      <c r="D30" s="42" t="s">
        <v>231</v>
      </c>
      <c r="E30" s="62">
        <v>40940</v>
      </c>
      <c r="F30" s="42" t="s">
        <v>232</v>
      </c>
      <c r="G30" s="45" t="s">
        <v>98</v>
      </c>
      <c r="H30" s="45" t="s">
        <v>70</v>
      </c>
      <c r="I30" s="45" t="s">
        <v>89</v>
      </c>
      <c r="J30" s="46"/>
      <c r="K30" s="63">
        <v>3339024</v>
      </c>
      <c r="L30" s="63">
        <v>3298050</v>
      </c>
      <c r="M30" s="49">
        <f t="shared" si="1"/>
        <v>0.9877287494788897</v>
      </c>
      <c r="N30" s="52">
        <v>2</v>
      </c>
      <c r="O30" s="52">
        <v>2</v>
      </c>
      <c r="P30" s="52"/>
      <c r="Q30" s="52"/>
      <c r="R30" s="42"/>
    </row>
    <row r="31" spans="1:18" s="7" customFormat="1" ht="61.5" customHeight="1">
      <c r="A31" s="61">
        <v>103</v>
      </c>
      <c r="B31" s="40">
        <v>11</v>
      </c>
      <c r="C31" s="42" t="s">
        <v>233</v>
      </c>
      <c r="D31" s="42" t="s">
        <v>231</v>
      </c>
      <c r="E31" s="62">
        <v>40946</v>
      </c>
      <c r="F31" s="42" t="s">
        <v>234</v>
      </c>
      <c r="G31" s="45" t="s">
        <v>98</v>
      </c>
      <c r="H31" s="45" t="s">
        <v>70</v>
      </c>
      <c r="I31" s="45" t="s">
        <v>89</v>
      </c>
      <c r="J31" s="46"/>
      <c r="K31" s="63">
        <v>5802541</v>
      </c>
      <c r="L31" s="63">
        <v>4561725</v>
      </c>
      <c r="M31" s="49">
        <f t="shared" si="1"/>
        <v>0.7861598909856906</v>
      </c>
      <c r="N31" s="52">
        <v>2</v>
      </c>
      <c r="O31" s="52">
        <v>1</v>
      </c>
      <c r="P31" s="52"/>
      <c r="Q31" s="52"/>
      <c r="R31" s="42"/>
    </row>
    <row r="32" spans="1:18" s="7" customFormat="1" ht="61.5" customHeight="1">
      <c r="A32" s="61">
        <v>104</v>
      </c>
      <c r="B32" s="40">
        <v>12</v>
      </c>
      <c r="C32" s="64" t="s">
        <v>224</v>
      </c>
      <c r="D32" s="42" t="s">
        <v>235</v>
      </c>
      <c r="E32" s="62">
        <v>40959</v>
      </c>
      <c r="F32" s="42" t="s">
        <v>236</v>
      </c>
      <c r="G32" s="45" t="s">
        <v>98</v>
      </c>
      <c r="H32" s="45" t="s">
        <v>70</v>
      </c>
      <c r="I32" s="45" t="s">
        <v>89</v>
      </c>
      <c r="J32" s="46"/>
      <c r="K32" s="63">
        <v>4740120</v>
      </c>
      <c r="L32" s="63">
        <v>2005500</v>
      </c>
      <c r="M32" s="49">
        <f t="shared" si="1"/>
        <v>0.423090554669502</v>
      </c>
      <c r="N32" s="52">
        <v>5</v>
      </c>
      <c r="O32" s="52">
        <v>1</v>
      </c>
      <c r="P32" s="52"/>
      <c r="Q32" s="52"/>
      <c r="R32" s="42"/>
    </row>
    <row r="33" spans="1:18" s="7" customFormat="1" ht="61.5" customHeight="1">
      <c r="A33" s="61">
        <v>105</v>
      </c>
      <c r="B33" s="40">
        <v>13</v>
      </c>
      <c r="C33" s="42" t="s">
        <v>237</v>
      </c>
      <c r="D33" s="42" t="s">
        <v>238</v>
      </c>
      <c r="E33" s="62">
        <v>40961</v>
      </c>
      <c r="F33" s="42" t="s">
        <v>239</v>
      </c>
      <c r="G33" s="45" t="s">
        <v>98</v>
      </c>
      <c r="H33" s="45" t="s">
        <v>70</v>
      </c>
      <c r="I33" s="45" t="s">
        <v>89</v>
      </c>
      <c r="J33" s="46"/>
      <c r="K33" s="63">
        <v>2326632</v>
      </c>
      <c r="L33" s="63">
        <v>2079000</v>
      </c>
      <c r="M33" s="49">
        <f t="shared" si="1"/>
        <v>0.8935663224781573</v>
      </c>
      <c r="N33" s="52">
        <v>5</v>
      </c>
      <c r="O33" s="52">
        <v>1</v>
      </c>
      <c r="P33" s="52"/>
      <c r="Q33" s="52"/>
      <c r="R33" s="42"/>
    </row>
    <row r="34" spans="1:18" s="7" customFormat="1" ht="63" customHeight="1">
      <c r="A34" s="61">
        <v>106</v>
      </c>
      <c r="B34" s="40">
        <v>14</v>
      </c>
      <c r="C34" s="42" t="s">
        <v>240</v>
      </c>
      <c r="D34" s="42" t="s">
        <v>241</v>
      </c>
      <c r="E34" s="62">
        <v>40946</v>
      </c>
      <c r="F34" s="42" t="s">
        <v>242</v>
      </c>
      <c r="G34" s="45" t="s">
        <v>243</v>
      </c>
      <c r="H34" s="45" t="s">
        <v>244</v>
      </c>
      <c r="I34" s="45" t="s">
        <v>245</v>
      </c>
      <c r="J34" s="46"/>
      <c r="K34" s="63">
        <v>7140000</v>
      </c>
      <c r="L34" s="63">
        <v>5195400</v>
      </c>
      <c r="M34" s="49">
        <f t="shared" si="1"/>
        <v>0.7276470588235294</v>
      </c>
      <c r="N34" s="52">
        <v>4</v>
      </c>
      <c r="O34" s="52">
        <v>1</v>
      </c>
      <c r="P34" s="52"/>
      <c r="Q34" s="52"/>
      <c r="R34" s="42"/>
    </row>
    <row r="35" spans="1:18" s="7" customFormat="1" ht="61.5" customHeight="1">
      <c r="A35" s="61">
        <v>107</v>
      </c>
      <c r="B35" s="40">
        <v>15</v>
      </c>
      <c r="C35" s="42" t="s">
        <v>246</v>
      </c>
      <c r="D35" s="45" t="s">
        <v>247</v>
      </c>
      <c r="E35" s="62">
        <v>40954</v>
      </c>
      <c r="F35" s="42" t="s">
        <v>248</v>
      </c>
      <c r="G35" s="45" t="s">
        <v>98</v>
      </c>
      <c r="H35" s="45" t="s">
        <v>70</v>
      </c>
      <c r="I35" s="45" t="s">
        <v>89</v>
      </c>
      <c r="J35" s="46"/>
      <c r="K35" s="60">
        <v>1772085</v>
      </c>
      <c r="L35" s="60">
        <v>1554000</v>
      </c>
      <c r="M35" s="49">
        <f t="shared" si="1"/>
        <v>0.8769331042246845</v>
      </c>
      <c r="N35" s="52">
        <v>3</v>
      </c>
      <c r="O35" s="52">
        <v>1</v>
      </c>
      <c r="P35" s="52"/>
      <c r="Q35" s="52"/>
      <c r="R35" s="42"/>
    </row>
    <row r="36" spans="1:18" s="7" customFormat="1" ht="61.5" customHeight="1">
      <c r="A36" s="61">
        <v>107</v>
      </c>
      <c r="B36" s="40">
        <v>16</v>
      </c>
      <c r="C36" s="42" t="s">
        <v>249</v>
      </c>
      <c r="D36" s="45" t="s">
        <v>247</v>
      </c>
      <c r="E36" s="62">
        <v>40967</v>
      </c>
      <c r="F36" s="42" t="s">
        <v>250</v>
      </c>
      <c r="G36" s="45" t="s">
        <v>98</v>
      </c>
      <c r="H36" s="45" t="s">
        <v>70</v>
      </c>
      <c r="I36" s="45" t="s">
        <v>89</v>
      </c>
      <c r="J36" s="46"/>
      <c r="K36" s="65">
        <v>2216985</v>
      </c>
      <c r="L36" s="65">
        <v>2121000</v>
      </c>
      <c r="M36" s="49">
        <f t="shared" si="1"/>
        <v>0.9567047138343291</v>
      </c>
      <c r="N36" s="52">
        <v>3</v>
      </c>
      <c r="O36" s="52">
        <v>1</v>
      </c>
      <c r="P36" s="52"/>
      <c r="Q36" s="52"/>
      <c r="R36" s="42"/>
    </row>
    <row r="37" spans="1:18" s="7" customFormat="1" ht="61.5" customHeight="1">
      <c r="A37" s="61">
        <v>108</v>
      </c>
      <c r="B37" s="40">
        <v>17</v>
      </c>
      <c r="C37" s="42" t="s">
        <v>251</v>
      </c>
      <c r="D37" s="42" t="s">
        <v>252</v>
      </c>
      <c r="E37" s="62">
        <v>40949</v>
      </c>
      <c r="F37" s="42" t="s">
        <v>253</v>
      </c>
      <c r="G37" s="45" t="s">
        <v>98</v>
      </c>
      <c r="H37" s="45" t="s">
        <v>70</v>
      </c>
      <c r="I37" s="45" t="s">
        <v>89</v>
      </c>
      <c r="J37" s="46"/>
      <c r="K37" s="60">
        <v>6365061</v>
      </c>
      <c r="L37" s="60">
        <v>5866350</v>
      </c>
      <c r="M37" s="49">
        <f t="shared" si="1"/>
        <v>0.9216486691957861</v>
      </c>
      <c r="N37" s="52">
        <v>1</v>
      </c>
      <c r="O37" s="52">
        <v>1</v>
      </c>
      <c r="P37" s="52"/>
      <c r="Q37" s="52"/>
      <c r="R37" s="42"/>
    </row>
    <row r="38" spans="1:18" s="7" customFormat="1" ht="61.5" customHeight="1">
      <c r="A38" s="61">
        <v>108</v>
      </c>
      <c r="B38" s="40">
        <v>18</v>
      </c>
      <c r="C38" s="42" t="s">
        <v>254</v>
      </c>
      <c r="D38" s="42" t="s">
        <v>252</v>
      </c>
      <c r="E38" s="62">
        <v>40953</v>
      </c>
      <c r="F38" s="42" t="s">
        <v>255</v>
      </c>
      <c r="G38" s="45" t="s">
        <v>98</v>
      </c>
      <c r="H38" s="45" t="s">
        <v>70</v>
      </c>
      <c r="I38" s="45" t="s">
        <v>89</v>
      </c>
      <c r="J38" s="46"/>
      <c r="K38" s="60">
        <v>2655450</v>
      </c>
      <c r="L38" s="60">
        <v>1627500</v>
      </c>
      <c r="M38" s="49">
        <f t="shared" si="1"/>
        <v>0.6128904705417161</v>
      </c>
      <c r="N38" s="52">
        <v>3</v>
      </c>
      <c r="O38" s="52">
        <v>1</v>
      </c>
      <c r="P38" s="52"/>
      <c r="Q38" s="52"/>
      <c r="R38" s="42"/>
    </row>
    <row r="39" spans="1:18" s="7" customFormat="1" ht="61.5" customHeight="1">
      <c r="A39" s="61">
        <v>108</v>
      </c>
      <c r="B39" s="40">
        <v>19</v>
      </c>
      <c r="C39" s="64" t="s">
        <v>224</v>
      </c>
      <c r="D39" s="42" t="s">
        <v>252</v>
      </c>
      <c r="E39" s="62">
        <v>40956</v>
      </c>
      <c r="F39" s="42" t="s">
        <v>256</v>
      </c>
      <c r="G39" s="45" t="s">
        <v>98</v>
      </c>
      <c r="H39" s="45" t="s">
        <v>70</v>
      </c>
      <c r="I39" s="45" t="s">
        <v>89</v>
      </c>
      <c r="J39" s="46"/>
      <c r="K39" s="60">
        <v>4644278</v>
      </c>
      <c r="L39" s="60">
        <v>3097500</v>
      </c>
      <c r="M39" s="49">
        <f t="shared" si="1"/>
        <v>0.666949739012178</v>
      </c>
      <c r="N39" s="52">
        <v>3</v>
      </c>
      <c r="O39" s="52">
        <v>1</v>
      </c>
      <c r="P39" s="52"/>
      <c r="Q39" s="52"/>
      <c r="R39" s="42"/>
    </row>
    <row r="40" spans="1:18" s="7" customFormat="1" ht="61.5" customHeight="1">
      <c r="A40" s="61">
        <v>108</v>
      </c>
      <c r="B40" s="40">
        <v>20</v>
      </c>
      <c r="C40" s="42" t="s">
        <v>257</v>
      </c>
      <c r="D40" s="42" t="s">
        <v>252</v>
      </c>
      <c r="E40" s="62">
        <v>40956</v>
      </c>
      <c r="F40" s="42" t="s">
        <v>258</v>
      </c>
      <c r="G40" s="45" t="s">
        <v>98</v>
      </c>
      <c r="H40" s="45" t="s">
        <v>70</v>
      </c>
      <c r="I40" s="45" t="s">
        <v>89</v>
      </c>
      <c r="J40" s="46"/>
      <c r="K40" s="60">
        <v>2194920</v>
      </c>
      <c r="L40" s="60">
        <v>1830150</v>
      </c>
      <c r="M40" s="49">
        <f t="shared" si="1"/>
        <v>0.8338117106773824</v>
      </c>
      <c r="N40" s="52">
        <v>2</v>
      </c>
      <c r="O40" s="52">
        <v>1</v>
      </c>
      <c r="P40" s="52"/>
      <c r="Q40" s="52"/>
      <c r="R40" s="42"/>
    </row>
    <row r="41" spans="1:18" s="7" customFormat="1" ht="61.5" customHeight="1">
      <c r="A41" s="61">
        <v>110</v>
      </c>
      <c r="B41" s="40">
        <v>21</v>
      </c>
      <c r="C41" s="66" t="s">
        <v>259</v>
      </c>
      <c r="D41" s="42" t="s">
        <v>260</v>
      </c>
      <c r="E41" s="62">
        <v>40940</v>
      </c>
      <c r="F41" s="67" t="s">
        <v>261</v>
      </c>
      <c r="G41" s="45" t="s">
        <v>243</v>
      </c>
      <c r="H41" s="45" t="s">
        <v>244</v>
      </c>
      <c r="I41" s="45" t="s">
        <v>245</v>
      </c>
      <c r="J41" s="46"/>
      <c r="K41" s="68">
        <v>3115350</v>
      </c>
      <c r="L41" s="69">
        <v>2236500</v>
      </c>
      <c r="M41" s="49">
        <v>0.717896865520728</v>
      </c>
      <c r="N41" s="52">
        <v>2</v>
      </c>
      <c r="O41" s="52">
        <v>1</v>
      </c>
      <c r="P41" s="52"/>
      <c r="Q41" s="52"/>
      <c r="R41" s="42"/>
    </row>
    <row r="42" spans="1:18" s="7" customFormat="1" ht="61.5" customHeight="1">
      <c r="A42" s="61">
        <v>110</v>
      </c>
      <c r="B42" s="40">
        <v>22</v>
      </c>
      <c r="C42" s="70" t="s">
        <v>262</v>
      </c>
      <c r="D42" s="42" t="s">
        <v>260</v>
      </c>
      <c r="E42" s="62">
        <v>40953</v>
      </c>
      <c r="F42" s="70" t="s">
        <v>263</v>
      </c>
      <c r="G42" s="45" t="s">
        <v>243</v>
      </c>
      <c r="H42" s="45" t="s">
        <v>244</v>
      </c>
      <c r="I42" s="45" t="s">
        <v>245</v>
      </c>
      <c r="J42" s="46"/>
      <c r="K42" s="68">
        <v>3125220</v>
      </c>
      <c r="L42" s="69">
        <v>3108000</v>
      </c>
      <c r="M42" s="49">
        <v>0.9944899879048515</v>
      </c>
      <c r="N42" s="52">
        <v>2</v>
      </c>
      <c r="O42" s="52">
        <v>3</v>
      </c>
      <c r="P42" s="52"/>
      <c r="Q42" s="52"/>
      <c r="R42" s="42"/>
    </row>
    <row r="43" spans="1:18" s="7" customFormat="1" ht="61.5" customHeight="1">
      <c r="A43" s="61">
        <v>110</v>
      </c>
      <c r="B43" s="40">
        <v>23</v>
      </c>
      <c r="C43" s="44" t="s">
        <v>264</v>
      </c>
      <c r="D43" s="42" t="s">
        <v>260</v>
      </c>
      <c r="E43" s="62">
        <v>40961</v>
      </c>
      <c r="F43" s="44" t="s">
        <v>265</v>
      </c>
      <c r="G43" s="45" t="s">
        <v>243</v>
      </c>
      <c r="H43" s="45" t="s">
        <v>244</v>
      </c>
      <c r="I43" s="45" t="s">
        <v>245</v>
      </c>
      <c r="J43" s="46"/>
      <c r="K43" s="48">
        <v>2396789</v>
      </c>
      <c r="L43" s="71">
        <v>2362500</v>
      </c>
      <c r="M43" s="49">
        <v>0.9856937761313157</v>
      </c>
      <c r="N43" s="52">
        <v>1</v>
      </c>
      <c r="O43" s="52">
        <v>3</v>
      </c>
      <c r="P43" s="52"/>
      <c r="Q43" s="52"/>
      <c r="R43" s="42"/>
    </row>
    <row r="44" spans="1:18" s="7" customFormat="1" ht="70.5" customHeight="1">
      <c r="A44" s="61">
        <v>112</v>
      </c>
      <c r="B44" s="40">
        <v>24</v>
      </c>
      <c r="C44" s="72" t="s">
        <v>266</v>
      </c>
      <c r="D44" s="42" t="s">
        <v>687</v>
      </c>
      <c r="E44" s="62">
        <v>40947</v>
      </c>
      <c r="F44" s="42" t="s">
        <v>688</v>
      </c>
      <c r="G44" s="45" t="s">
        <v>98</v>
      </c>
      <c r="H44" s="42" t="s">
        <v>70</v>
      </c>
      <c r="I44" s="45" t="s">
        <v>89</v>
      </c>
      <c r="J44" s="46"/>
      <c r="K44" s="60">
        <v>21503057</v>
      </c>
      <c r="L44" s="60">
        <v>13417320</v>
      </c>
      <c r="M44" s="49">
        <f>SUM(L44/K44)</f>
        <v>0.6239726751410276</v>
      </c>
      <c r="N44" s="52">
        <v>6</v>
      </c>
      <c r="O44" s="52">
        <v>1</v>
      </c>
      <c r="P44" s="52"/>
      <c r="Q44" s="52"/>
      <c r="R44" s="73" t="s">
        <v>689</v>
      </c>
    </row>
    <row r="45" spans="1:18" s="7" customFormat="1" ht="61.5" customHeight="1">
      <c r="A45" s="61">
        <v>112</v>
      </c>
      <c r="B45" s="40">
        <v>25</v>
      </c>
      <c r="C45" s="74" t="s">
        <v>690</v>
      </c>
      <c r="D45" s="42" t="s">
        <v>687</v>
      </c>
      <c r="E45" s="62">
        <v>40954</v>
      </c>
      <c r="F45" s="42" t="s">
        <v>691</v>
      </c>
      <c r="G45" s="45" t="s">
        <v>98</v>
      </c>
      <c r="H45" s="42" t="s">
        <v>70</v>
      </c>
      <c r="I45" s="45" t="s">
        <v>89</v>
      </c>
      <c r="J45" s="46"/>
      <c r="K45" s="60">
        <v>7888725</v>
      </c>
      <c r="L45" s="60">
        <v>5233620</v>
      </c>
      <c r="M45" s="49">
        <f>SUM(L45/K45)</f>
        <v>0.6634304022513143</v>
      </c>
      <c r="N45" s="52">
        <v>4</v>
      </c>
      <c r="O45" s="52">
        <v>1</v>
      </c>
      <c r="P45" s="52"/>
      <c r="Q45" s="52"/>
      <c r="R45" s="42"/>
    </row>
    <row r="46" spans="1:18" s="7" customFormat="1" ht="61.5" customHeight="1">
      <c r="A46" s="61">
        <v>112</v>
      </c>
      <c r="B46" s="40">
        <v>26</v>
      </c>
      <c r="C46" s="42" t="s">
        <v>230</v>
      </c>
      <c r="D46" s="42" t="s">
        <v>687</v>
      </c>
      <c r="E46" s="62">
        <v>40963</v>
      </c>
      <c r="F46" s="42" t="s">
        <v>692</v>
      </c>
      <c r="G46" s="45" t="s">
        <v>98</v>
      </c>
      <c r="H46" s="42" t="s">
        <v>70</v>
      </c>
      <c r="I46" s="45" t="s">
        <v>89</v>
      </c>
      <c r="J46" s="46"/>
      <c r="K46" s="60">
        <v>5198142</v>
      </c>
      <c r="L46" s="60">
        <v>5073600</v>
      </c>
      <c r="M46" s="49">
        <f>SUM(L46/K46)</f>
        <v>0.9760410546691491</v>
      </c>
      <c r="N46" s="52">
        <v>1</v>
      </c>
      <c r="O46" s="52">
        <v>1</v>
      </c>
      <c r="P46" s="52"/>
      <c r="Q46" s="52"/>
      <c r="R46" s="42"/>
    </row>
    <row r="47" spans="1:18" s="7" customFormat="1" ht="61.5" customHeight="1">
      <c r="A47" s="61">
        <v>113</v>
      </c>
      <c r="B47" s="40">
        <v>27</v>
      </c>
      <c r="C47" s="42" t="s">
        <v>693</v>
      </c>
      <c r="D47" s="42" t="s">
        <v>694</v>
      </c>
      <c r="E47" s="62">
        <v>40947</v>
      </c>
      <c r="F47" s="42" t="s">
        <v>695</v>
      </c>
      <c r="G47" s="45" t="s">
        <v>98</v>
      </c>
      <c r="H47" s="45" t="s">
        <v>70</v>
      </c>
      <c r="I47" s="45" t="s">
        <v>89</v>
      </c>
      <c r="J47" s="75"/>
      <c r="K47" s="63">
        <v>4742554</v>
      </c>
      <c r="L47" s="63">
        <v>3742767</v>
      </c>
      <c r="M47" s="49">
        <f>L47/K47</f>
        <v>0.7891880619598638</v>
      </c>
      <c r="N47" s="52">
        <v>1</v>
      </c>
      <c r="O47" s="52">
        <v>1</v>
      </c>
      <c r="P47" s="52"/>
      <c r="Q47" s="52"/>
      <c r="R47" s="42"/>
    </row>
    <row r="48" spans="1:18" s="7" customFormat="1" ht="61.5" customHeight="1">
      <c r="A48" s="61">
        <v>113</v>
      </c>
      <c r="B48" s="40">
        <v>28</v>
      </c>
      <c r="C48" s="42" t="s">
        <v>215</v>
      </c>
      <c r="D48" s="42" t="s">
        <v>694</v>
      </c>
      <c r="E48" s="62">
        <v>40949</v>
      </c>
      <c r="F48" s="42" t="s">
        <v>696</v>
      </c>
      <c r="G48" s="45" t="s">
        <v>98</v>
      </c>
      <c r="H48" s="45" t="s">
        <v>70</v>
      </c>
      <c r="I48" s="45" t="s">
        <v>89</v>
      </c>
      <c r="J48" s="75"/>
      <c r="K48" s="63">
        <v>3205890</v>
      </c>
      <c r="L48" s="63">
        <v>3205650</v>
      </c>
      <c r="M48" s="49">
        <f>L48/K48</f>
        <v>0.9999251377932493</v>
      </c>
      <c r="N48" s="52">
        <v>2</v>
      </c>
      <c r="O48" s="52">
        <v>3</v>
      </c>
      <c r="P48" s="52"/>
      <c r="Q48" s="52"/>
      <c r="R48" s="42"/>
    </row>
    <row r="49" spans="1:18" s="7" customFormat="1" ht="52.5">
      <c r="A49" s="61">
        <v>114</v>
      </c>
      <c r="B49" s="40">
        <v>29</v>
      </c>
      <c r="C49" s="42" t="s">
        <v>742</v>
      </c>
      <c r="D49" s="42" t="s">
        <v>743</v>
      </c>
      <c r="E49" s="62">
        <v>40959</v>
      </c>
      <c r="F49" s="42" t="s">
        <v>744</v>
      </c>
      <c r="G49" s="45" t="s">
        <v>243</v>
      </c>
      <c r="H49" s="45" t="s">
        <v>244</v>
      </c>
      <c r="I49" s="45" t="s">
        <v>245</v>
      </c>
      <c r="J49" s="75"/>
      <c r="K49" s="63">
        <v>2307782</v>
      </c>
      <c r="L49" s="63">
        <v>1090320</v>
      </c>
      <c r="M49" s="49">
        <f aca="true" t="shared" si="2" ref="M49:M55">L49/K49</f>
        <v>0.47245363730196355</v>
      </c>
      <c r="N49" s="52">
        <v>2</v>
      </c>
      <c r="O49" s="52">
        <v>1</v>
      </c>
      <c r="P49" s="52"/>
      <c r="Q49" s="52"/>
      <c r="R49" s="42"/>
    </row>
    <row r="50" spans="1:18" s="7" customFormat="1" ht="52.5">
      <c r="A50" s="61">
        <v>114</v>
      </c>
      <c r="B50" s="40">
        <v>30</v>
      </c>
      <c r="C50" s="42" t="s">
        <v>745</v>
      </c>
      <c r="D50" s="42" t="s">
        <v>746</v>
      </c>
      <c r="E50" s="62">
        <v>40963</v>
      </c>
      <c r="F50" s="42" t="s">
        <v>747</v>
      </c>
      <c r="G50" s="45" t="s">
        <v>98</v>
      </c>
      <c r="H50" s="45" t="s">
        <v>70</v>
      </c>
      <c r="I50" s="45" t="s">
        <v>89</v>
      </c>
      <c r="J50" s="75"/>
      <c r="K50" s="63">
        <v>14669175</v>
      </c>
      <c r="L50" s="63">
        <v>14595000</v>
      </c>
      <c r="M50" s="49">
        <f t="shared" si="2"/>
        <v>0.9949434784164753</v>
      </c>
      <c r="N50" s="52">
        <v>4</v>
      </c>
      <c r="O50" s="52">
        <v>3</v>
      </c>
      <c r="P50" s="52"/>
      <c r="Q50" s="52"/>
      <c r="R50" s="42"/>
    </row>
    <row r="51" spans="1:18" s="7" customFormat="1" ht="52.5">
      <c r="A51" s="61">
        <v>114</v>
      </c>
      <c r="B51" s="40">
        <v>31</v>
      </c>
      <c r="C51" s="42" t="s">
        <v>230</v>
      </c>
      <c r="D51" s="42" t="s">
        <v>748</v>
      </c>
      <c r="E51" s="62">
        <v>40967</v>
      </c>
      <c r="F51" s="42" t="s">
        <v>749</v>
      </c>
      <c r="G51" s="45" t="s">
        <v>97</v>
      </c>
      <c r="H51" s="45" t="s">
        <v>70</v>
      </c>
      <c r="I51" s="45" t="s">
        <v>89</v>
      </c>
      <c r="J51" s="75"/>
      <c r="K51" s="63">
        <v>5838000</v>
      </c>
      <c r="L51" s="63">
        <v>5310060</v>
      </c>
      <c r="M51" s="49">
        <f t="shared" si="2"/>
        <v>0.909568345323741</v>
      </c>
      <c r="N51" s="52">
        <v>1</v>
      </c>
      <c r="O51" s="52">
        <v>1</v>
      </c>
      <c r="P51" s="52"/>
      <c r="Q51" s="52"/>
      <c r="R51" s="42"/>
    </row>
    <row r="52" spans="1:18" s="7" customFormat="1" ht="52.5">
      <c r="A52" s="61">
        <v>114</v>
      </c>
      <c r="B52" s="40">
        <v>32</v>
      </c>
      <c r="C52" s="42" t="s">
        <v>750</v>
      </c>
      <c r="D52" s="42" t="s">
        <v>751</v>
      </c>
      <c r="E52" s="62">
        <v>40968</v>
      </c>
      <c r="F52" s="42" t="s">
        <v>752</v>
      </c>
      <c r="G52" s="45" t="s">
        <v>98</v>
      </c>
      <c r="H52" s="45" t="s">
        <v>70</v>
      </c>
      <c r="I52" s="45" t="s">
        <v>89</v>
      </c>
      <c r="J52" s="75"/>
      <c r="K52" s="63">
        <v>4504493</v>
      </c>
      <c r="L52" s="63">
        <v>3692850</v>
      </c>
      <c r="M52" s="49">
        <f t="shared" si="2"/>
        <v>0.8198147938069834</v>
      </c>
      <c r="N52" s="52">
        <v>1</v>
      </c>
      <c r="O52" s="52">
        <v>1</v>
      </c>
      <c r="P52" s="52"/>
      <c r="Q52" s="52"/>
      <c r="R52" s="42"/>
    </row>
    <row r="53" spans="1:18" s="7" customFormat="1" ht="57.75" customHeight="1">
      <c r="A53" s="61">
        <v>116</v>
      </c>
      <c r="B53" s="40">
        <v>33</v>
      </c>
      <c r="C53" s="42" t="s">
        <v>753</v>
      </c>
      <c r="D53" s="42" t="s">
        <v>754</v>
      </c>
      <c r="E53" s="62">
        <v>40959</v>
      </c>
      <c r="F53" s="44" t="s">
        <v>755</v>
      </c>
      <c r="G53" s="45" t="s">
        <v>98</v>
      </c>
      <c r="H53" s="45" t="s">
        <v>70</v>
      </c>
      <c r="I53" s="45" t="s">
        <v>89</v>
      </c>
      <c r="J53" s="46"/>
      <c r="K53" s="63">
        <v>1164030</v>
      </c>
      <c r="L53" s="63">
        <v>787500</v>
      </c>
      <c r="M53" s="49">
        <f t="shared" si="2"/>
        <v>0.6765289554392928</v>
      </c>
      <c r="N53" s="52">
        <v>3</v>
      </c>
      <c r="O53" s="52">
        <v>1</v>
      </c>
      <c r="P53" s="52"/>
      <c r="Q53" s="52"/>
      <c r="R53" s="42"/>
    </row>
    <row r="54" spans="1:18" s="7" customFormat="1" ht="120" customHeight="1">
      <c r="A54" s="61">
        <v>116</v>
      </c>
      <c r="B54" s="40">
        <v>34</v>
      </c>
      <c r="C54" s="42" t="s">
        <v>756</v>
      </c>
      <c r="D54" s="42" t="s">
        <v>754</v>
      </c>
      <c r="E54" s="62">
        <v>40968</v>
      </c>
      <c r="F54" s="44" t="s">
        <v>757</v>
      </c>
      <c r="G54" s="45" t="s">
        <v>98</v>
      </c>
      <c r="H54" s="45" t="s">
        <v>70</v>
      </c>
      <c r="I54" s="45" t="s">
        <v>89</v>
      </c>
      <c r="J54" s="46"/>
      <c r="K54" s="63">
        <v>1874693</v>
      </c>
      <c r="L54" s="63">
        <v>1810200</v>
      </c>
      <c r="M54" s="49">
        <f t="shared" si="2"/>
        <v>0.9655981005956709</v>
      </c>
      <c r="N54" s="52">
        <v>2</v>
      </c>
      <c r="O54" s="52">
        <v>1</v>
      </c>
      <c r="P54" s="52"/>
      <c r="Q54" s="52"/>
      <c r="R54" s="42"/>
    </row>
    <row r="55" spans="1:18" s="7" customFormat="1" ht="61.5" customHeight="1">
      <c r="A55" s="61">
        <v>118</v>
      </c>
      <c r="B55" s="40">
        <v>35</v>
      </c>
      <c r="C55" s="64" t="s">
        <v>224</v>
      </c>
      <c r="D55" s="42" t="s">
        <v>758</v>
      </c>
      <c r="E55" s="62">
        <v>40952</v>
      </c>
      <c r="F55" s="42" t="s">
        <v>759</v>
      </c>
      <c r="G55" s="45" t="s">
        <v>98</v>
      </c>
      <c r="H55" s="45" t="s">
        <v>70</v>
      </c>
      <c r="I55" s="45" t="s">
        <v>89</v>
      </c>
      <c r="J55" s="46"/>
      <c r="K55" s="63">
        <v>11081723</v>
      </c>
      <c r="L55" s="63">
        <v>9240000</v>
      </c>
      <c r="M55" s="49">
        <f t="shared" si="2"/>
        <v>0.8338053568023673</v>
      </c>
      <c r="N55" s="52">
        <v>7</v>
      </c>
      <c r="O55" s="52">
        <v>1</v>
      </c>
      <c r="P55" s="52"/>
      <c r="Q55" s="52"/>
      <c r="R55" s="42"/>
    </row>
    <row r="56" spans="1:18" s="7" customFormat="1" ht="82.5" customHeight="1">
      <c r="A56" s="61">
        <v>118</v>
      </c>
      <c r="B56" s="40">
        <v>36</v>
      </c>
      <c r="C56" s="42" t="s">
        <v>760</v>
      </c>
      <c r="D56" s="42" t="s">
        <v>761</v>
      </c>
      <c r="E56" s="62">
        <v>40968</v>
      </c>
      <c r="F56" s="42" t="s">
        <v>762</v>
      </c>
      <c r="G56" s="45" t="s">
        <v>98</v>
      </c>
      <c r="H56" s="45" t="s">
        <v>70</v>
      </c>
      <c r="I56" s="45" t="s">
        <v>89</v>
      </c>
      <c r="J56" s="46"/>
      <c r="K56" s="63">
        <v>30778422</v>
      </c>
      <c r="L56" s="63">
        <v>14884250</v>
      </c>
      <c r="M56" s="49">
        <v>0.48359366831736855</v>
      </c>
      <c r="N56" s="52">
        <v>5</v>
      </c>
      <c r="O56" s="52">
        <v>1</v>
      </c>
      <c r="P56" s="52"/>
      <c r="Q56" s="52"/>
      <c r="R56" s="42" t="s">
        <v>763</v>
      </c>
    </row>
    <row r="57" spans="1:18" s="7" customFormat="1" ht="61.5" customHeight="1">
      <c r="A57" s="61">
        <v>119</v>
      </c>
      <c r="B57" s="40">
        <v>37</v>
      </c>
      <c r="C57" s="42" t="s">
        <v>215</v>
      </c>
      <c r="D57" s="42" t="s">
        <v>764</v>
      </c>
      <c r="E57" s="62">
        <v>40947</v>
      </c>
      <c r="F57" s="42" t="s">
        <v>765</v>
      </c>
      <c r="G57" s="45" t="s">
        <v>98</v>
      </c>
      <c r="H57" s="45" t="s">
        <v>70</v>
      </c>
      <c r="I57" s="45" t="s">
        <v>89</v>
      </c>
      <c r="J57" s="46"/>
      <c r="K57" s="63">
        <v>2062200</v>
      </c>
      <c r="L57" s="63">
        <v>1496313</v>
      </c>
      <c r="M57" s="49">
        <f>L57/K57</f>
        <v>0.7255906313645621</v>
      </c>
      <c r="N57" s="52">
        <v>4</v>
      </c>
      <c r="O57" s="52">
        <v>1</v>
      </c>
      <c r="P57" s="52"/>
      <c r="Q57" s="52"/>
      <c r="R57" s="42"/>
    </row>
    <row r="58" spans="1:18" s="7" customFormat="1" ht="61.5" customHeight="1">
      <c r="A58" s="61">
        <v>119</v>
      </c>
      <c r="B58" s="40">
        <v>38</v>
      </c>
      <c r="C58" s="64" t="s">
        <v>224</v>
      </c>
      <c r="D58" s="42" t="s">
        <v>764</v>
      </c>
      <c r="E58" s="62">
        <v>40968</v>
      </c>
      <c r="F58" s="42" t="s">
        <v>766</v>
      </c>
      <c r="G58" s="45" t="s">
        <v>98</v>
      </c>
      <c r="H58" s="45" t="s">
        <v>70</v>
      </c>
      <c r="I58" s="45" t="s">
        <v>89</v>
      </c>
      <c r="J58" s="46"/>
      <c r="K58" s="63">
        <v>3961650</v>
      </c>
      <c r="L58" s="63">
        <v>2919000</v>
      </c>
      <c r="M58" s="49">
        <f>L58/K58</f>
        <v>0.7368142062019613</v>
      </c>
      <c r="N58" s="52">
        <v>5</v>
      </c>
      <c r="O58" s="52">
        <v>1</v>
      </c>
      <c r="P58" s="52"/>
      <c r="Q58" s="52"/>
      <c r="R58" s="42"/>
    </row>
    <row r="59" spans="1:18" s="7" customFormat="1" ht="57.75" customHeight="1">
      <c r="A59" s="61">
        <v>121</v>
      </c>
      <c r="B59" s="40">
        <v>39</v>
      </c>
      <c r="C59" s="42" t="s">
        <v>767</v>
      </c>
      <c r="D59" s="42" t="s">
        <v>768</v>
      </c>
      <c r="E59" s="62">
        <v>40963</v>
      </c>
      <c r="F59" s="42" t="s">
        <v>769</v>
      </c>
      <c r="G59" s="45" t="s">
        <v>98</v>
      </c>
      <c r="H59" s="45" t="s">
        <v>70</v>
      </c>
      <c r="I59" s="45" t="s">
        <v>89</v>
      </c>
      <c r="J59" s="46"/>
      <c r="K59" s="63">
        <v>1772531</v>
      </c>
      <c r="L59" s="63">
        <v>1680000</v>
      </c>
      <c r="M59" s="49">
        <f>L59/K59</f>
        <v>0.9477972458591697</v>
      </c>
      <c r="N59" s="52">
        <v>3</v>
      </c>
      <c r="O59" s="52">
        <v>1</v>
      </c>
      <c r="P59" s="52"/>
      <c r="Q59" s="52"/>
      <c r="R59" s="42"/>
    </row>
    <row r="60" spans="1:18" s="7" customFormat="1" ht="61.5" customHeight="1">
      <c r="A60" s="61">
        <v>122</v>
      </c>
      <c r="B60" s="40">
        <v>40</v>
      </c>
      <c r="C60" s="45" t="s">
        <v>770</v>
      </c>
      <c r="D60" s="42" t="s">
        <v>771</v>
      </c>
      <c r="E60" s="62">
        <v>40955</v>
      </c>
      <c r="F60" s="44" t="s">
        <v>772</v>
      </c>
      <c r="G60" s="45" t="s">
        <v>98</v>
      </c>
      <c r="H60" s="45" t="s">
        <v>70</v>
      </c>
      <c r="I60" s="45" t="s">
        <v>89</v>
      </c>
      <c r="J60" s="46"/>
      <c r="K60" s="63">
        <v>2175325</v>
      </c>
      <c r="L60" s="63">
        <v>2116800</v>
      </c>
      <c r="M60" s="49">
        <f>ROUNDDOWN(L60/K60,3)</f>
        <v>0.973</v>
      </c>
      <c r="N60" s="52">
        <v>11</v>
      </c>
      <c r="O60" s="52">
        <v>4</v>
      </c>
      <c r="P60" s="52"/>
      <c r="Q60" s="52"/>
      <c r="R60" s="42"/>
    </row>
    <row r="61" spans="1:18" s="5" customFormat="1" ht="75" customHeight="1">
      <c r="A61" s="61">
        <v>124</v>
      </c>
      <c r="B61" s="40">
        <v>41</v>
      </c>
      <c r="C61" s="42" t="s">
        <v>773</v>
      </c>
      <c r="D61" s="42" t="s">
        <v>774</v>
      </c>
      <c r="E61" s="62">
        <v>40942</v>
      </c>
      <c r="F61" s="42" t="s">
        <v>775</v>
      </c>
      <c r="G61" s="45" t="s">
        <v>98</v>
      </c>
      <c r="H61" s="45" t="s">
        <v>70</v>
      </c>
      <c r="I61" s="45" t="s">
        <v>89</v>
      </c>
      <c r="J61" s="46"/>
      <c r="K61" s="63">
        <v>2945250</v>
      </c>
      <c r="L61" s="63">
        <v>2940000</v>
      </c>
      <c r="M61" s="49">
        <f aca="true" t="shared" si="3" ref="M61:M88">L61/K61</f>
        <v>0.9982174688057041</v>
      </c>
      <c r="N61" s="52">
        <v>2</v>
      </c>
      <c r="O61" s="52">
        <v>2</v>
      </c>
      <c r="P61" s="52"/>
      <c r="Q61" s="52"/>
      <c r="R61" s="42"/>
    </row>
    <row r="62" spans="1:18" s="5" customFormat="1" ht="75" customHeight="1">
      <c r="A62" s="61">
        <v>124</v>
      </c>
      <c r="B62" s="40">
        <v>42</v>
      </c>
      <c r="C62" s="42" t="s">
        <v>776</v>
      </c>
      <c r="D62" s="42" t="s">
        <v>774</v>
      </c>
      <c r="E62" s="62">
        <v>40949</v>
      </c>
      <c r="F62" s="42" t="s">
        <v>777</v>
      </c>
      <c r="G62" s="45" t="s">
        <v>98</v>
      </c>
      <c r="H62" s="45" t="s">
        <v>70</v>
      </c>
      <c r="I62" s="45" t="s">
        <v>89</v>
      </c>
      <c r="J62" s="46"/>
      <c r="K62" s="63">
        <v>9782850</v>
      </c>
      <c r="L62" s="63">
        <v>5347616</v>
      </c>
      <c r="M62" s="49">
        <f t="shared" si="3"/>
        <v>0.546631707528992</v>
      </c>
      <c r="N62" s="52">
        <v>3</v>
      </c>
      <c r="O62" s="52">
        <v>1</v>
      </c>
      <c r="P62" s="52"/>
      <c r="Q62" s="52"/>
      <c r="R62" s="42" t="s">
        <v>778</v>
      </c>
    </row>
    <row r="63" spans="1:18" s="5" customFormat="1" ht="75" customHeight="1">
      <c r="A63" s="61">
        <v>124</v>
      </c>
      <c r="B63" s="40">
        <v>43</v>
      </c>
      <c r="C63" s="42" t="s">
        <v>779</v>
      </c>
      <c r="D63" s="42" t="s">
        <v>774</v>
      </c>
      <c r="E63" s="62">
        <v>40949</v>
      </c>
      <c r="F63" s="42" t="s">
        <v>780</v>
      </c>
      <c r="G63" s="45" t="s">
        <v>98</v>
      </c>
      <c r="H63" s="45" t="s">
        <v>70</v>
      </c>
      <c r="I63" s="45" t="s">
        <v>89</v>
      </c>
      <c r="J63" s="46"/>
      <c r="K63" s="63">
        <v>3645600</v>
      </c>
      <c r="L63" s="63">
        <v>2338297</v>
      </c>
      <c r="M63" s="49">
        <f t="shared" si="3"/>
        <v>0.6414025126179504</v>
      </c>
      <c r="N63" s="52">
        <v>2</v>
      </c>
      <c r="O63" s="52">
        <v>1</v>
      </c>
      <c r="P63" s="52"/>
      <c r="Q63" s="52"/>
      <c r="R63" s="42" t="s">
        <v>781</v>
      </c>
    </row>
    <row r="64" spans="1:18" s="5" customFormat="1" ht="75" customHeight="1">
      <c r="A64" s="61">
        <v>124</v>
      </c>
      <c r="B64" s="40">
        <v>44</v>
      </c>
      <c r="C64" s="64" t="s">
        <v>224</v>
      </c>
      <c r="D64" s="42" t="s">
        <v>774</v>
      </c>
      <c r="E64" s="62">
        <v>40962</v>
      </c>
      <c r="F64" s="42" t="s">
        <v>782</v>
      </c>
      <c r="G64" s="45" t="s">
        <v>98</v>
      </c>
      <c r="H64" s="45" t="s">
        <v>70</v>
      </c>
      <c r="I64" s="45" t="s">
        <v>89</v>
      </c>
      <c r="J64" s="46"/>
      <c r="K64" s="63">
        <v>12925500</v>
      </c>
      <c r="L64" s="63">
        <v>6657997</v>
      </c>
      <c r="M64" s="49">
        <f t="shared" si="3"/>
        <v>0.5151055665158021</v>
      </c>
      <c r="N64" s="52">
        <v>9</v>
      </c>
      <c r="O64" s="52">
        <v>1</v>
      </c>
      <c r="P64" s="52"/>
      <c r="Q64" s="52"/>
      <c r="R64" s="42" t="s">
        <v>783</v>
      </c>
    </row>
    <row r="65" spans="1:18" s="5" customFormat="1" ht="75" customHeight="1">
      <c r="A65" s="61">
        <v>124</v>
      </c>
      <c r="B65" s="40">
        <v>45</v>
      </c>
      <c r="C65" s="42" t="s">
        <v>784</v>
      </c>
      <c r="D65" s="42" t="s">
        <v>774</v>
      </c>
      <c r="E65" s="62">
        <v>40962</v>
      </c>
      <c r="F65" s="42" t="s">
        <v>785</v>
      </c>
      <c r="G65" s="45" t="s">
        <v>98</v>
      </c>
      <c r="H65" s="45" t="s">
        <v>70</v>
      </c>
      <c r="I65" s="45" t="s">
        <v>89</v>
      </c>
      <c r="J65" s="46"/>
      <c r="K65" s="63">
        <v>2338381</v>
      </c>
      <c r="L65" s="63">
        <v>1291500</v>
      </c>
      <c r="M65" s="49">
        <f t="shared" si="3"/>
        <v>0.5523052060378527</v>
      </c>
      <c r="N65" s="52">
        <v>3</v>
      </c>
      <c r="O65" s="52">
        <v>1</v>
      </c>
      <c r="P65" s="52"/>
      <c r="Q65" s="52"/>
      <c r="R65" s="42"/>
    </row>
    <row r="66" spans="1:18" s="5" customFormat="1" ht="75" customHeight="1">
      <c r="A66" s="61">
        <v>124</v>
      </c>
      <c r="B66" s="40">
        <v>46</v>
      </c>
      <c r="C66" s="42" t="s">
        <v>786</v>
      </c>
      <c r="D66" s="42" t="s">
        <v>774</v>
      </c>
      <c r="E66" s="62">
        <v>40966</v>
      </c>
      <c r="F66" s="42" t="s">
        <v>775</v>
      </c>
      <c r="G66" s="45" t="s">
        <v>98</v>
      </c>
      <c r="H66" s="45" t="s">
        <v>70</v>
      </c>
      <c r="I66" s="45" t="s">
        <v>89</v>
      </c>
      <c r="J66" s="46"/>
      <c r="K66" s="63">
        <v>1282050</v>
      </c>
      <c r="L66" s="63">
        <v>986370</v>
      </c>
      <c r="M66" s="49">
        <f t="shared" si="3"/>
        <v>0.7693693693693694</v>
      </c>
      <c r="N66" s="52">
        <v>3</v>
      </c>
      <c r="O66" s="52">
        <v>1</v>
      </c>
      <c r="P66" s="52"/>
      <c r="Q66" s="52"/>
      <c r="R66" s="42"/>
    </row>
    <row r="67" spans="1:18" s="7" customFormat="1" ht="61.5" customHeight="1">
      <c r="A67" s="61">
        <v>125</v>
      </c>
      <c r="B67" s="40">
        <v>47</v>
      </c>
      <c r="C67" s="42" t="s">
        <v>787</v>
      </c>
      <c r="D67" s="42" t="s">
        <v>788</v>
      </c>
      <c r="E67" s="62">
        <v>40963</v>
      </c>
      <c r="F67" s="42" t="s">
        <v>789</v>
      </c>
      <c r="G67" s="45" t="s">
        <v>98</v>
      </c>
      <c r="H67" s="45" t="s">
        <v>70</v>
      </c>
      <c r="I67" s="45" t="s">
        <v>89</v>
      </c>
      <c r="J67" s="46"/>
      <c r="K67" s="63">
        <v>2757958</v>
      </c>
      <c r="L67" s="63">
        <v>1789620</v>
      </c>
      <c r="M67" s="49">
        <f t="shared" si="3"/>
        <v>0.6488931303522388</v>
      </c>
      <c r="N67" s="52">
        <v>3</v>
      </c>
      <c r="O67" s="52">
        <v>1</v>
      </c>
      <c r="P67" s="52"/>
      <c r="Q67" s="52"/>
      <c r="R67" s="42"/>
    </row>
    <row r="68" spans="1:18" s="7" customFormat="1" ht="61.5" customHeight="1">
      <c r="A68" s="61">
        <v>127</v>
      </c>
      <c r="B68" s="40">
        <v>48</v>
      </c>
      <c r="C68" s="42" t="s">
        <v>790</v>
      </c>
      <c r="D68" s="42" t="s">
        <v>791</v>
      </c>
      <c r="E68" s="62">
        <v>40960</v>
      </c>
      <c r="F68" s="42" t="s">
        <v>792</v>
      </c>
      <c r="G68" s="45" t="s">
        <v>98</v>
      </c>
      <c r="H68" s="45" t="s">
        <v>70</v>
      </c>
      <c r="I68" s="45" t="s">
        <v>89</v>
      </c>
      <c r="J68" s="46"/>
      <c r="K68" s="63">
        <v>2193334</v>
      </c>
      <c r="L68" s="63">
        <v>1995000</v>
      </c>
      <c r="M68" s="49">
        <f t="shared" si="3"/>
        <v>0.9095741916187867</v>
      </c>
      <c r="N68" s="52">
        <v>2</v>
      </c>
      <c r="O68" s="52">
        <v>1</v>
      </c>
      <c r="P68" s="52"/>
      <c r="Q68" s="52"/>
      <c r="R68" s="73"/>
    </row>
    <row r="69" spans="1:18" s="7" customFormat="1" ht="61.5" customHeight="1">
      <c r="A69" s="61">
        <v>129</v>
      </c>
      <c r="B69" s="40">
        <v>49</v>
      </c>
      <c r="C69" s="45" t="s">
        <v>793</v>
      </c>
      <c r="D69" s="42" t="s">
        <v>794</v>
      </c>
      <c r="E69" s="62">
        <v>40966</v>
      </c>
      <c r="F69" s="45" t="s">
        <v>795</v>
      </c>
      <c r="G69" s="45" t="s">
        <v>98</v>
      </c>
      <c r="H69" s="45" t="s">
        <v>70</v>
      </c>
      <c r="I69" s="45" t="s">
        <v>89</v>
      </c>
      <c r="J69" s="46"/>
      <c r="K69" s="63">
        <v>2483250</v>
      </c>
      <c r="L69" s="63">
        <v>1123500</v>
      </c>
      <c r="M69" s="49">
        <f t="shared" si="3"/>
        <v>0.452431289640592</v>
      </c>
      <c r="N69" s="52">
        <v>12</v>
      </c>
      <c r="O69" s="52">
        <v>1</v>
      </c>
      <c r="P69" s="52"/>
      <c r="Q69" s="52"/>
      <c r="R69" s="42"/>
    </row>
    <row r="70" spans="1:18" s="7" customFormat="1" ht="87.75" customHeight="1">
      <c r="A70" s="61">
        <v>131</v>
      </c>
      <c r="B70" s="40">
        <v>50</v>
      </c>
      <c r="C70" s="42" t="s">
        <v>796</v>
      </c>
      <c r="D70" s="42" t="s">
        <v>797</v>
      </c>
      <c r="E70" s="62">
        <v>40946</v>
      </c>
      <c r="F70" s="42" t="s">
        <v>798</v>
      </c>
      <c r="G70" s="45" t="s">
        <v>98</v>
      </c>
      <c r="H70" s="45" t="s">
        <v>70</v>
      </c>
      <c r="I70" s="45" t="s">
        <v>89</v>
      </c>
      <c r="J70" s="46"/>
      <c r="K70" s="63">
        <v>1837500</v>
      </c>
      <c r="L70" s="63">
        <v>1564500</v>
      </c>
      <c r="M70" s="49">
        <f t="shared" si="3"/>
        <v>0.8514285714285714</v>
      </c>
      <c r="N70" s="52">
        <v>7</v>
      </c>
      <c r="O70" s="52">
        <v>1</v>
      </c>
      <c r="P70" s="52"/>
      <c r="Q70" s="52"/>
      <c r="R70" s="42"/>
    </row>
    <row r="71" spans="1:18" s="7" customFormat="1" ht="86.25" customHeight="1">
      <c r="A71" s="61">
        <v>131</v>
      </c>
      <c r="B71" s="40">
        <v>51</v>
      </c>
      <c r="C71" s="42" t="s">
        <v>799</v>
      </c>
      <c r="D71" s="42" t="s">
        <v>797</v>
      </c>
      <c r="E71" s="62">
        <v>40955</v>
      </c>
      <c r="F71" s="42" t="s">
        <v>800</v>
      </c>
      <c r="G71" s="45" t="s">
        <v>98</v>
      </c>
      <c r="H71" s="45" t="s">
        <v>70</v>
      </c>
      <c r="I71" s="45" t="s">
        <v>89</v>
      </c>
      <c r="J71" s="46"/>
      <c r="K71" s="63">
        <v>2001300</v>
      </c>
      <c r="L71" s="63">
        <v>1441020</v>
      </c>
      <c r="M71" s="49">
        <f t="shared" si="3"/>
        <v>0.7200419727177335</v>
      </c>
      <c r="N71" s="52">
        <v>2</v>
      </c>
      <c r="O71" s="52">
        <v>1</v>
      </c>
      <c r="P71" s="52"/>
      <c r="Q71" s="52"/>
      <c r="R71" s="42"/>
    </row>
    <row r="72" spans="1:18" s="7" customFormat="1" ht="61.5" customHeight="1">
      <c r="A72" s="61">
        <v>133</v>
      </c>
      <c r="B72" s="40">
        <v>52</v>
      </c>
      <c r="C72" s="42" t="s">
        <v>801</v>
      </c>
      <c r="D72" s="42" t="s">
        <v>376</v>
      </c>
      <c r="E72" s="62">
        <v>40948</v>
      </c>
      <c r="F72" s="42" t="s">
        <v>377</v>
      </c>
      <c r="G72" s="45" t="s">
        <v>98</v>
      </c>
      <c r="H72" s="45" t="s">
        <v>70</v>
      </c>
      <c r="I72" s="45" t="s">
        <v>89</v>
      </c>
      <c r="J72" s="46"/>
      <c r="K72" s="63">
        <v>10334011</v>
      </c>
      <c r="L72" s="63">
        <v>4725000</v>
      </c>
      <c r="M72" s="49">
        <f t="shared" si="3"/>
        <v>0.457228079203709</v>
      </c>
      <c r="N72" s="52">
        <v>5</v>
      </c>
      <c r="O72" s="52">
        <v>1</v>
      </c>
      <c r="P72" s="52"/>
      <c r="Q72" s="52"/>
      <c r="R72" s="42" t="s">
        <v>378</v>
      </c>
    </row>
    <row r="73" spans="1:18" s="7" customFormat="1" ht="61.5" customHeight="1">
      <c r="A73" s="61">
        <v>133</v>
      </c>
      <c r="B73" s="40">
        <v>53</v>
      </c>
      <c r="C73" s="42" t="s">
        <v>379</v>
      </c>
      <c r="D73" s="42" t="s">
        <v>376</v>
      </c>
      <c r="E73" s="62">
        <v>40953</v>
      </c>
      <c r="F73" s="42" t="s">
        <v>380</v>
      </c>
      <c r="G73" s="45" t="s">
        <v>98</v>
      </c>
      <c r="H73" s="45" t="s">
        <v>70</v>
      </c>
      <c r="I73" s="45" t="s">
        <v>89</v>
      </c>
      <c r="J73" s="46"/>
      <c r="K73" s="63">
        <v>2029096</v>
      </c>
      <c r="L73" s="63">
        <v>1432200</v>
      </c>
      <c r="M73" s="49">
        <f t="shared" si="3"/>
        <v>0.7058315624297716</v>
      </c>
      <c r="N73" s="52">
        <v>7</v>
      </c>
      <c r="O73" s="52">
        <v>1</v>
      </c>
      <c r="P73" s="52"/>
      <c r="Q73" s="52"/>
      <c r="R73" s="42"/>
    </row>
    <row r="74" spans="1:18" s="7" customFormat="1" ht="77.25" customHeight="1">
      <c r="A74" s="61">
        <v>133</v>
      </c>
      <c r="B74" s="40">
        <v>54</v>
      </c>
      <c r="C74" s="42" t="s">
        <v>381</v>
      </c>
      <c r="D74" s="42" t="s">
        <v>376</v>
      </c>
      <c r="E74" s="62">
        <v>40963</v>
      </c>
      <c r="F74" s="42" t="s">
        <v>780</v>
      </c>
      <c r="G74" s="45" t="s">
        <v>98</v>
      </c>
      <c r="H74" s="45" t="s">
        <v>70</v>
      </c>
      <c r="I74" s="45" t="s">
        <v>89</v>
      </c>
      <c r="J74" s="46"/>
      <c r="K74" s="63">
        <v>2318011</v>
      </c>
      <c r="L74" s="63">
        <v>1514677</v>
      </c>
      <c r="M74" s="49">
        <f t="shared" si="3"/>
        <v>0.6534382278600058</v>
      </c>
      <c r="N74" s="52">
        <v>4</v>
      </c>
      <c r="O74" s="52">
        <v>1</v>
      </c>
      <c r="P74" s="52"/>
      <c r="Q74" s="52"/>
      <c r="R74" s="42" t="s">
        <v>382</v>
      </c>
    </row>
    <row r="75" spans="1:18" s="7" customFormat="1" ht="61.5" customHeight="1">
      <c r="A75" s="61">
        <v>133</v>
      </c>
      <c r="B75" s="40">
        <v>55</v>
      </c>
      <c r="C75" s="64" t="s">
        <v>224</v>
      </c>
      <c r="D75" s="42" t="s">
        <v>376</v>
      </c>
      <c r="E75" s="62">
        <v>40966</v>
      </c>
      <c r="F75" s="42" t="s">
        <v>383</v>
      </c>
      <c r="G75" s="45" t="s">
        <v>98</v>
      </c>
      <c r="H75" s="45" t="s">
        <v>70</v>
      </c>
      <c r="I75" s="45" t="s">
        <v>89</v>
      </c>
      <c r="J75" s="46"/>
      <c r="K75" s="63">
        <v>2959959</v>
      </c>
      <c r="L75" s="63">
        <v>2353340</v>
      </c>
      <c r="M75" s="49">
        <f t="shared" si="3"/>
        <v>0.7950583099292929</v>
      </c>
      <c r="N75" s="52">
        <v>5</v>
      </c>
      <c r="O75" s="52">
        <v>1</v>
      </c>
      <c r="P75" s="52"/>
      <c r="Q75" s="52"/>
      <c r="R75" s="42"/>
    </row>
    <row r="76" spans="1:18" s="7" customFormat="1" ht="61.5" customHeight="1">
      <c r="A76" s="61">
        <v>134</v>
      </c>
      <c r="B76" s="40">
        <v>56</v>
      </c>
      <c r="C76" s="42" t="s">
        <v>384</v>
      </c>
      <c r="D76" s="44" t="s">
        <v>385</v>
      </c>
      <c r="E76" s="62">
        <v>40959</v>
      </c>
      <c r="F76" s="42" t="s">
        <v>386</v>
      </c>
      <c r="G76" s="45" t="s">
        <v>98</v>
      </c>
      <c r="H76" s="45" t="s">
        <v>70</v>
      </c>
      <c r="I76" s="45" t="s">
        <v>89</v>
      </c>
      <c r="J76" s="46"/>
      <c r="K76" s="76">
        <v>3249164</v>
      </c>
      <c r="L76" s="76">
        <v>2058000</v>
      </c>
      <c r="M76" s="49">
        <f t="shared" si="3"/>
        <v>0.6333936975788234</v>
      </c>
      <c r="N76" s="52">
        <v>2</v>
      </c>
      <c r="O76" s="52">
        <v>1</v>
      </c>
      <c r="P76" s="52"/>
      <c r="Q76" s="52"/>
      <c r="R76" s="42"/>
    </row>
    <row r="77" spans="1:18" s="7" customFormat="1" ht="73.5">
      <c r="A77" s="61">
        <v>137</v>
      </c>
      <c r="B77" s="40">
        <v>57</v>
      </c>
      <c r="C77" s="42" t="s">
        <v>387</v>
      </c>
      <c r="D77" s="45" t="s">
        <v>388</v>
      </c>
      <c r="E77" s="62">
        <v>40968</v>
      </c>
      <c r="F77" s="42" t="s">
        <v>389</v>
      </c>
      <c r="G77" s="45" t="s">
        <v>98</v>
      </c>
      <c r="H77" s="45" t="s">
        <v>70</v>
      </c>
      <c r="I77" s="45" t="s">
        <v>89</v>
      </c>
      <c r="J77" s="46"/>
      <c r="K77" s="77">
        <v>4942875</v>
      </c>
      <c r="L77" s="77">
        <v>2406915</v>
      </c>
      <c r="M77" s="49">
        <f t="shared" si="3"/>
        <v>0.48694636218799786</v>
      </c>
      <c r="N77" s="52">
        <v>2</v>
      </c>
      <c r="O77" s="52">
        <v>1</v>
      </c>
      <c r="P77" s="52"/>
      <c r="Q77" s="52"/>
      <c r="R77" s="42" t="s">
        <v>390</v>
      </c>
    </row>
    <row r="78" spans="1:18" s="7" customFormat="1" ht="63" customHeight="1">
      <c r="A78" s="61">
        <v>137</v>
      </c>
      <c r="B78" s="40">
        <v>58</v>
      </c>
      <c r="C78" s="42" t="s">
        <v>230</v>
      </c>
      <c r="D78" s="45" t="s">
        <v>388</v>
      </c>
      <c r="E78" s="62">
        <v>40968</v>
      </c>
      <c r="F78" s="45" t="s">
        <v>391</v>
      </c>
      <c r="G78" s="45" t="s">
        <v>98</v>
      </c>
      <c r="H78" s="45" t="s">
        <v>70</v>
      </c>
      <c r="I78" s="45" t="s">
        <v>89</v>
      </c>
      <c r="J78" s="46"/>
      <c r="K78" s="77">
        <v>2131313</v>
      </c>
      <c r="L78" s="77">
        <v>1980205</v>
      </c>
      <c r="M78" s="49">
        <f t="shared" si="3"/>
        <v>0.9291009814138046</v>
      </c>
      <c r="N78" s="52">
        <v>1</v>
      </c>
      <c r="O78" s="52">
        <v>1</v>
      </c>
      <c r="P78" s="52"/>
      <c r="Q78" s="52"/>
      <c r="R78" s="42"/>
    </row>
    <row r="79" spans="1:18" s="7" customFormat="1" ht="94.5" customHeight="1">
      <c r="A79" s="61">
        <v>141</v>
      </c>
      <c r="B79" s="40">
        <v>59</v>
      </c>
      <c r="C79" s="64" t="s">
        <v>224</v>
      </c>
      <c r="D79" s="42" t="s">
        <v>392</v>
      </c>
      <c r="E79" s="62">
        <v>40949</v>
      </c>
      <c r="F79" s="42" t="s">
        <v>393</v>
      </c>
      <c r="G79" s="45" t="s">
        <v>98</v>
      </c>
      <c r="H79" s="45" t="s">
        <v>70</v>
      </c>
      <c r="I79" s="45" t="s">
        <v>89</v>
      </c>
      <c r="J79" s="46"/>
      <c r="K79" s="63">
        <v>4688124</v>
      </c>
      <c r="L79" s="63">
        <v>2047500</v>
      </c>
      <c r="M79" s="49">
        <f t="shared" si="3"/>
        <v>0.4367418609234739</v>
      </c>
      <c r="N79" s="52">
        <v>5</v>
      </c>
      <c r="O79" s="52">
        <v>1</v>
      </c>
      <c r="P79" s="52"/>
      <c r="Q79" s="52"/>
      <c r="R79" s="42"/>
    </row>
    <row r="80" spans="1:19" s="7" customFormat="1" ht="87.75" customHeight="1">
      <c r="A80" s="61">
        <v>142</v>
      </c>
      <c r="B80" s="40">
        <v>60</v>
      </c>
      <c r="C80" s="42" t="s">
        <v>394</v>
      </c>
      <c r="D80" s="42" t="s">
        <v>395</v>
      </c>
      <c r="E80" s="62">
        <v>40942</v>
      </c>
      <c r="F80" s="42" t="s">
        <v>396</v>
      </c>
      <c r="G80" s="45" t="s">
        <v>98</v>
      </c>
      <c r="H80" s="45" t="s">
        <v>70</v>
      </c>
      <c r="I80" s="45" t="s">
        <v>89</v>
      </c>
      <c r="J80" s="46"/>
      <c r="K80" s="63">
        <v>4871076</v>
      </c>
      <c r="L80" s="63">
        <v>3309862</v>
      </c>
      <c r="M80" s="49">
        <f t="shared" si="3"/>
        <v>0.6794929908710109</v>
      </c>
      <c r="N80" s="52">
        <v>3</v>
      </c>
      <c r="O80" s="52">
        <v>1</v>
      </c>
      <c r="P80" s="52"/>
      <c r="Q80" s="52"/>
      <c r="R80" s="42" t="s">
        <v>397</v>
      </c>
      <c r="S80" s="78"/>
    </row>
    <row r="81" spans="1:18" s="7" customFormat="1" ht="61.5" customHeight="1">
      <c r="A81" s="61">
        <v>142</v>
      </c>
      <c r="B81" s="40">
        <v>61</v>
      </c>
      <c r="C81" s="42" t="s">
        <v>398</v>
      </c>
      <c r="D81" s="42" t="s">
        <v>395</v>
      </c>
      <c r="E81" s="62">
        <v>40949</v>
      </c>
      <c r="F81" s="42" t="s">
        <v>399</v>
      </c>
      <c r="G81" s="45" t="s">
        <v>98</v>
      </c>
      <c r="H81" s="45" t="s">
        <v>70</v>
      </c>
      <c r="I81" s="45" t="s">
        <v>89</v>
      </c>
      <c r="J81" s="46"/>
      <c r="K81" s="63">
        <v>4256437</v>
      </c>
      <c r="L81" s="63">
        <v>4135950</v>
      </c>
      <c r="M81" s="49">
        <f t="shared" si="3"/>
        <v>0.9716929911097004</v>
      </c>
      <c r="N81" s="52">
        <v>5</v>
      </c>
      <c r="O81" s="52">
        <v>1</v>
      </c>
      <c r="P81" s="52"/>
      <c r="Q81" s="52"/>
      <c r="R81" s="42"/>
    </row>
    <row r="82" spans="1:18" s="7" customFormat="1" ht="61.5" customHeight="1">
      <c r="A82" s="61">
        <v>142</v>
      </c>
      <c r="B82" s="40">
        <v>62</v>
      </c>
      <c r="C82" s="64" t="s">
        <v>224</v>
      </c>
      <c r="D82" s="42" t="s">
        <v>395</v>
      </c>
      <c r="E82" s="62">
        <v>40966</v>
      </c>
      <c r="F82" s="42" t="s">
        <v>400</v>
      </c>
      <c r="G82" s="45" t="s">
        <v>98</v>
      </c>
      <c r="H82" s="45" t="s">
        <v>70</v>
      </c>
      <c r="I82" s="45" t="s">
        <v>89</v>
      </c>
      <c r="J82" s="46"/>
      <c r="K82" s="63">
        <v>2202765</v>
      </c>
      <c r="L82" s="63">
        <v>984312</v>
      </c>
      <c r="M82" s="49">
        <f t="shared" si="3"/>
        <v>0.44685293256429987</v>
      </c>
      <c r="N82" s="52">
        <v>5</v>
      </c>
      <c r="O82" s="52">
        <v>1</v>
      </c>
      <c r="P82" s="52"/>
      <c r="Q82" s="52"/>
      <c r="R82" s="42"/>
    </row>
    <row r="83" spans="1:18" s="7" customFormat="1" ht="61.5" customHeight="1">
      <c r="A83" s="61">
        <v>143</v>
      </c>
      <c r="B83" s="40">
        <v>63</v>
      </c>
      <c r="C83" s="42" t="s">
        <v>215</v>
      </c>
      <c r="D83" s="42" t="s">
        <v>401</v>
      </c>
      <c r="E83" s="62">
        <v>40945</v>
      </c>
      <c r="F83" s="42" t="s">
        <v>402</v>
      </c>
      <c r="G83" s="45" t="s">
        <v>98</v>
      </c>
      <c r="H83" s="45" t="s">
        <v>70</v>
      </c>
      <c r="I83" s="45" t="s">
        <v>89</v>
      </c>
      <c r="J83" s="46"/>
      <c r="K83" s="63">
        <v>2373917</v>
      </c>
      <c r="L83" s="63">
        <v>2058588</v>
      </c>
      <c r="M83" s="49">
        <f t="shared" si="3"/>
        <v>0.8671693239485626</v>
      </c>
      <c r="N83" s="52">
        <v>8</v>
      </c>
      <c r="O83" s="52">
        <v>1</v>
      </c>
      <c r="P83" s="52"/>
      <c r="Q83" s="52"/>
      <c r="R83" s="42"/>
    </row>
    <row r="84" spans="1:18" s="7" customFormat="1" ht="61.5" customHeight="1">
      <c r="A84" s="61">
        <v>143</v>
      </c>
      <c r="B84" s="40">
        <v>64</v>
      </c>
      <c r="C84" s="42" t="s">
        <v>403</v>
      </c>
      <c r="D84" s="42" t="s">
        <v>404</v>
      </c>
      <c r="E84" s="62">
        <v>40963</v>
      </c>
      <c r="F84" s="42" t="s">
        <v>405</v>
      </c>
      <c r="G84" s="45" t="s">
        <v>243</v>
      </c>
      <c r="H84" s="45" t="s">
        <v>244</v>
      </c>
      <c r="I84" s="45" t="s">
        <v>245</v>
      </c>
      <c r="J84" s="46"/>
      <c r="K84" s="63">
        <v>3604112</v>
      </c>
      <c r="L84" s="63">
        <v>3445772</v>
      </c>
      <c r="M84" s="49">
        <f t="shared" si="3"/>
        <v>0.9560668480890716</v>
      </c>
      <c r="N84" s="52">
        <v>6</v>
      </c>
      <c r="O84" s="52">
        <v>5</v>
      </c>
      <c r="P84" s="52"/>
      <c r="Q84" s="52"/>
      <c r="R84" s="42"/>
    </row>
    <row r="85" spans="1:18" s="7" customFormat="1" ht="80.25" customHeight="1">
      <c r="A85" s="79">
        <v>147</v>
      </c>
      <c r="B85" s="40">
        <v>65</v>
      </c>
      <c r="C85" s="2" t="s">
        <v>406</v>
      </c>
      <c r="D85" s="2" t="s">
        <v>407</v>
      </c>
      <c r="E85" s="1">
        <v>40959</v>
      </c>
      <c r="F85" s="2" t="s">
        <v>408</v>
      </c>
      <c r="G85" s="80" t="s">
        <v>98</v>
      </c>
      <c r="H85" s="80" t="s">
        <v>70</v>
      </c>
      <c r="I85" s="80" t="s">
        <v>89</v>
      </c>
      <c r="J85" s="13"/>
      <c r="K85" s="81">
        <v>8977211</v>
      </c>
      <c r="L85" s="81">
        <v>5050500</v>
      </c>
      <c r="M85" s="12">
        <f t="shared" si="3"/>
        <v>0.562591210120827</v>
      </c>
      <c r="N85" s="3">
        <v>3</v>
      </c>
      <c r="O85" s="3">
        <v>1</v>
      </c>
      <c r="P85" s="3"/>
      <c r="Q85" s="3"/>
      <c r="R85" s="2" t="s">
        <v>409</v>
      </c>
    </row>
    <row r="86" spans="1:18" s="7" customFormat="1" ht="61.5" customHeight="1">
      <c r="A86" s="61">
        <v>149</v>
      </c>
      <c r="B86" s="40">
        <v>66</v>
      </c>
      <c r="C86" s="42" t="s">
        <v>410</v>
      </c>
      <c r="D86" s="42" t="s">
        <v>411</v>
      </c>
      <c r="E86" s="62">
        <v>40967</v>
      </c>
      <c r="F86" s="42" t="s">
        <v>412</v>
      </c>
      <c r="G86" s="45" t="s">
        <v>98</v>
      </c>
      <c r="H86" s="45" t="s">
        <v>70</v>
      </c>
      <c r="I86" s="45" t="s">
        <v>89</v>
      </c>
      <c r="J86" s="46"/>
      <c r="K86" s="63">
        <v>2389758</v>
      </c>
      <c r="L86" s="63">
        <v>1744837</v>
      </c>
      <c r="M86" s="49">
        <f t="shared" si="3"/>
        <v>0.7301312517836535</v>
      </c>
      <c r="N86" s="52">
        <v>3</v>
      </c>
      <c r="O86" s="52">
        <v>1</v>
      </c>
      <c r="P86" s="52"/>
      <c r="Q86" s="52"/>
      <c r="R86" s="42"/>
    </row>
    <row r="87" spans="1:18" s="7" customFormat="1" ht="61.5" customHeight="1">
      <c r="A87" s="61">
        <v>150</v>
      </c>
      <c r="B87" s="40">
        <v>67</v>
      </c>
      <c r="C87" s="64" t="s">
        <v>224</v>
      </c>
      <c r="D87" s="42" t="s">
        <v>413</v>
      </c>
      <c r="E87" s="62">
        <v>40952</v>
      </c>
      <c r="F87" s="42" t="s">
        <v>414</v>
      </c>
      <c r="G87" s="45" t="s">
        <v>98</v>
      </c>
      <c r="H87" s="45" t="s">
        <v>70</v>
      </c>
      <c r="I87" s="45" t="s">
        <v>89</v>
      </c>
      <c r="J87" s="46"/>
      <c r="K87" s="63">
        <v>3810441</v>
      </c>
      <c r="L87" s="63">
        <v>3024000</v>
      </c>
      <c r="M87" s="49">
        <f t="shared" si="3"/>
        <v>0.7936089287302965</v>
      </c>
      <c r="N87" s="52">
        <v>9</v>
      </c>
      <c r="O87" s="52">
        <v>1</v>
      </c>
      <c r="P87" s="52"/>
      <c r="Q87" s="52"/>
      <c r="R87" s="42"/>
    </row>
    <row r="88" spans="1:18" s="7" customFormat="1" ht="86.25" customHeight="1">
      <c r="A88" s="61">
        <v>150</v>
      </c>
      <c r="B88" s="40">
        <v>68</v>
      </c>
      <c r="C88" s="42" t="s">
        <v>415</v>
      </c>
      <c r="D88" s="42" t="s">
        <v>413</v>
      </c>
      <c r="E88" s="62">
        <v>40967</v>
      </c>
      <c r="F88" s="42" t="s">
        <v>416</v>
      </c>
      <c r="G88" s="45" t="s">
        <v>98</v>
      </c>
      <c r="H88" s="45" t="s">
        <v>70</v>
      </c>
      <c r="I88" s="45" t="s">
        <v>89</v>
      </c>
      <c r="J88" s="46"/>
      <c r="K88" s="63">
        <v>2399617</v>
      </c>
      <c r="L88" s="63">
        <v>1240050</v>
      </c>
      <c r="M88" s="49">
        <f t="shared" si="3"/>
        <v>0.51676996787404</v>
      </c>
      <c r="N88" s="52">
        <v>6</v>
      </c>
      <c r="O88" s="52">
        <v>1</v>
      </c>
      <c r="P88" s="52"/>
      <c r="Q88" s="52"/>
      <c r="R88" s="42" t="s">
        <v>417</v>
      </c>
    </row>
    <row r="89" spans="1:18" s="5" customFormat="1" ht="61.5" customHeight="1">
      <c r="A89" s="29"/>
      <c r="B89" s="31"/>
      <c r="C89" s="29" t="s">
        <v>92</v>
      </c>
      <c r="D89" s="29"/>
      <c r="E89" s="29"/>
      <c r="F89" s="29"/>
      <c r="G89" s="29"/>
      <c r="H89" s="29"/>
      <c r="I89" s="29"/>
      <c r="J89" s="29"/>
      <c r="K89" s="29"/>
      <c r="L89" s="29"/>
      <c r="M89" s="29"/>
      <c r="N89" s="29"/>
      <c r="O89" s="32"/>
      <c r="P89" s="32"/>
      <c r="Q89" s="32"/>
      <c r="R89" s="32"/>
    </row>
    <row r="90" spans="1:18" s="7" customFormat="1" ht="63" customHeight="1">
      <c r="A90" s="82">
        <v>201</v>
      </c>
      <c r="B90" s="83">
        <v>1</v>
      </c>
      <c r="C90" s="42" t="s">
        <v>418</v>
      </c>
      <c r="D90" s="42" t="s">
        <v>419</v>
      </c>
      <c r="E90" s="62">
        <v>40963</v>
      </c>
      <c r="F90" s="42" t="s">
        <v>420</v>
      </c>
      <c r="G90" s="55" t="s">
        <v>98</v>
      </c>
      <c r="H90" s="55" t="s">
        <v>70</v>
      </c>
      <c r="I90" s="55" t="s">
        <v>89</v>
      </c>
      <c r="J90" s="46"/>
      <c r="K90" s="63">
        <v>1898585</v>
      </c>
      <c r="L90" s="63">
        <v>1835736</v>
      </c>
      <c r="M90" s="49">
        <f aca="true" t="shared" si="4" ref="M90:M121">L90/K90</f>
        <v>0.9668969258684758</v>
      </c>
      <c r="N90" s="52">
        <v>6</v>
      </c>
      <c r="O90" s="52">
        <v>1</v>
      </c>
      <c r="P90" s="52"/>
      <c r="Q90" s="52"/>
      <c r="R90" s="42"/>
    </row>
    <row r="91" spans="1:18" s="5" customFormat="1" ht="63" customHeight="1">
      <c r="A91" s="84">
        <v>214</v>
      </c>
      <c r="B91" s="84">
        <v>2</v>
      </c>
      <c r="C91" s="85" t="s">
        <v>421</v>
      </c>
      <c r="D91" s="42" t="s">
        <v>422</v>
      </c>
      <c r="E91" s="62">
        <v>40946</v>
      </c>
      <c r="F91" s="85" t="s">
        <v>423</v>
      </c>
      <c r="G91" s="55" t="s">
        <v>98</v>
      </c>
      <c r="H91" s="55" t="s">
        <v>70</v>
      </c>
      <c r="I91" s="55" t="s">
        <v>89</v>
      </c>
      <c r="J91" s="46"/>
      <c r="K91" s="63">
        <v>1774469</v>
      </c>
      <c r="L91" s="63">
        <v>986790</v>
      </c>
      <c r="M91" s="49">
        <f t="shared" si="4"/>
        <v>0.5561043895385042</v>
      </c>
      <c r="N91" s="86">
        <v>4</v>
      </c>
      <c r="O91" s="86">
        <v>1</v>
      </c>
      <c r="P91" s="86"/>
      <c r="Q91" s="86"/>
      <c r="R91" s="86"/>
    </row>
    <row r="92" spans="1:18" s="7" customFormat="1" ht="63" customHeight="1">
      <c r="A92" s="82">
        <v>214</v>
      </c>
      <c r="B92" s="83">
        <v>3</v>
      </c>
      <c r="C92" s="42" t="s">
        <v>424</v>
      </c>
      <c r="D92" s="42" t="s">
        <v>422</v>
      </c>
      <c r="E92" s="62">
        <v>40960</v>
      </c>
      <c r="F92" s="42" t="s">
        <v>425</v>
      </c>
      <c r="G92" s="55" t="s">
        <v>98</v>
      </c>
      <c r="H92" s="55" t="s">
        <v>70</v>
      </c>
      <c r="I92" s="55" t="s">
        <v>89</v>
      </c>
      <c r="J92" s="46"/>
      <c r="K92" s="63">
        <v>10820261</v>
      </c>
      <c r="L92" s="63">
        <v>10734990</v>
      </c>
      <c r="M92" s="49">
        <f t="shared" si="4"/>
        <v>0.9921193213361489</v>
      </c>
      <c r="N92" s="52">
        <v>3</v>
      </c>
      <c r="O92" s="52">
        <v>1</v>
      </c>
      <c r="P92" s="52"/>
      <c r="Q92" s="52" t="s">
        <v>74</v>
      </c>
      <c r="R92" s="42" t="s">
        <v>426</v>
      </c>
    </row>
    <row r="93" spans="1:18" s="7" customFormat="1" ht="63" customHeight="1">
      <c r="A93" s="82">
        <v>203</v>
      </c>
      <c r="B93" s="84">
        <v>4</v>
      </c>
      <c r="C93" s="42" t="s">
        <v>427</v>
      </c>
      <c r="D93" s="42" t="s">
        <v>428</v>
      </c>
      <c r="E93" s="62">
        <v>40940</v>
      </c>
      <c r="F93" s="42" t="s">
        <v>429</v>
      </c>
      <c r="G93" s="55" t="s">
        <v>98</v>
      </c>
      <c r="H93" s="55" t="s">
        <v>70</v>
      </c>
      <c r="I93" s="55" t="s">
        <v>89</v>
      </c>
      <c r="J93" s="46"/>
      <c r="K93" s="63">
        <v>6139209</v>
      </c>
      <c r="L93" s="63">
        <v>5775000</v>
      </c>
      <c r="M93" s="49">
        <f t="shared" si="4"/>
        <v>0.9406749305977367</v>
      </c>
      <c r="N93" s="52">
        <v>3</v>
      </c>
      <c r="O93" s="52">
        <v>1</v>
      </c>
      <c r="P93" s="52"/>
      <c r="Q93" s="52"/>
      <c r="R93" s="42"/>
    </row>
    <row r="94" spans="1:18" s="7" customFormat="1" ht="63" customHeight="1">
      <c r="A94" s="82">
        <v>203</v>
      </c>
      <c r="B94" s="83">
        <v>5</v>
      </c>
      <c r="C94" s="42" t="s">
        <v>430</v>
      </c>
      <c r="D94" s="42" t="s">
        <v>428</v>
      </c>
      <c r="E94" s="62">
        <v>40942</v>
      </c>
      <c r="F94" s="42" t="s">
        <v>431</v>
      </c>
      <c r="G94" s="55" t="s">
        <v>98</v>
      </c>
      <c r="H94" s="55" t="s">
        <v>70</v>
      </c>
      <c r="I94" s="55" t="s">
        <v>89</v>
      </c>
      <c r="J94" s="46"/>
      <c r="K94" s="63">
        <v>81700500</v>
      </c>
      <c r="L94" s="63">
        <v>77175000</v>
      </c>
      <c r="M94" s="49">
        <f t="shared" si="4"/>
        <v>0.9446086621256908</v>
      </c>
      <c r="N94" s="52">
        <v>1</v>
      </c>
      <c r="O94" s="52">
        <v>1</v>
      </c>
      <c r="P94" s="52"/>
      <c r="Q94" s="52"/>
      <c r="R94" s="42"/>
    </row>
    <row r="95" spans="1:18" s="7" customFormat="1" ht="63" customHeight="1">
      <c r="A95" s="82">
        <v>203</v>
      </c>
      <c r="B95" s="84">
        <v>6</v>
      </c>
      <c r="C95" s="42" t="s">
        <v>432</v>
      </c>
      <c r="D95" s="42" t="s">
        <v>428</v>
      </c>
      <c r="E95" s="62">
        <v>40942</v>
      </c>
      <c r="F95" s="42" t="s">
        <v>433</v>
      </c>
      <c r="G95" s="55" t="s">
        <v>98</v>
      </c>
      <c r="H95" s="55" t="s">
        <v>70</v>
      </c>
      <c r="I95" s="55" t="s">
        <v>89</v>
      </c>
      <c r="J95" s="46"/>
      <c r="K95" s="63">
        <v>22341968</v>
      </c>
      <c r="L95" s="63">
        <v>16587795</v>
      </c>
      <c r="M95" s="49">
        <f t="shared" si="4"/>
        <v>0.7424500384209664</v>
      </c>
      <c r="N95" s="52">
        <v>2</v>
      </c>
      <c r="O95" s="52">
        <v>1</v>
      </c>
      <c r="P95" s="52"/>
      <c r="Q95" s="52"/>
      <c r="R95" s="42"/>
    </row>
    <row r="96" spans="1:18" s="7" customFormat="1" ht="63" customHeight="1">
      <c r="A96" s="82">
        <v>203</v>
      </c>
      <c r="B96" s="83">
        <v>7</v>
      </c>
      <c r="C96" s="42" t="s">
        <v>434</v>
      </c>
      <c r="D96" s="42" t="s">
        <v>428</v>
      </c>
      <c r="E96" s="62">
        <v>40956</v>
      </c>
      <c r="F96" s="42" t="s">
        <v>429</v>
      </c>
      <c r="G96" s="55" t="s">
        <v>98</v>
      </c>
      <c r="H96" s="55" t="s">
        <v>70</v>
      </c>
      <c r="I96" s="55" t="s">
        <v>89</v>
      </c>
      <c r="J96" s="46"/>
      <c r="K96" s="63">
        <v>7412886</v>
      </c>
      <c r="L96" s="63">
        <v>7102200</v>
      </c>
      <c r="M96" s="49">
        <f t="shared" si="4"/>
        <v>0.9580883882471685</v>
      </c>
      <c r="N96" s="52">
        <v>2</v>
      </c>
      <c r="O96" s="52">
        <v>1</v>
      </c>
      <c r="P96" s="52"/>
      <c r="Q96" s="52"/>
      <c r="R96" s="42"/>
    </row>
    <row r="97" spans="1:18" s="7" customFormat="1" ht="61.5" customHeight="1">
      <c r="A97" s="82">
        <v>204</v>
      </c>
      <c r="B97" s="84">
        <v>8</v>
      </c>
      <c r="C97" s="42" t="s">
        <v>435</v>
      </c>
      <c r="D97" s="42" t="s">
        <v>436</v>
      </c>
      <c r="E97" s="62">
        <v>40946</v>
      </c>
      <c r="F97" s="42" t="s">
        <v>437</v>
      </c>
      <c r="G97" s="55" t="s">
        <v>98</v>
      </c>
      <c r="H97" s="55" t="s">
        <v>70</v>
      </c>
      <c r="I97" s="55" t="s">
        <v>89</v>
      </c>
      <c r="J97" s="46"/>
      <c r="K97" s="63">
        <v>10701075</v>
      </c>
      <c r="L97" s="63">
        <v>7956900</v>
      </c>
      <c r="M97" s="49">
        <f t="shared" si="4"/>
        <v>0.743560810479321</v>
      </c>
      <c r="N97" s="52">
        <v>4</v>
      </c>
      <c r="O97" s="52">
        <v>1</v>
      </c>
      <c r="P97" s="52"/>
      <c r="Q97" s="52"/>
      <c r="R97" s="42"/>
    </row>
    <row r="98" spans="1:18" s="7" customFormat="1" ht="61.5" customHeight="1">
      <c r="A98" s="82">
        <v>204</v>
      </c>
      <c r="B98" s="83">
        <v>9</v>
      </c>
      <c r="C98" s="42" t="s">
        <v>438</v>
      </c>
      <c r="D98" s="42" t="s">
        <v>436</v>
      </c>
      <c r="E98" s="62">
        <v>40962</v>
      </c>
      <c r="F98" s="42" t="s">
        <v>439</v>
      </c>
      <c r="G98" s="55" t="s">
        <v>98</v>
      </c>
      <c r="H98" s="55" t="s">
        <v>70</v>
      </c>
      <c r="I98" s="55" t="s">
        <v>89</v>
      </c>
      <c r="J98" s="46"/>
      <c r="K98" s="63">
        <v>1731895</v>
      </c>
      <c r="L98" s="63">
        <v>1017450</v>
      </c>
      <c r="M98" s="49">
        <f t="shared" si="4"/>
        <v>0.5874778782778401</v>
      </c>
      <c r="N98" s="52">
        <v>4</v>
      </c>
      <c r="O98" s="52">
        <v>1</v>
      </c>
      <c r="P98" s="52"/>
      <c r="Q98" s="52"/>
      <c r="R98" s="42"/>
    </row>
    <row r="99" spans="1:18" s="7" customFormat="1" ht="63" customHeight="1">
      <c r="A99" s="82">
        <v>210</v>
      </c>
      <c r="B99" s="84">
        <v>10</v>
      </c>
      <c r="C99" s="42" t="s">
        <v>440</v>
      </c>
      <c r="D99" s="42" t="s">
        <v>441</v>
      </c>
      <c r="E99" s="62">
        <v>40942</v>
      </c>
      <c r="F99" s="42" t="s">
        <v>442</v>
      </c>
      <c r="G99" s="55" t="s">
        <v>98</v>
      </c>
      <c r="H99" s="55" t="s">
        <v>70</v>
      </c>
      <c r="I99" s="55" t="s">
        <v>89</v>
      </c>
      <c r="J99" s="46"/>
      <c r="K99" s="63">
        <v>5870812</v>
      </c>
      <c r="L99" s="63">
        <v>4711140</v>
      </c>
      <c r="M99" s="49">
        <f t="shared" si="4"/>
        <v>0.8024682105303321</v>
      </c>
      <c r="N99" s="52">
        <v>4</v>
      </c>
      <c r="O99" s="52">
        <v>1</v>
      </c>
      <c r="P99" s="52"/>
      <c r="Q99" s="52"/>
      <c r="R99" s="42"/>
    </row>
    <row r="100" spans="1:18" s="7" customFormat="1" ht="63" customHeight="1">
      <c r="A100" s="82">
        <v>210</v>
      </c>
      <c r="B100" s="83">
        <v>11</v>
      </c>
      <c r="C100" s="42" t="s">
        <v>443</v>
      </c>
      <c r="D100" s="42" t="s">
        <v>441</v>
      </c>
      <c r="E100" s="62">
        <v>40966</v>
      </c>
      <c r="F100" s="42" t="s">
        <v>444</v>
      </c>
      <c r="G100" s="55" t="s">
        <v>98</v>
      </c>
      <c r="H100" s="55" t="s">
        <v>70</v>
      </c>
      <c r="I100" s="55" t="s">
        <v>89</v>
      </c>
      <c r="J100" s="46"/>
      <c r="K100" s="63">
        <v>2374974</v>
      </c>
      <c r="L100" s="63">
        <v>2008398</v>
      </c>
      <c r="M100" s="49">
        <f t="shared" si="4"/>
        <v>0.8456505208057015</v>
      </c>
      <c r="N100" s="52">
        <v>1</v>
      </c>
      <c r="O100" s="52">
        <v>1</v>
      </c>
      <c r="P100" s="52"/>
      <c r="Q100" s="52"/>
      <c r="R100" s="42"/>
    </row>
    <row r="101" spans="1:18" s="7" customFormat="1" ht="63" customHeight="1">
      <c r="A101" s="82">
        <v>213</v>
      </c>
      <c r="B101" s="84">
        <v>12</v>
      </c>
      <c r="C101" s="42" t="s">
        <v>445</v>
      </c>
      <c r="D101" s="42" t="s">
        <v>446</v>
      </c>
      <c r="E101" s="62">
        <v>40942</v>
      </c>
      <c r="F101" s="42" t="s">
        <v>447</v>
      </c>
      <c r="G101" s="55" t="s">
        <v>98</v>
      </c>
      <c r="H101" s="55" t="s">
        <v>70</v>
      </c>
      <c r="I101" s="55" t="s">
        <v>89</v>
      </c>
      <c r="J101" s="46"/>
      <c r="K101" s="60">
        <v>1722000</v>
      </c>
      <c r="L101" s="60">
        <v>1674120</v>
      </c>
      <c r="M101" s="49">
        <f t="shared" si="4"/>
        <v>0.9721951219512195</v>
      </c>
      <c r="N101" s="52">
        <v>10</v>
      </c>
      <c r="O101" s="52">
        <v>1</v>
      </c>
      <c r="P101" s="52"/>
      <c r="Q101" s="52"/>
      <c r="R101" s="42"/>
    </row>
    <row r="102" spans="1:18" s="7" customFormat="1" ht="63" customHeight="1">
      <c r="A102" s="82">
        <v>215</v>
      </c>
      <c r="B102" s="83">
        <v>13</v>
      </c>
      <c r="C102" s="42" t="s">
        <v>448</v>
      </c>
      <c r="D102" s="42" t="s">
        <v>0</v>
      </c>
      <c r="E102" s="62">
        <v>40960</v>
      </c>
      <c r="F102" s="42" t="s">
        <v>1</v>
      </c>
      <c r="G102" s="55" t="s">
        <v>98</v>
      </c>
      <c r="H102" s="55" t="s">
        <v>70</v>
      </c>
      <c r="I102" s="55" t="s">
        <v>89</v>
      </c>
      <c r="J102" s="46"/>
      <c r="K102" s="63">
        <v>5769320</v>
      </c>
      <c r="L102" s="63">
        <v>4378500</v>
      </c>
      <c r="M102" s="49">
        <f t="shared" si="4"/>
        <v>0.7589282619095491</v>
      </c>
      <c r="N102" s="52">
        <v>2</v>
      </c>
      <c r="O102" s="52">
        <v>1</v>
      </c>
      <c r="P102" s="52"/>
      <c r="Q102" s="52" t="s">
        <v>74</v>
      </c>
      <c r="R102" s="42" t="s">
        <v>2</v>
      </c>
    </row>
    <row r="103" spans="1:18" s="7" customFormat="1" ht="63" customHeight="1">
      <c r="A103" s="82">
        <v>215</v>
      </c>
      <c r="B103" s="84">
        <v>14</v>
      </c>
      <c r="C103" s="42" t="s">
        <v>3</v>
      </c>
      <c r="D103" s="42" t="s">
        <v>0</v>
      </c>
      <c r="E103" s="62">
        <v>40961</v>
      </c>
      <c r="F103" s="42" t="s">
        <v>4</v>
      </c>
      <c r="G103" s="55" t="s">
        <v>98</v>
      </c>
      <c r="H103" s="55" t="s">
        <v>70</v>
      </c>
      <c r="I103" s="55" t="s">
        <v>89</v>
      </c>
      <c r="J103" s="46"/>
      <c r="K103" s="63">
        <v>3108779</v>
      </c>
      <c r="L103" s="63">
        <v>2520000</v>
      </c>
      <c r="M103" s="49">
        <f t="shared" si="4"/>
        <v>0.8106076372749559</v>
      </c>
      <c r="N103" s="52">
        <v>4</v>
      </c>
      <c r="O103" s="52">
        <v>1</v>
      </c>
      <c r="P103" s="52"/>
      <c r="Q103" s="52" t="s">
        <v>74</v>
      </c>
      <c r="R103" s="42" t="s">
        <v>2</v>
      </c>
    </row>
    <row r="104" spans="1:18" s="7" customFormat="1" ht="120" customHeight="1">
      <c r="A104" s="82">
        <v>215</v>
      </c>
      <c r="B104" s="83">
        <v>15</v>
      </c>
      <c r="C104" s="42" t="s">
        <v>5</v>
      </c>
      <c r="D104" s="42" t="s">
        <v>0</v>
      </c>
      <c r="E104" s="62">
        <v>40963</v>
      </c>
      <c r="F104" s="42" t="s">
        <v>6</v>
      </c>
      <c r="G104" s="55" t="s">
        <v>98</v>
      </c>
      <c r="H104" s="55" t="s">
        <v>70</v>
      </c>
      <c r="I104" s="55" t="s">
        <v>89</v>
      </c>
      <c r="J104" s="46"/>
      <c r="K104" s="63">
        <v>31828709</v>
      </c>
      <c r="L104" s="63">
        <v>24180187</v>
      </c>
      <c r="M104" s="49">
        <f t="shared" si="4"/>
        <v>0.7596973851499915</v>
      </c>
      <c r="N104" s="52">
        <v>3</v>
      </c>
      <c r="O104" s="52">
        <v>1</v>
      </c>
      <c r="P104" s="52"/>
      <c r="Q104" s="52" t="s">
        <v>74</v>
      </c>
      <c r="R104" s="42" t="s">
        <v>7</v>
      </c>
    </row>
    <row r="105" spans="1:18" s="7" customFormat="1" ht="62.25" customHeight="1">
      <c r="A105" s="82">
        <v>216</v>
      </c>
      <c r="B105" s="84">
        <v>16</v>
      </c>
      <c r="C105" s="42" t="s">
        <v>8</v>
      </c>
      <c r="D105" s="42" t="s">
        <v>9</v>
      </c>
      <c r="E105" s="62">
        <v>40942</v>
      </c>
      <c r="F105" s="42" t="s">
        <v>10</v>
      </c>
      <c r="G105" s="55" t="s">
        <v>98</v>
      </c>
      <c r="H105" s="42" t="s">
        <v>70</v>
      </c>
      <c r="I105" s="55" t="s">
        <v>89</v>
      </c>
      <c r="J105" s="46"/>
      <c r="K105" s="63">
        <v>9071002</v>
      </c>
      <c r="L105" s="63">
        <v>7350000</v>
      </c>
      <c r="M105" s="49">
        <f t="shared" si="4"/>
        <v>0.810274322505937</v>
      </c>
      <c r="N105" s="52">
        <v>1</v>
      </c>
      <c r="O105" s="52">
        <v>1</v>
      </c>
      <c r="P105" s="52"/>
      <c r="Q105" s="52"/>
      <c r="R105" s="42"/>
    </row>
    <row r="106" spans="1:18" s="7" customFormat="1" ht="95.25" customHeight="1">
      <c r="A106" s="82">
        <v>216</v>
      </c>
      <c r="B106" s="83">
        <v>17</v>
      </c>
      <c r="C106" s="42" t="s">
        <v>11</v>
      </c>
      <c r="D106" s="42" t="s">
        <v>9</v>
      </c>
      <c r="E106" s="62">
        <v>40949</v>
      </c>
      <c r="F106" s="42" t="s">
        <v>12</v>
      </c>
      <c r="G106" s="55" t="s">
        <v>98</v>
      </c>
      <c r="H106" s="42" t="s">
        <v>70</v>
      </c>
      <c r="I106" s="55" t="s">
        <v>89</v>
      </c>
      <c r="J106" s="46"/>
      <c r="K106" s="63">
        <v>12351507</v>
      </c>
      <c r="L106" s="63">
        <v>7683480</v>
      </c>
      <c r="M106" s="49">
        <f t="shared" si="4"/>
        <v>0.6220682221205882</v>
      </c>
      <c r="N106" s="52">
        <v>4</v>
      </c>
      <c r="O106" s="52">
        <v>1</v>
      </c>
      <c r="P106" s="52"/>
      <c r="Q106" s="52"/>
      <c r="R106" s="42" t="s">
        <v>13</v>
      </c>
    </row>
    <row r="107" spans="1:18" s="7" customFormat="1" ht="62.25" customHeight="1">
      <c r="A107" s="82">
        <v>223</v>
      </c>
      <c r="B107" s="84">
        <v>18</v>
      </c>
      <c r="C107" s="42" t="s">
        <v>14</v>
      </c>
      <c r="D107" s="42" t="s">
        <v>15</v>
      </c>
      <c r="E107" s="62">
        <v>40945</v>
      </c>
      <c r="F107" s="42" t="s">
        <v>146</v>
      </c>
      <c r="G107" s="55" t="s">
        <v>98</v>
      </c>
      <c r="H107" s="55" t="s">
        <v>70</v>
      </c>
      <c r="I107" s="55" t="s">
        <v>89</v>
      </c>
      <c r="J107" s="46"/>
      <c r="K107" s="60">
        <v>3710479</v>
      </c>
      <c r="L107" s="60">
        <v>1470000</v>
      </c>
      <c r="M107" s="49">
        <f t="shared" si="4"/>
        <v>0.39617526470302084</v>
      </c>
      <c r="N107" s="52">
        <v>4</v>
      </c>
      <c r="O107" s="52">
        <v>1</v>
      </c>
      <c r="P107" s="52"/>
      <c r="Q107" s="52"/>
      <c r="R107" s="42"/>
    </row>
    <row r="108" spans="1:18" s="7" customFormat="1" ht="62.25" customHeight="1">
      <c r="A108" s="82">
        <v>224</v>
      </c>
      <c r="B108" s="83">
        <v>19</v>
      </c>
      <c r="C108" s="42" t="s">
        <v>147</v>
      </c>
      <c r="D108" s="87" t="s">
        <v>148</v>
      </c>
      <c r="E108" s="62">
        <v>40940</v>
      </c>
      <c r="F108" s="42" t="s">
        <v>149</v>
      </c>
      <c r="G108" s="55" t="s">
        <v>98</v>
      </c>
      <c r="H108" s="55" t="s">
        <v>70</v>
      </c>
      <c r="I108" s="55" t="s">
        <v>89</v>
      </c>
      <c r="J108" s="46"/>
      <c r="K108" s="63">
        <v>2153491</v>
      </c>
      <c r="L108" s="63">
        <v>1627500</v>
      </c>
      <c r="M108" s="49">
        <f t="shared" si="4"/>
        <v>0.7557496177137495</v>
      </c>
      <c r="N108" s="52">
        <v>3</v>
      </c>
      <c r="O108" s="52">
        <v>1</v>
      </c>
      <c r="P108" s="52"/>
      <c r="Q108" s="52"/>
      <c r="R108" s="42"/>
    </row>
    <row r="109" spans="1:18" s="7" customFormat="1" ht="62.25" customHeight="1">
      <c r="A109" s="82">
        <v>224</v>
      </c>
      <c r="B109" s="84">
        <v>20</v>
      </c>
      <c r="C109" s="42" t="s">
        <v>150</v>
      </c>
      <c r="D109" s="87" t="s">
        <v>148</v>
      </c>
      <c r="E109" s="62">
        <v>40961</v>
      </c>
      <c r="F109" s="42" t="s">
        <v>151</v>
      </c>
      <c r="G109" s="55" t="s">
        <v>98</v>
      </c>
      <c r="H109" s="55" t="s">
        <v>70</v>
      </c>
      <c r="I109" s="55" t="s">
        <v>89</v>
      </c>
      <c r="J109" s="46"/>
      <c r="K109" s="63">
        <v>1904385</v>
      </c>
      <c r="L109" s="63">
        <v>1045800</v>
      </c>
      <c r="M109" s="49">
        <f t="shared" si="4"/>
        <v>0.5491536637812207</v>
      </c>
      <c r="N109" s="52">
        <v>4</v>
      </c>
      <c r="O109" s="52">
        <v>1</v>
      </c>
      <c r="P109" s="52"/>
      <c r="Q109" s="52"/>
      <c r="R109" s="42"/>
    </row>
    <row r="110" spans="1:19" s="7" customFormat="1" ht="62.25" customHeight="1">
      <c r="A110" s="82">
        <v>225</v>
      </c>
      <c r="B110" s="83">
        <v>21</v>
      </c>
      <c r="C110" s="42" t="s">
        <v>449</v>
      </c>
      <c r="D110" s="42" t="s">
        <v>476</v>
      </c>
      <c r="E110" s="62">
        <v>40949</v>
      </c>
      <c r="F110" s="42" t="s">
        <v>477</v>
      </c>
      <c r="G110" s="55" t="s">
        <v>98</v>
      </c>
      <c r="H110" s="55" t="s">
        <v>70</v>
      </c>
      <c r="I110" s="55" t="s">
        <v>89</v>
      </c>
      <c r="J110" s="46"/>
      <c r="K110" s="63">
        <v>1486460</v>
      </c>
      <c r="L110" s="63">
        <v>1390200</v>
      </c>
      <c r="M110" s="49">
        <f t="shared" si="4"/>
        <v>0.9352421188595724</v>
      </c>
      <c r="N110" s="52">
        <v>4</v>
      </c>
      <c r="O110" s="52">
        <v>1</v>
      </c>
      <c r="P110" s="52"/>
      <c r="Q110" s="52"/>
      <c r="R110" s="42"/>
      <c r="S110" s="7" t="s">
        <v>478</v>
      </c>
    </row>
    <row r="111" spans="1:18" s="7" customFormat="1" ht="62.25" customHeight="1">
      <c r="A111" s="82">
        <v>226</v>
      </c>
      <c r="B111" s="84">
        <v>22</v>
      </c>
      <c r="C111" s="42" t="s">
        <v>479</v>
      </c>
      <c r="D111" s="42" t="s">
        <v>480</v>
      </c>
      <c r="E111" s="62">
        <v>40956</v>
      </c>
      <c r="F111" s="42" t="s">
        <v>481</v>
      </c>
      <c r="G111" s="55" t="s">
        <v>98</v>
      </c>
      <c r="H111" s="55" t="s">
        <v>70</v>
      </c>
      <c r="I111" s="55" t="s">
        <v>89</v>
      </c>
      <c r="J111" s="46"/>
      <c r="K111" s="63">
        <v>3979679</v>
      </c>
      <c r="L111" s="63">
        <v>3896655</v>
      </c>
      <c r="M111" s="49">
        <f t="shared" si="4"/>
        <v>0.9791380159053029</v>
      </c>
      <c r="N111" s="52">
        <v>7</v>
      </c>
      <c r="O111" s="52">
        <v>1</v>
      </c>
      <c r="P111" s="52"/>
      <c r="Q111" s="52"/>
      <c r="R111" s="42"/>
    </row>
    <row r="112" spans="1:18" s="7" customFormat="1" ht="62.25" customHeight="1">
      <c r="A112" s="82">
        <v>227</v>
      </c>
      <c r="B112" s="83">
        <v>23</v>
      </c>
      <c r="C112" s="77" t="s">
        <v>482</v>
      </c>
      <c r="D112" s="44" t="s">
        <v>483</v>
      </c>
      <c r="E112" s="62">
        <v>40949</v>
      </c>
      <c r="F112" s="44" t="s">
        <v>484</v>
      </c>
      <c r="G112" s="55" t="s">
        <v>98</v>
      </c>
      <c r="H112" s="55" t="s">
        <v>70</v>
      </c>
      <c r="I112" s="55" t="s">
        <v>89</v>
      </c>
      <c r="J112" s="46"/>
      <c r="K112" s="60">
        <v>3251247</v>
      </c>
      <c r="L112" s="60">
        <v>1980300</v>
      </c>
      <c r="M112" s="49">
        <f t="shared" si="4"/>
        <v>0.6090893740155701</v>
      </c>
      <c r="N112" s="52">
        <v>4</v>
      </c>
      <c r="O112" s="52">
        <v>1</v>
      </c>
      <c r="P112" s="52"/>
      <c r="Q112" s="52"/>
      <c r="R112" s="44"/>
    </row>
    <row r="113" spans="1:18" s="7" customFormat="1" ht="79.5" customHeight="1">
      <c r="A113" s="82">
        <v>229</v>
      </c>
      <c r="B113" s="84">
        <v>24</v>
      </c>
      <c r="C113" s="42" t="s">
        <v>485</v>
      </c>
      <c r="D113" s="42" t="s">
        <v>296</v>
      </c>
      <c r="E113" s="62">
        <v>40947</v>
      </c>
      <c r="F113" s="42" t="s">
        <v>297</v>
      </c>
      <c r="G113" s="55" t="s">
        <v>98</v>
      </c>
      <c r="H113" s="55" t="s">
        <v>70</v>
      </c>
      <c r="I113" s="55" t="s">
        <v>89</v>
      </c>
      <c r="J113" s="46"/>
      <c r="K113" s="63">
        <v>12524085</v>
      </c>
      <c r="L113" s="63">
        <v>8487360</v>
      </c>
      <c r="M113" s="49">
        <f t="shared" si="4"/>
        <v>0.6776830403179155</v>
      </c>
      <c r="N113" s="52">
        <v>3</v>
      </c>
      <c r="O113" s="52">
        <v>1</v>
      </c>
      <c r="P113" s="52"/>
      <c r="Q113" s="52"/>
      <c r="R113" s="42" t="s">
        <v>298</v>
      </c>
    </row>
    <row r="114" spans="1:18" s="7" customFormat="1" ht="62.25" customHeight="1">
      <c r="A114" s="82">
        <v>230</v>
      </c>
      <c r="B114" s="83">
        <v>25</v>
      </c>
      <c r="C114" s="42" t="s">
        <v>299</v>
      </c>
      <c r="D114" s="42" t="s">
        <v>300</v>
      </c>
      <c r="E114" s="62">
        <v>40959</v>
      </c>
      <c r="F114" s="42" t="s">
        <v>301</v>
      </c>
      <c r="G114" s="55" t="s">
        <v>98</v>
      </c>
      <c r="H114" s="55" t="s">
        <v>70</v>
      </c>
      <c r="I114" s="55" t="s">
        <v>89</v>
      </c>
      <c r="J114" s="46"/>
      <c r="K114" s="63">
        <v>8813298</v>
      </c>
      <c r="L114" s="63">
        <v>8610000</v>
      </c>
      <c r="M114" s="49">
        <f t="shared" si="4"/>
        <v>0.9769328122117282</v>
      </c>
      <c r="N114" s="52">
        <v>4</v>
      </c>
      <c r="O114" s="52">
        <v>1</v>
      </c>
      <c r="P114" s="52"/>
      <c r="Q114" s="52"/>
      <c r="R114" s="42"/>
    </row>
    <row r="115" spans="1:18" s="7" customFormat="1" ht="62.25" customHeight="1">
      <c r="A115" s="82">
        <v>237</v>
      </c>
      <c r="B115" s="84">
        <v>26</v>
      </c>
      <c r="C115" s="42" t="s">
        <v>302</v>
      </c>
      <c r="D115" s="42" t="s">
        <v>303</v>
      </c>
      <c r="E115" s="62">
        <v>40947</v>
      </c>
      <c r="F115" s="42" t="s">
        <v>304</v>
      </c>
      <c r="G115" s="55" t="s">
        <v>98</v>
      </c>
      <c r="H115" s="55" t="s">
        <v>70</v>
      </c>
      <c r="I115" s="55" t="s">
        <v>89</v>
      </c>
      <c r="J115" s="46"/>
      <c r="K115" s="63">
        <v>2472750</v>
      </c>
      <c r="L115" s="63">
        <v>2397150</v>
      </c>
      <c r="M115" s="49">
        <f t="shared" si="4"/>
        <v>0.9694267515923567</v>
      </c>
      <c r="N115" s="52">
        <v>3</v>
      </c>
      <c r="O115" s="52">
        <v>1</v>
      </c>
      <c r="P115" s="52"/>
      <c r="Q115" s="52"/>
      <c r="R115" s="42"/>
    </row>
    <row r="116" spans="1:18" s="7" customFormat="1" ht="62.25" customHeight="1">
      <c r="A116" s="82">
        <v>239</v>
      </c>
      <c r="B116" s="83">
        <v>27</v>
      </c>
      <c r="C116" s="42" t="s">
        <v>305</v>
      </c>
      <c r="D116" s="42" t="s">
        <v>306</v>
      </c>
      <c r="E116" s="62">
        <v>40968</v>
      </c>
      <c r="F116" s="42" t="s">
        <v>307</v>
      </c>
      <c r="G116" s="55" t="s">
        <v>98</v>
      </c>
      <c r="H116" s="55" t="s">
        <v>70</v>
      </c>
      <c r="I116" s="55" t="s">
        <v>89</v>
      </c>
      <c r="J116" s="46"/>
      <c r="K116" s="63">
        <v>10301877</v>
      </c>
      <c r="L116" s="63">
        <v>10012800</v>
      </c>
      <c r="M116" s="49">
        <f t="shared" si="4"/>
        <v>0.9719393854149103</v>
      </c>
      <c r="N116" s="52">
        <v>5</v>
      </c>
      <c r="O116" s="52">
        <v>1</v>
      </c>
      <c r="P116" s="52"/>
      <c r="Q116" s="52"/>
      <c r="R116" s="42"/>
    </row>
    <row r="117" spans="1:18" s="7" customFormat="1" ht="62.25" customHeight="1">
      <c r="A117" s="82">
        <v>242</v>
      </c>
      <c r="B117" s="84">
        <v>28</v>
      </c>
      <c r="C117" s="42" t="s">
        <v>308</v>
      </c>
      <c r="D117" s="42" t="s">
        <v>309</v>
      </c>
      <c r="E117" s="62">
        <v>40963</v>
      </c>
      <c r="F117" s="42" t="s">
        <v>310</v>
      </c>
      <c r="G117" s="55" t="s">
        <v>98</v>
      </c>
      <c r="H117" s="55" t="s">
        <v>70</v>
      </c>
      <c r="I117" s="55" t="s">
        <v>89</v>
      </c>
      <c r="J117" s="46"/>
      <c r="K117" s="63">
        <v>1628907</v>
      </c>
      <c r="L117" s="63">
        <v>924000</v>
      </c>
      <c r="M117" s="49">
        <f t="shared" si="4"/>
        <v>0.5672515373805871</v>
      </c>
      <c r="N117" s="52">
        <v>4</v>
      </c>
      <c r="O117" s="52">
        <v>1</v>
      </c>
      <c r="P117" s="52"/>
      <c r="Q117" s="52"/>
      <c r="R117" s="42"/>
    </row>
    <row r="118" spans="1:18" s="7" customFormat="1" ht="62.25" customHeight="1">
      <c r="A118" s="82">
        <v>243</v>
      </c>
      <c r="B118" s="83">
        <v>29</v>
      </c>
      <c r="C118" s="42" t="s">
        <v>311</v>
      </c>
      <c r="D118" s="42" t="s">
        <v>312</v>
      </c>
      <c r="E118" s="62">
        <v>40952</v>
      </c>
      <c r="F118" s="42" t="s">
        <v>313</v>
      </c>
      <c r="G118" s="55" t="s">
        <v>98</v>
      </c>
      <c r="H118" s="55" t="s">
        <v>70</v>
      </c>
      <c r="I118" s="55" t="s">
        <v>89</v>
      </c>
      <c r="J118" s="46"/>
      <c r="K118" s="63">
        <v>1146600</v>
      </c>
      <c r="L118" s="63">
        <v>472500</v>
      </c>
      <c r="M118" s="49">
        <f t="shared" si="4"/>
        <v>0.41208791208791207</v>
      </c>
      <c r="N118" s="52">
        <v>4</v>
      </c>
      <c r="O118" s="52">
        <v>1</v>
      </c>
      <c r="P118" s="52"/>
      <c r="Q118" s="52"/>
      <c r="R118" s="42"/>
    </row>
    <row r="119" spans="1:18" s="7" customFormat="1" ht="111" customHeight="1">
      <c r="A119" s="82">
        <v>243</v>
      </c>
      <c r="B119" s="84">
        <v>30</v>
      </c>
      <c r="C119" s="42" t="s">
        <v>314</v>
      </c>
      <c r="D119" s="42" t="s">
        <v>312</v>
      </c>
      <c r="E119" s="62">
        <v>40956</v>
      </c>
      <c r="F119" s="42" t="s">
        <v>315</v>
      </c>
      <c r="G119" s="55" t="s">
        <v>98</v>
      </c>
      <c r="H119" s="55" t="s">
        <v>70</v>
      </c>
      <c r="I119" s="55" t="s">
        <v>89</v>
      </c>
      <c r="J119" s="46"/>
      <c r="K119" s="63">
        <v>6314503</v>
      </c>
      <c r="L119" s="63">
        <v>5796945</v>
      </c>
      <c r="M119" s="49">
        <f t="shared" si="4"/>
        <v>0.918036621409476</v>
      </c>
      <c r="N119" s="52">
        <v>1</v>
      </c>
      <c r="O119" s="52">
        <v>1</v>
      </c>
      <c r="P119" s="52"/>
      <c r="Q119" s="52"/>
      <c r="R119" s="42" t="s">
        <v>316</v>
      </c>
    </row>
    <row r="120" spans="1:18" s="7" customFormat="1" ht="62.25" customHeight="1">
      <c r="A120" s="82">
        <v>254</v>
      </c>
      <c r="B120" s="83">
        <v>31</v>
      </c>
      <c r="C120" s="42" t="s">
        <v>317</v>
      </c>
      <c r="D120" s="42" t="s">
        <v>318</v>
      </c>
      <c r="E120" s="62">
        <v>40956</v>
      </c>
      <c r="F120" s="42" t="s">
        <v>319</v>
      </c>
      <c r="G120" s="55" t="s">
        <v>98</v>
      </c>
      <c r="H120" s="55" t="s">
        <v>70</v>
      </c>
      <c r="I120" s="55" t="s">
        <v>89</v>
      </c>
      <c r="J120" s="46"/>
      <c r="K120" s="63">
        <v>1304100</v>
      </c>
      <c r="L120" s="63">
        <v>729750</v>
      </c>
      <c r="M120" s="49">
        <f t="shared" si="4"/>
        <v>0.5595813204508857</v>
      </c>
      <c r="N120" s="52">
        <v>4</v>
      </c>
      <c r="O120" s="52">
        <v>1</v>
      </c>
      <c r="P120" s="52"/>
      <c r="Q120" s="52"/>
      <c r="R120" s="42"/>
    </row>
    <row r="121" spans="1:18" s="7" customFormat="1" ht="62.25" customHeight="1">
      <c r="A121" s="82">
        <v>254</v>
      </c>
      <c r="B121" s="84">
        <v>32</v>
      </c>
      <c r="C121" s="42" t="s">
        <v>320</v>
      </c>
      <c r="D121" s="42" t="s">
        <v>318</v>
      </c>
      <c r="E121" s="62">
        <v>40963</v>
      </c>
      <c r="F121" s="42" t="s">
        <v>521</v>
      </c>
      <c r="G121" s="55" t="s">
        <v>98</v>
      </c>
      <c r="H121" s="55" t="s">
        <v>70</v>
      </c>
      <c r="I121" s="55" t="s">
        <v>89</v>
      </c>
      <c r="J121" s="46"/>
      <c r="K121" s="63">
        <v>2702700</v>
      </c>
      <c r="L121" s="63">
        <v>2520000</v>
      </c>
      <c r="M121" s="49">
        <f t="shared" si="4"/>
        <v>0.9324009324009324</v>
      </c>
      <c r="N121" s="52">
        <v>1</v>
      </c>
      <c r="O121" s="52">
        <v>1</v>
      </c>
      <c r="P121" s="52"/>
      <c r="Q121" s="52"/>
      <c r="R121" s="73"/>
    </row>
    <row r="122" spans="1:18" s="5" customFormat="1" ht="61.5" customHeight="1">
      <c r="A122" s="20"/>
      <c r="B122" s="31"/>
      <c r="C122" s="20" t="s">
        <v>520</v>
      </c>
      <c r="D122" s="20"/>
      <c r="E122" s="20"/>
      <c r="F122" s="20"/>
      <c r="G122" s="20"/>
      <c r="H122" s="20"/>
      <c r="I122" s="20"/>
      <c r="J122" s="20"/>
      <c r="K122" s="20"/>
      <c r="L122" s="20"/>
      <c r="M122" s="20"/>
      <c r="N122" s="20"/>
      <c r="O122" s="20"/>
      <c r="P122" s="20"/>
      <c r="Q122" s="20"/>
      <c r="R122" s="20"/>
    </row>
    <row r="123" spans="1:18" s="7" customFormat="1" ht="116.25" customHeight="1">
      <c r="A123" s="82">
        <v>301</v>
      </c>
      <c r="B123" s="83">
        <v>1</v>
      </c>
      <c r="C123" s="42" t="s">
        <v>522</v>
      </c>
      <c r="D123" s="42" t="s">
        <v>523</v>
      </c>
      <c r="E123" s="62">
        <v>40945</v>
      </c>
      <c r="F123" s="42" t="s">
        <v>524</v>
      </c>
      <c r="G123" s="55" t="s">
        <v>243</v>
      </c>
      <c r="H123" s="55" t="s">
        <v>244</v>
      </c>
      <c r="I123" s="55" t="s">
        <v>245</v>
      </c>
      <c r="J123" s="46"/>
      <c r="K123" s="60">
        <v>37094047</v>
      </c>
      <c r="L123" s="60">
        <v>8984206</v>
      </c>
      <c r="M123" s="49">
        <f aca="true" t="shared" si="5" ref="M123:M129">L123/K123</f>
        <v>0.24220074989391155</v>
      </c>
      <c r="N123" s="52">
        <v>4</v>
      </c>
      <c r="O123" s="52">
        <v>1</v>
      </c>
      <c r="P123" s="52"/>
      <c r="Q123" s="52" t="s">
        <v>74</v>
      </c>
      <c r="R123" s="42" t="s">
        <v>525</v>
      </c>
    </row>
    <row r="124" spans="1:18" s="7" customFormat="1" ht="61.5" customHeight="1">
      <c r="A124" s="82">
        <v>302</v>
      </c>
      <c r="B124" s="83">
        <v>2</v>
      </c>
      <c r="C124" s="42" t="s">
        <v>526</v>
      </c>
      <c r="D124" s="42" t="s">
        <v>523</v>
      </c>
      <c r="E124" s="62">
        <v>40952</v>
      </c>
      <c r="F124" s="42" t="s">
        <v>527</v>
      </c>
      <c r="G124" s="55" t="s">
        <v>98</v>
      </c>
      <c r="H124" s="55" t="s">
        <v>70</v>
      </c>
      <c r="I124" s="55" t="s">
        <v>89</v>
      </c>
      <c r="J124" s="46"/>
      <c r="K124" s="60">
        <v>6016195</v>
      </c>
      <c r="L124" s="60">
        <v>3704400</v>
      </c>
      <c r="M124" s="49">
        <f t="shared" si="5"/>
        <v>0.6157380204597757</v>
      </c>
      <c r="N124" s="52">
        <v>8</v>
      </c>
      <c r="O124" s="52">
        <v>1</v>
      </c>
      <c r="P124" s="52"/>
      <c r="Q124" s="52"/>
      <c r="R124" s="42"/>
    </row>
    <row r="125" spans="1:18" s="7" customFormat="1" ht="61.5" customHeight="1">
      <c r="A125" s="82">
        <v>303</v>
      </c>
      <c r="B125" s="83">
        <v>3</v>
      </c>
      <c r="C125" s="42" t="s">
        <v>528</v>
      </c>
      <c r="D125" s="42" t="s">
        <v>529</v>
      </c>
      <c r="E125" s="62">
        <v>40954</v>
      </c>
      <c r="F125" s="42" t="s">
        <v>530</v>
      </c>
      <c r="G125" s="55" t="s">
        <v>98</v>
      </c>
      <c r="H125" s="55" t="s">
        <v>70</v>
      </c>
      <c r="I125" s="55" t="s">
        <v>89</v>
      </c>
      <c r="J125" s="46"/>
      <c r="K125" s="60">
        <v>2249207</v>
      </c>
      <c r="L125" s="60">
        <v>1827000</v>
      </c>
      <c r="M125" s="49">
        <f t="shared" si="5"/>
        <v>0.8122862857887246</v>
      </c>
      <c r="N125" s="52">
        <v>6</v>
      </c>
      <c r="O125" s="52">
        <v>1</v>
      </c>
      <c r="P125" s="52"/>
      <c r="Q125" s="52"/>
      <c r="R125" s="42"/>
    </row>
    <row r="126" spans="1:18" s="7" customFormat="1" ht="94.5" customHeight="1">
      <c r="A126" s="82">
        <v>307</v>
      </c>
      <c r="B126" s="83">
        <v>4</v>
      </c>
      <c r="C126" s="42" t="s">
        <v>522</v>
      </c>
      <c r="D126" s="88" t="s">
        <v>531</v>
      </c>
      <c r="E126" s="89">
        <v>40959</v>
      </c>
      <c r="F126" s="88" t="s">
        <v>532</v>
      </c>
      <c r="G126" s="90" t="s">
        <v>243</v>
      </c>
      <c r="H126" s="90" t="s">
        <v>244</v>
      </c>
      <c r="I126" s="90" t="s">
        <v>245</v>
      </c>
      <c r="J126" s="46"/>
      <c r="K126" s="91">
        <v>7036460</v>
      </c>
      <c r="L126" s="91">
        <v>2585010</v>
      </c>
      <c r="M126" s="92">
        <f t="shared" si="5"/>
        <v>0.3673736509551678</v>
      </c>
      <c r="N126" s="93">
        <v>5</v>
      </c>
      <c r="O126" s="93">
        <v>1</v>
      </c>
      <c r="P126" s="93"/>
      <c r="Q126" s="93"/>
      <c r="R126" s="88" t="s">
        <v>533</v>
      </c>
    </row>
    <row r="127" spans="1:18" s="7" customFormat="1" ht="61.5" customHeight="1">
      <c r="A127" s="82">
        <v>310</v>
      </c>
      <c r="B127" s="83">
        <v>5</v>
      </c>
      <c r="C127" s="42" t="s">
        <v>534</v>
      </c>
      <c r="D127" s="42" t="s">
        <v>535</v>
      </c>
      <c r="E127" s="62">
        <v>40940</v>
      </c>
      <c r="F127" s="42" t="s">
        <v>536</v>
      </c>
      <c r="G127" s="45" t="s">
        <v>98</v>
      </c>
      <c r="H127" s="45" t="s">
        <v>70</v>
      </c>
      <c r="I127" s="45" t="s">
        <v>89</v>
      </c>
      <c r="J127" s="46"/>
      <c r="K127" s="60">
        <v>1987160</v>
      </c>
      <c r="L127" s="60">
        <v>1612800</v>
      </c>
      <c r="M127" s="49">
        <f t="shared" si="5"/>
        <v>0.811610539664647</v>
      </c>
      <c r="N127" s="52">
        <v>3</v>
      </c>
      <c r="O127" s="52">
        <v>1</v>
      </c>
      <c r="P127" s="52"/>
      <c r="Q127" s="52"/>
      <c r="R127" s="42"/>
    </row>
    <row r="128" spans="1:18" s="7" customFormat="1" ht="61.5" customHeight="1">
      <c r="A128" s="82">
        <v>311</v>
      </c>
      <c r="B128" s="83">
        <v>6</v>
      </c>
      <c r="C128" s="42" t="s">
        <v>537</v>
      </c>
      <c r="D128" s="45" t="s">
        <v>538</v>
      </c>
      <c r="E128" s="62">
        <v>40962</v>
      </c>
      <c r="F128" s="42" t="s">
        <v>539</v>
      </c>
      <c r="G128" s="55" t="s">
        <v>98</v>
      </c>
      <c r="H128" s="55" t="s">
        <v>70</v>
      </c>
      <c r="I128" s="55" t="s">
        <v>89</v>
      </c>
      <c r="J128" s="46"/>
      <c r="K128" s="60">
        <v>1615232</v>
      </c>
      <c r="L128" s="60">
        <v>788550</v>
      </c>
      <c r="M128" s="49">
        <f t="shared" si="5"/>
        <v>0.4881961229098978</v>
      </c>
      <c r="N128" s="52">
        <v>5</v>
      </c>
      <c r="O128" s="52">
        <v>1</v>
      </c>
      <c r="P128" s="52"/>
      <c r="Q128" s="52"/>
      <c r="R128" s="42"/>
    </row>
    <row r="129" spans="1:18" s="7" customFormat="1" ht="61.5" customHeight="1">
      <c r="A129" s="82">
        <v>312</v>
      </c>
      <c r="B129" s="83">
        <v>7</v>
      </c>
      <c r="C129" s="88" t="s">
        <v>540</v>
      </c>
      <c r="D129" s="55" t="s">
        <v>542</v>
      </c>
      <c r="E129" s="62">
        <v>40949</v>
      </c>
      <c r="F129" s="94" t="s">
        <v>543</v>
      </c>
      <c r="G129" s="55" t="s">
        <v>243</v>
      </c>
      <c r="H129" s="94" t="s">
        <v>244</v>
      </c>
      <c r="I129" s="55" t="s">
        <v>245</v>
      </c>
      <c r="J129" s="46"/>
      <c r="K129" s="95">
        <v>6254850</v>
      </c>
      <c r="L129" s="60">
        <v>6079500</v>
      </c>
      <c r="M129" s="96">
        <f t="shared" si="5"/>
        <v>0.9719657545744502</v>
      </c>
      <c r="N129" s="52">
        <v>4</v>
      </c>
      <c r="O129" s="52">
        <v>1</v>
      </c>
      <c r="P129" s="52"/>
      <c r="Q129" s="52"/>
      <c r="R129" s="42"/>
    </row>
    <row r="130" spans="1:18" s="7" customFormat="1" ht="61.5" customHeight="1">
      <c r="A130" s="82">
        <v>312</v>
      </c>
      <c r="B130" s="83">
        <v>8</v>
      </c>
      <c r="C130" s="94" t="s">
        <v>544</v>
      </c>
      <c r="D130" s="55" t="s">
        <v>545</v>
      </c>
      <c r="E130" s="62">
        <v>40949</v>
      </c>
      <c r="F130" s="94" t="s">
        <v>546</v>
      </c>
      <c r="G130" s="55" t="s">
        <v>243</v>
      </c>
      <c r="H130" s="94" t="s">
        <v>244</v>
      </c>
      <c r="I130" s="55" t="s">
        <v>245</v>
      </c>
      <c r="J130" s="46"/>
      <c r="K130" s="95">
        <v>10058652</v>
      </c>
      <c r="L130" s="95">
        <v>8190000</v>
      </c>
      <c r="M130" s="96">
        <v>0.814</v>
      </c>
      <c r="N130" s="52">
        <v>3</v>
      </c>
      <c r="O130" s="52">
        <v>1</v>
      </c>
      <c r="P130" s="52"/>
      <c r="Q130" s="52"/>
      <c r="R130" s="42"/>
    </row>
    <row r="131" spans="1:18" s="7" customFormat="1" ht="61.5" customHeight="1">
      <c r="A131" s="82">
        <v>312</v>
      </c>
      <c r="B131" s="83">
        <v>9</v>
      </c>
      <c r="C131" s="94" t="s">
        <v>547</v>
      </c>
      <c r="D131" s="55" t="s">
        <v>541</v>
      </c>
      <c r="E131" s="62">
        <v>40952</v>
      </c>
      <c r="F131" s="94" t="s">
        <v>548</v>
      </c>
      <c r="G131" s="55" t="s">
        <v>243</v>
      </c>
      <c r="H131" s="94" t="s">
        <v>244</v>
      </c>
      <c r="I131" s="55" t="s">
        <v>245</v>
      </c>
      <c r="J131" s="46"/>
      <c r="K131" s="95">
        <v>3998400</v>
      </c>
      <c r="L131" s="60">
        <v>1875300</v>
      </c>
      <c r="M131" s="96">
        <v>0.469</v>
      </c>
      <c r="N131" s="52">
        <v>3</v>
      </c>
      <c r="O131" s="52">
        <v>1</v>
      </c>
      <c r="P131" s="52"/>
      <c r="Q131" s="52"/>
      <c r="R131" s="42"/>
    </row>
    <row r="132" spans="1:18" s="7" customFormat="1" ht="84" customHeight="1">
      <c r="A132" s="82">
        <v>312</v>
      </c>
      <c r="B132" s="83">
        <v>10</v>
      </c>
      <c r="C132" s="94" t="s">
        <v>549</v>
      </c>
      <c r="D132" s="55" t="s">
        <v>541</v>
      </c>
      <c r="E132" s="62">
        <v>40963</v>
      </c>
      <c r="F132" s="94" t="s">
        <v>550</v>
      </c>
      <c r="G132" s="55" t="s">
        <v>243</v>
      </c>
      <c r="H132" s="94" t="s">
        <v>244</v>
      </c>
      <c r="I132" s="55" t="s">
        <v>245</v>
      </c>
      <c r="J132" s="46"/>
      <c r="K132" s="95">
        <v>5399100</v>
      </c>
      <c r="L132" s="60">
        <v>2630880</v>
      </c>
      <c r="M132" s="96">
        <v>0.487</v>
      </c>
      <c r="N132" s="52">
        <v>5</v>
      </c>
      <c r="O132" s="52">
        <v>1</v>
      </c>
      <c r="P132" s="52"/>
      <c r="Q132" s="52"/>
      <c r="R132" s="42"/>
    </row>
    <row r="133" spans="1:18" s="7" customFormat="1" ht="61.5" customHeight="1">
      <c r="A133" s="82">
        <v>313</v>
      </c>
      <c r="B133" s="83">
        <v>11</v>
      </c>
      <c r="C133" s="42" t="s">
        <v>551</v>
      </c>
      <c r="D133" s="42" t="s">
        <v>552</v>
      </c>
      <c r="E133" s="62">
        <v>40959</v>
      </c>
      <c r="F133" s="42" t="s">
        <v>553</v>
      </c>
      <c r="G133" s="55" t="s">
        <v>98</v>
      </c>
      <c r="H133" s="55" t="s">
        <v>70</v>
      </c>
      <c r="I133" s="55" t="s">
        <v>89</v>
      </c>
      <c r="J133" s="46"/>
      <c r="K133" s="60">
        <v>1638000</v>
      </c>
      <c r="L133" s="60">
        <v>1599150</v>
      </c>
      <c r="M133" s="49">
        <f aca="true" t="shared" si="6" ref="M133:M138">L133/K133</f>
        <v>0.9762820512820513</v>
      </c>
      <c r="N133" s="52">
        <v>2</v>
      </c>
      <c r="O133" s="52">
        <v>1</v>
      </c>
      <c r="P133" s="52"/>
      <c r="Q133" s="52"/>
      <c r="R133" s="42"/>
    </row>
    <row r="134" spans="1:18" s="7" customFormat="1" ht="99.75" customHeight="1">
      <c r="A134" s="82">
        <v>314</v>
      </c>
      <c r="B134" s="83">
        <v>12</v>
      </c>
      <c r="C134" s="42" t="s">
        <v>554</v>
      </c>
      <c r="D134" s="42" t="s">
        <v>555</v>
      </c>
      <c r="E134" s="97">
        <v>40959</v>
      </c>
      <c r="F134" s="42" t="s">
        <v>556</v>
      </c>
      <c r="G134" s="55" t="s">
        <v>98</v>
      </c>
      <c r="H134" s="55" t="s">
        <v>70</v>
      </c>
      <c r="I134" s="55" t="s">
        <v>89</v>
      </c>
      <c r="J134" s="46"/>
      <c r="K134" s="98">
        <v>2967166</v>
      </c>
      <c r="L134" s="99">
        <v>2802240</v>
      </c>
      <c r="M134" s="49">
        <f t="shared" si="6"/>
        <v>0.944416321837066</v>
      </c>
      <c r="N134" s="52">
        <v>3</v>
      </c>
      <c r="O134" s="52">
        <v>1</v>
      </c>
      <c r="P134" s="52"/>
      <c r="Q134" s="52"/>
      <c r="R134" s="42"/>
    </row>
    <row r="135" spans="1:18" s="7" customFormat="1" ht="61.5" customHeight="1">
      <c r="A135" s="82">
        <v>315</v>
      </c>
      <c r="B135" s="83">
        <v>13</v>
      </c>
      <c r="C135" s="42" t="s">
        <v>557</v>
      </c>
      <c r="D135" s="42" t="s">
        <v>558</v>
      </c>
      <c r="E135" s="62">
        <v>40947</v>
      </c>
      <c r="F135" s="42" t="s">
        <v>559</v>
      </c>
      <c r="G135" s="55" t="s">
        <v>243</v>
      </c>
      <c r="H135" s="55" t="s">
        <v>244</v>
      </c>
      <c r="I135" s="55" t="s">
        <v>245</v>
      </c>
      <c r="J135" s="46"/>
      <c r="K135" s="60">
        <v>2586711</v>
      </c>
      <c r="L135" s="60">
        <v>1774500</v>
      </c>
      <c r="M135" s="49">
        <f t="shared" si="6"/>
        <v>0.6860062836551899</v>
      </c>
      <c r="N135" s="52">
        <v>4</v>
      </c>
      <c r="O135" s="52">
        <v>1</v>
      </c>
      <c r="P135" s="52"/>
      <c r="Q135" s="52"/>
      <c r="R135" s="42"/>
    </row>
    <row r="136" spans="1:18" s="7" customFormat="1" ht="61.5" customHeight="1">
      <c r="A136" s="82">
        <v>316</v>
      </c>
      <c r="B136" s="83">
        <v>14</v>
      </c>
      <c r="C136" s="42" t="s">
        <v>565</v>
      </c>
      <c r="D136" s="42" t="s">
        <v>566</v>
      </c>
      <c r="E136" s="62">
        <v>40962</v>
      </c>
      <c r="F136" s="42" t="s">
        <v>567</v>
      </c>
      <c r="G136" s="55" t="s">
        <v>98</v>
      </c>
      <c r="H136" s="55" t="s">
        <v>70</v>
      </c>
      <c r="I136" s="55" t="s">
        <v>89</v>
      </c>
      <c r="J136" s="46"/>
      <c r="K136" s="60">
        <v>3189585</v>
      </c>
      <c r="L136" s="60">
        <v>2940000</v>
      </c>
      <c r="M136" s="49">
        <f t="shared" si="6"/>
        <v>0.9217500082299108</v>
      </c>
      <c r="N136" s="52">
        <v>2</v>
      </c>
      <c r="O136" s="52">
        <v>1</v>
      </c>
      <c r="P136" s="52"/>
      <c r="Q136" s="52"/>
      <c r="R136" s="42"/>
    </row>
    <row r="137" spans="1:18" s="7" customFormat="1" ht="61.5" customHeight="1">
      <c r="A137" s="82">
        <v>316</v>
      </c>
      <c r="B137" s="83">
        <v>15</v>
      </c>
      <c r="C137" s="42" t="s">
        <v>568</v>
      </c>
      <c r="D137" s="42" t="s">
        <v>566</v>
      </c>
      <c r="E137" s="62">
        <v>40962</v>
      </c>
      <c r="F137" s="42" t="s">
        <v>569</v>
      </c>
      <c r="G137" s="55" t="s">
        <v>98</v>
      </c>
      <c r="H137" s="55" t="s">
        <v>70</v>
      </c>
      <c r="I137" s="55" t="s">
        <v>89</v>
      </c>
      <c r="J137" s="46"/>
      <c r="K137" s="60">
        <v>1601250</v>
      </c>
      <c r="L137" s="60">
        <v>1601250</v>
      </c>
      <c r="M137" s="49">
        <f t="shared" si="6"/>
        <v>1</v>
      </c>
      <c r="N137" s="52">
        <v>2</v>
      </c>
      <c r="O137" s="52">
        <v>1</v>
      </c>
      <c r="P137" s="52"/>
      <c r="Q137" s="52"/>
      <c r="R137" s="42"/>
    </row>
    <row r="138" spans="1:18" s="7" customFormat="1" ht="61.5" customHeight="1">
      <c r="A138" s="82">
        <v>317</v>
      </c>
      <c r="B138" s="83">
        <v>16</v>
      </c>
      <c r="C138" s="42" t="s">
        <v>570</v>
      </c>
      <c r="D138" s="42" t="s">
        <v>571</v>
      </c>
      <c r="E138" s="62">
        <v>40940</v>
      </c>
      <c r="F138" s="42" t="s">
        <v>572</v>
      </c>
      <c r="G138" s="55" t="s">
        <v>98</v>
      </c>
      <c r="H138" s="55" t="s">
        <v>70</v>
      </c>
      <c r="I138" s="55" t="s">
        <v>89</v>
      </c>
      <c r="J138" s="46"/>
      <c r="K138" s="60">
        <v>2014194</v>
      </c>
      <c r="L138" s="60">
        <v>1777230</v>
      </c>
      <c r="M138" s="49">
        <f t="shared" si="6"/>
        <v>0.8823529411764706</v>
      </c>
      <c r="N138" s="52">
        <v>1</v>
      </c>
      <c r="O138" s="52">
        <v>1</v>
      </c>
      <c r="P138" s="52"/>
      <c r="Q138" s="52" t="s">
        <v>74</v>
      </c>
      <c r="R138" s="42" t="s">
        <v>573</v>
      </c>
    </row>
    <row r="139" spans="1:18" s="7" customFormat="1" ht="61.5" customHeight="1">
      <c r="A139" s="82">
        <v>318</v>
      </c>
      <c r="B139" s="83">
        <v>17</v>
      </c>
      <c r="C139" s="42" t="s">
        <v>574</v>
      </c>
      <c r="D139" s="42" t="s">
        <v>575</v>
      </c>
      <c r="E139" s="62">
        <v>40947</v>
      </c>
      <c r="F139" s="42" t="s">
        <v>576</v>
      </c>
      <c r="G139" s="55" t="s">
        <v>577</v>
      </c>
      <c r="H139" s="55" t="s">
        <v>70</v>
      </c>
      <c r="I139" s="55" t="s">
        <v>89</v>
      </c>
      <c r="J139" s="46"/>
      <c r="K139" s="60">
        <v>3048150</v>
      </c>
      <c r="L139" s="60">
        <v>3045000</v>
      </c>
      <c r="M139" s="49">
        <v>0.9989665862900448</v>
      </c>
      <c r="N139" s="52">
        <v>3</v>
      </c>
      <c r="O139" s="52">
        <v>1</v>
      </c>
      <c r="P139" s="52"/>
      <c r="Q139" s="52"/>
      <c r="R139" s="42"/>
    </row>
    <row r="140" spans="1:18" s="7" customFormat="1" ht="61.5" customHeight="1">
      <c r="A140" s="82">
        <v>322</v>
      </c>
      <c r="B140" s="83">
        <v>18</v>
      </c>
      <c r="C140" s="42" t="s">
        <v>578</v>
      </c>
      <c r="D140" s="42" t="s">
        <v>579</v>
      </c>
      <c r="E140" s="62">
        <v>40945</v>
      </c>
      <c r="F140" s="42" t="s">
        <v>580</v>
      </c>
      <c r="G140" s="55" t="s">
        <v>243</v>
      </c>
      <c r="H140" s="55" t="s">
        <v>244</v>
      </c>
      <c r="I140" s="55" t="s">
        <v>89</v>
      </c>
      <c r="J140" s="46"/>
      <c r="K140" s="60">
        <v>2415000</v>
      </c>
      <c r="L140" s="60">
        <f>1580000*1.05</f>
        <v>1659000</v>
      </c>
      <c r="M140" s="49">
        <f aca="true" t="shared" si="7" ref="M140:M150">L140/K140</f>
        <v>0.6869565217391305</v>
      </c>
      <c r="N140" s="52">
        <v>3</v>
      </c>
      <c r="O140" s="52">
        <v>1</v>
      </c>
      <c r="P140" s="52"/>
      <c r="Q140" s="52"/>
      <c r="R140" s="42"/>
    </row>
    <row r="141" spans="1:18" s="7" customFormat="1" ht="61.5" customHeight="1">
      <c r="A141" s="82">
        <v>322</v>
      </c>
      <c r="B141" s="83">
        <v>19</v>
      </c>
      <c r="C141" s="42" t="s">
        <v>578</v>
      </c>
      <c r="D141" s="42" t="s">
        <v>579</v>
      </c>
      <c r="E141" s="62">
        <v>40945</v>
      </c>
      <c r="F141" s="42" t="s">
        <v>580</v>
      </c>
      <c r="G141" s="55" t="s">
        <v>243</v>
      </c>
      <c r="H141" s="55" t="s">
        <v>244</v>
      </c>
      <c r="I141" s="55" t="s">
        <v>89</v>
      </c>
      <c r="J141" s="46"/>
      <c r="K141" s="60">
        <v>4200000</v>
      </c>
      <c r="L141" s="60">
        <v>2898000</v>
      </c>
      <c r="M141" s="49">
        <f t="shared" si="7"/>
        <v>0.69</v>
      </c>
      <c r="N141" s="52">
        <v>3</v>
      </c>
      <c r="O141" s="52">
        <v>1</v>
      </c>
      <c r="P141" s="52"/>
      <c r="Q141" s="52" t="s">
        <v>74</v>
      </c>
      <c r="R141" s="42" t="s">
        <v>581</v>
      </c>
    </row>
    <row r="142" spans="1:18" s="7" customFormat="1" ht="61.5" customHeight="1">
      <c r="A142" s="82">
        <v>322</v>
      </c>
      <c r="B142" s="83">
        <v>20</v>
      </c>
      <c r="C142" s="42" t="s">
        <v>582</v>
      </c>
      <c r="D142" s="42" t="s">
        <v>579</v>
      </c>
      <c r="E142" s="62">
        <v>40945</v>
      </c>
      <c r="F142" s="42" t="s">
        <v>580</v>
      </c>
      <c r="G142" s="55" t="s">
        <v>243</v>
      </c>
      <c r="H142" s="55" t="s">
        <v>244</v>
      </c>
      <c r="I142" s="55" t="s">
        <v>89</v>
      </c>
      <c r="J142" s="46"/>
      <c r="K142" s="60">
        <v>2328001</v>
      </c>
      <c r="L142" s="60">
        <f>1914000*1.05</f>
        <v>2009700</v>
      </c>
      <c r="M142" s="49">
        <f t="shared" si="7"/>
        <v>0.8632728250546284</v>
      </c>
      <c r="N142" s="52">
        <v>3</v>
      </c>
      <c r="O142" s="52">
        <v>1</v>
      </c>
      <c r="P142" s="52"/>
      <c r="Q142" s="52" t="s">
        <v>74</v>
      </c>
      <c r="R142" s="42" t="s">
        <v>581</v>
      </c>
    </row>
    <row r="143" spans="1:18" s="7" customFormat="1" ht="61.5" customHeight="1">
      <c r="A143" s="82">
        <v>326</v>
      </c>
      <c r="B143" s="83">
        <v>21</v>
      </c>
      <c r="C143" s="42" t="s">
        <v>583</v>
      </c>
      <c r="D143" s="42" t="s">
        <v>585</v>
      </c>
      <c r="E143" s="62">
        <v>40947</v>
      </c>
      <c r="F143" s="42" t="s">
        <v>586</v>
      </c>
      <c r="G143" s="55" t="s">
        <v>98</v>
      </c>
      <c r="H143" s="55" t="s">
        <v>70</v>
      </c>
      <c r="I143" s="55" t="s">
        <v>89</v>
      </c>
      <c r="J143" s="46"/>
      <c r="K143" s="60">
        <v>8131158</v>
      </c>
      <c r="L143" s="60">
        <v>7108350</v>
      </c>
      <c r="M143" s="49">
        <f t="shared" si="7"/>
        <v>0.8742112747040458</v>
      </c>
      <c r="N143" s="52">
        <v>3</v>
      </c>
      <c r="O143" s="52">
        <v>1</v>
      </c>
      <c r="P143" s="52"/>
      <c r="Q143" s="52"/>
      <c r="R143" s="42"/>
    </row>
    <row r="144" spans="1:18" s="7" customFormat="1" ht="61.5" customHeight="1">
      <c r="A144" s="82">
        <v>326</v>
      </c>
      <c r="B144" s="83">
        <v>22</v>
      </c>
      <c r="C144" s="42" t="s">
        <v>587</v>
      </c>
      <c r="D144" s="42" t="s">
        <v>584</v>
      </c>
      <c r="E144" s="62">
        <v>40949</v>
      </c>
      <c r="F144" s="42" t="s">
        <v>588</v>
      </c>
      <c r="G144" s="55" t="s">
        <v>98</v>
      </c>
      <c r="H144" s="55" t="s">
        <v>70</v>
      </c>
      <c r="I144" s="55" t="s">
        <v>89</v>
      </c>
      <c r="J144" s="46"/>
      <c r="K144" s="60">
        <v>10889497</v>
      </c>
      <c r="L144" s="60">
        <v>9163098</v>
      </c>
      <c r="M144" s="49">
        <f t="shared" si="7"/>
        <v>0.8414620069228175</v>
      </c>
      <c r="N144" s="52">
        <v>6</v>
      </c>
      <c r="O144" s="52">
        <v>1</v>
      </c>
      <c r="P144" s="52"/>
      <c r="Q144" s="52"/>
      <c r="R144" s="42"/>
    </row>
    <row r="145" spans="1:18" s="7" customFormat="1" ht="61.5" customHeight="1">
      <c r="A145" s="82">
        <v>326</v>
      </c>
      <c r="B145" s="83">
        <v>23</v>
      </c>
      <c r="C145" s="42" t="s">
        <v>589</v>
      </c>
      <c r="D145" s="42" t="s">
        <v>590</v>
      </c>
      <c r="E145" s="62">
        <v>40968</v>
      </c>
      <c r="F145" s="42" t="s">
        <v>591</v>
      </c>
      <c r="G145" s="55" t="s">
        <v>98</v>
      </c>
      <c r="H145" s="55" t="s">
        <v>70</v>
      </c>
      <c r="I145" s="55" t="s">
        <v>89</v>
      </c>
      <c r="J145" s="46"/>
      <c r="K145" s="60">
        <v>3928099</v>
      </c>
      <c r="L145" s="60">
        <v>1995000</v>
      </c>
      <c r="M145" s="49">
        <f t="shared" si="7"/>
        <v>0.5078792566073309</v>
      </c>
      <c r="N145" s="52">
        <v>5</v>
      </c>
      <c r="O145" s="52">
        <v>1</v>
      </c>
      <c r="P145" s="52"/>
      <c r="Q145" s="52"/>
      <c r="R145" s="42"/>
    </row>
    <row r="146" spans="1:18" s="7" customFormat="1" ht="61.5" customHeight="1">
      <c r="A146" s="82">
        <v>329</v>
      </c>
      <c r="B146" s="83">
        <v>24</v>
      </c>
      <c r="C146" s="42" t="s">
        <v>592</v>
      </c>
      <c r="D146" s="42" t="s">
        <v>593</v>
      </c>
      <c r="E146" s="62">
        <v>40960</v>
      </c>
      <c r="F146" s="42" t="s">
        <v>152</v>
      </c>
      <c r="G146" s="55" t="s">
        <v>243</v>
      </c>
      <c r="H146" s="42" t="s">
        <v>244</v>
      </c>
      <c r="I146" s="55" t="s">
        <v>245</v>
      </c>
      <c r="J146" s="46"/>
      <c r="K146" s="60">
        <v>2767630</v>
      </c>
      <c r="L146" s="60">
        <v>2593500</v>
      </c>
      <c r="M146" s="49">
        <f t="shared" si="7"/>
        <v>0.9370833529048319</v>
      </c>
      <c r="N146" s="52">
        <v>3</v>
      </c>
      <c r="O146" s="52">
        <v>1</v>
      </c>
      <c r="P146" s="52"/>
      <c r="Q146" s="52"/>
      <c r="R146" s="42"/>
    </row>
    <row r="147" spans="1:18" s="7" customFormat="1" ht="61.5" customHeight="1">
      <c r="A147" s="82">
        <v>334</v>
      </c>
      <c r="B147" s="83">
        <v>25</v>
      </c>
      <c r="C147" s="42" t="s">
        <v>153</v>
      </c>
      <c r="D147" s="42" t="s">
        <v>154</v>
      </c>
      <c r="E147" s="62">
        <v>40947</v>
      </c>
      <c r="F147" s="42" t="s">
        <v>155</v>
      </c>
      <c r="G147" s="55" t="s">
        <v>98</v>
      </c>
      <c r="H147" s="55" t="s">
        <v>70</v>
      </c>
      <c r="I147" s="55" t="s">
        <v>89</v>
      </c>
      <c r="J147" s="46"/>
      <c r="K147" s="60">
        <v>2079000</v>
      </c>
      <c r="L147" s="60">
        <v>945000</v>
      </c>
      <c r="M147" s="49">
        <f t="shared" si="7"/>
        <v>0.45454545454545453</v>
      </c>
      <c r="N147" s="52">
        <v>3</v>
      </c>
      <c r="O147" s="52">
        <v>1</v>
      </c>
      <c r="P147" s="52"/>
      <c r="Q147" s="52"/>
      <c r="R147" s="42"/>
    </row>
    <row r="148" spans="1:18" s="7" customFormat="1" ht="52.5" customHeight="1">
      <c r="A148" s="82">
        <v>336</v>
      </c>
      <c r="B148" s="83">
        <v>26</v>
      </c>
      <c r="C148" s="42" t="s">
        <v>156</v>
      </c>
      <c r="D148" s="42" t="s">
        <v>157</v>
      </c>
      <c r="E148" s="62">
        <v>40948</v>
      </c>
      <c r="F148" s="42" t="s">
        <v>158</v>
      </c>
      <c r="G148" s="55" t="s">
        <v>243</v>
      </c>
      <c r="H148" s="55" t="s">
        <v>244</v>
      </c>
      <c r="I148" s="55" t="s">
        <v>245</v>
      </c>
      <c r="J148" s="46"/>
      <c r="K148" s="60">
        <v>3144719</v>
      </c>
      <c r="L148" s="60">
        <v>2488500</v>
      </c>
      <c r="M148" s="49">
        <f t="shared" si="7"/>
        <v>0.7913266654349721</v>
      </c>
      <c r="N148" s="52">
        <v>5</v>
      </c>
      <c r="O148" s="52">
        <v>1</v>
      </c>
      <c r="P148" s="52"/>
      <c r="Q148" s="52"/>
      <c r="R148" s="42"/>
    </row>
    <row r="149" spans="1:18" s="7" customFormat="1" ht="61.5" customHeight="1">
      <c r="A149" s="82">
        <v>337</v>
      </c>
      <c r="B149" s="83">
        <v>27</v>
      </c>
      <c r="C149" s="42" t="s">
        <v>159</v>
      </c>
      <c r="D149" s="42" t="s">
        <v>160</v>
      </c>
      <c r="E149" s="62">
        <v>40959</v>
      </c>
      <c r="F149" s="42" t="s">
        <v>161</v>
      </c>
      <c r="G149" s="55" t="s">
        <v>243</v>
      </c>
      <c r="H149" s="55" t="s">
        <v>244</v>
      </c>
      <c r="I149" s="55" t="s">
        <v>245</v>
      </c>
      <c r="J149" s="46"/>
      <c r="K149" s="60">
        <v>4528650</v>
      </c>
      <c r="L149" s="60">
        <v>3016650</v>
      </c>
      <c r="M149" s="49">
        <f t="shared" si="7"/>
        <v>0.666125666589381</v>
      </c>
      <c r="N149" s="52">
        <v>3</v>
      </c>
      <c r="O149" s="52">
        <v>1</v>
      </c>
      <c r="P149" s="52"/>
      <c r="Q149" s="52"/>
      <c r="R149" s="42"/>
    </row>
    <row r="150" spans="1:18" s="7" customFormat="1" ht="61.5" customHeight="1">
      <c r="A150" s="82">
        <v>339</v>
      </c>
      <c r="B150" s="83">
        <v>28</v>
      </c>
      <c r="C150" s="42" t="s">
        <v>162</v>
      </c>
      <c r="D150" s="55" t="s">
        <v>163</v>
      </c>
      <c r="E150" s="97">
        <v>40946</v>
      </c>
      <c r="F150" s="42" t="s">
        <v>164</v>
      </c>
      <c r="G150" s="55" t="s">
        <v>98</v>
      </c>
      <c r="H150" s="55" t="s">
        <v>70</v>
      </c>
      <c r="I150" s="55" t="s">
        <v>89</v>
      </c>
      <c r="J150" s="46"/>
      <c r="K150" s="60">
        <v>8104472</v>
      </c>
      <c r="L150" s="60">
        <v>7983673</v>
      </c>
      <c r="M150" s="49">
        <f t="shared" si="7"/>
        <v>0.9850947723676509</v>
      </c>
      <c r="N150" s="52">
        <v>1</v>
      </c>
      <c r="O150" s="52">
        <v>1</v>
      </c>
      <c r="P150" s="52"/>
      <c r="Q150" s="52"/>
      <c r="R150" s="42" t="s">
        <v>64</v>
      </c>
    </row>
    <row r="151" spans="1:18" s="7" customFormat="1" ht="61.5" customHeight="1">
      <c r="A151" s="82">
        <v>341</v>
      </c>
      <c r="B151" s="83">
        <v>29</v>
      </c>
      <c r="C151" s="42" t="s">
        <v>578</v>
      </c>
      <c r="D151" s="42" t="s">
        <v>171</v>
      </c>
      <c r="E151" s="62">
        <v>40945</v>
      </c>
      <c r="F151" s="42" t="s">
        <v>172</v>
      </c>
      <c r="G151" s="55" t="s">
        <v>98</v>
      </c>
      <c r="H151" s="55" t="s">
        <v>70</v>
      </c>
      <c r="I151" s="55" t="s">
        <v>89</v>
      </c>
      <c r="J151" s="46"/>
      <c r="K151" s="60">
        <v>7350000</v>
      </c>
      <c r="L151" s="60">
        <v>5029500</v>
      </c>
      <c r="M151" s="100">
        <f>L151/K151</f>
        <v>0.6842857142857143</v>
      </c>
      <c r="N151" s="52">
        <v>5</v>
      </c>
      <c r="O151" s="52">
        <v>1</v>
      </c>
      <c r="P151" s="52"/>
      <c r="Q151" s="52"/>
      <c r="R151" s="42"/>
    </row>
    <row r="152" spans="1:18" s="7" customFormat="1" ht="61.5" customHeight="1">
      <c r="A152" s="82">
        <v>341</v>
      </c>
      <c r="B152" s="83">
        <v>30</v>
      </c>
      <c r="C152" s="42" t="s">
        <v>173</v>
      </c>
      <c r="D152" s="42" t="s">
        <v>171</v>
      </c>
      <c r="E152" s="62">
        <v>40966</v>
      </c>
      <c r="F152" s="42" t="s">
        <v>174</v>
      </c>
      <c r="G152" s="55" t="s">
        <v>98</v>
      </c>
      <c r="H152" s="55" t="s">
        <v>70</v>
      </c>
      <c r="I152" s="55" t="s">
        <v>89</v>
      </c>
      <c r="J152" s="46"/>
      <c r="K152" s="60">
        <v>3547058</v>
      </c>
      <c r="L152" s="60">
        <v>3129000</v>
      </c>
      <c r="M152" s="100">
        <f>L152/K152</f>
        <v>0.8821395082910964</v>
      </c>
      <c r="N152" s="52">
        <v>2</v>
      </c>
      <c r="O152" s="52">
        <v>1</v>
      </c>
      <c r="P152" s="52"/>
      <c r="Q152" s="52"/>
      <c r="R152" s="42"/>
    </row>
    <row r="153" spans="1:18" s="7" customFormat="1" ht="61.5" customHeight="1">
      <c r="A153" s="82">
        <v>346</v>
      </c>
      <c r="B153" s="83">
        <v>31</v>
      </c>
      <c r="C153" s="42" t="s">
        <v>175</v>
      </c>
      <c r="D153" s="42" t="s">
        <v>176</v>
      </c>
      <c r="E153" s="62">
        <v>40949</v>
      </c>
      <c r="F153" s="42" t="s">
        <v>177</v>
      </c>
      <c r="G153" s="55" t="s">
        <v>98</v>
      </c>
      <c r="H153" s="55" t="s">
        <v>244</v>
      </c>
      <c r="I153" s="55" t="s">
        <v>245</v>
      </c>
      <c r="J153" s="46"/>
      <c r="K153" s="60">
        <v>2021250</v>
      </c>
      <c r="L153" s="60">
        <v>1995000</v>
      </c>
      <c r="M153" s="49">
        <v>0.987</v>
      </c>
      <c r="N153" s="52">
        <v>5</v>
      </c>
      <c r="O153" s="52">
        <v>1</v>
      </c>
      <c r="P153" s="52"/>
      <c r="Q153" s="52"/>
      <c r="R153" s="42"/>
    </row>
    <row r="154" spans="1:18" s="7" customFormat="1" ht="61.5" customHeight="1">
      <c r="A154" s="82">
        <v>348</v>
      </c>
      <c r="B154" s="83">
        <v>32</v>
      </c>
      <c r="C154" s="42" t="s">
        <v>578</v>
      </c>
      <c r="D154" s="42" t="s">
        <v>178</v>
      </c>
      <c r="E154" s="62">
        <v>40948</v>
      </c>
      <c r="F154" s="42" t="s">
        <v>179</v>
      </c>
      <c r="G154" s="55" t="s">
        <v>98</v>
      </c>
      <c r="H154" s="55" t="s">
        <v>70</v>
      </c>
      <c r="I154" s="55" t="s">
        <v>89</v>
      </c>
      <c r="J154" s="46"/>
      <c r="K154" s="60">
        <v>5048925</v>
      </c>
      <c r="L154" s="60">
        <v>4021500</v>
      </c>
      <c r="M154" s="49">
        <f>L154/K154</f>
        <v>0.7965061869605906</v>
      </c>
      <c r="N154" s="52">
        <v>4</v>
      </c>
      <c r="O154" s="52">
        <v>1</v>
      </c>
      <c r="P154" s="52"/>
      <c r="Q154" s="52"/>
      <c r="R154" s="42"/>
    </row>
    <row r="155" spans="1:18" s="7" customFormat="1" ht="61.5" customHeight="1">
      <c r="A155" s="82">
        <v>350</v>
      </c>
      <c r="B155" s="83">
        <v>33</v>
      </c>
      <c r="C155" s="101" t="s">
        <v>180</v>
      </c>
      <c r="D155" s="42" t="s">
        <v>181</v>
      </c>
      <c r="E155" s="62">
        <v>40959</v>
      </c>
      <c r="F155" s="102" t="s">
        <v>182</v>
      </c>
      <c r="G155" s="55" t="s">
        <v>98</v>
      </c>
      <c r="H155" s="55" t="s">
        <v>70</v>
      </c>
      <c r="I155" s="55" t="s">
        <v>89</v>
      </c>
      <c r="J155" s="46"/>
      <c r="K155" s="60">
        <v>2984100</v>
      </c>
      <c r="L155" s="60">
        <v>2709000</v>
      </c>
      <c r="M155" s="49">
        <v>0.9078</v>
      </c>
      <c r="N155" s="52">
        <v>7</v>
      </c>
      <c r="O155" s="52">
        <v>1</v>
      </c>
      <c r="P155" s="52"/>
      <c r="Q155" s="52"/>
      <c r="R155" s="103"/>
    </row>
    <row r="156" spans="1:18" s="7" customFormat="1" ht="61.5" customHeight="1">
      <c r="A156" s="82">
        <v>350</v>
      </c>
      <c r="B156" s="83">
        <v>34</v>
      </c>
      <c r="C156" s="101" t="s">
        <v>156</v>
      </c>
      <c r="D156" s="42" t="s">
        <v>181</v>
      </c>
      <c r="E156" s="62">
        <v>40967</v>
      </c>
      <c r="F156" s="102" t="s">
        <v>638</v>
      </c>
      <c r="G156" s="55" t="s">
        <v>98</v>
      </c>
      <c r="H156" s="55" t="s">
        <v>70</v>
      </c>
      <c r="I156" s="55" t="s">
        <v>89</v>
      </c>
      <c r="J156" s="46"/>
      <c r="K156" s="60">
        <v>3562650</v>
      </c>
      <c r="L156" s="60">
        <v>2361450</v>
      </c>
      <c r="M156" s="49">
        <v>0.6628</v>
      </c>
      <c r="N156" s="52">
        <v>4</v>
      </c>
      <c r="O156" s="52">
        <v>1</v>
      </c>
      <c r="P156" s="52"/>
      <c r="Q156" s="52"/>
      <c r="R156" s="103"/>
    </row>
    <row r="157" spans="1:18" s="7" customFormat="1" ht="61.5" customHeight="1">
      <c r="A157" s="82">
        <v>351</v>
      </c>
      <c r="B157" s="83">
        <v>35</v>
      </c>
      <c r="C157" s="45" t="s">
        <v>180</v>
      </c>
      <c r="D157" s="42" t="s">
        <v>639</v>
      </c>
      <c r="E157" s="62">
        <v>40948</v>
      </c>
      <c r="F157" s="45" t="s">
        <v>640</v>
      </c>
      <c r="G157" s="55" t="s">
        <v>98</v>
      </c>
      <c r="H157" s="55" t="s">
        <v>70</v>
      </c>
      <c r="I157" s="55" t="s">
        <v>89</v>
      </c>
      <c r="J157" s="46"/>
      <c r="K157" s="60">
        <v>2672250</v>
      </c>
      <c r="L157" s="60">
        <v>2467500</v>
      </c>
      <c r="M157" s="49">
        <f aca="true" t="shared" si="8" ref="M157:M164">L157/K157</f>
        <v>0.9233791748526523</v>
      </c>
      <c r="N157" s="52">
        <v>2</v>
      </c>
      <c r="O157" s="52">
        <v>1</v>
      </c>
      <c r="P157" s="52"/>
      <c r="Q157" s="52"/>
      <c r="R157" s="42"/>
    </row>
    <row r="158" spans="1:18" s="7" customFormat="1" ht="61.5" customHeight="1">
      <c r="A158" s="82">
        <v>355</v>
      </c>
      <c r="B158" s="83">
        <v>36</v>
      </c>
      <c r="C158" s="42" t="s">
        <v>641</v>
      </c>
      <c r="D158" s="42" t="s">
        <v>642</v>
      </c>
      <c r="E158" s="62">
        <v>40959</v>
      </c>
      <c r="F158" s="42" t="s">
        <v>643</v>
      </c>
      <c r="G158" s="55" t="s">
        <v>243</v>
      </c>
      <c r="H158" s="55" t="s">
        <v>244</v>
      </c>
      <c r="I158" s="55" t="s">
        <v>245</v>
      </c>
      <c r="J158" s="46"/>
      <c r="K158" s="60">
        <v>7108293</v>
      </c>
      <c r="L158" s="60">
        <v>6825000</v>
      </c>
      <c r="M158" s="49">
        <f t="shared" si="8"/>
        <v>0.9601461279100341</v>
      </c>
      <c r="N158" s="52">
        <v>2</v>
      </c>
      <c r="O158" s="52">
        <v>1</v>
      </c>
      <c r="P158" s="52"/>
      <c r="Q158" s="52"/>
      <c r="R158" s="42"/>
    </row>
    <row r="159" spans="1:18" s="7" customFormat="1" ht="61.5" customHeight="1">
      <c r="A159" s="82">
        <v>355</v>
      </c>
      <c r="B159" s="83">
        <v>37</v>
      </c>
      <c r="C159" s="42" t="s">
        <v>644</v>
      </c>
      <c r="D159" s="42" t="s">
        <v>642</v>
      </c>
      <c r="E159" s="62">
        <v>40959</v>
      </c>
      <c r="F159" s="42" t="s">
        <v>645</v>
      </c>
      <c r="G159" s="55" t="s">
        <v>243</v>
      </c>
      <c r="H159" s="55" t="s">
        <v>244</v>
      </c>
      <c r="I159" s="55" t="s">
        <v>245</v>
      </c>
      <c r="J159" s="46"/>
      <c r="K159" s="60">
        <v>5609888</v>
      </c>
      <c r="L159" s="60">
        <v>3873500</v>
      </c>
      <c r="M159" s="49">
        <f t="shared" si="8"/>
        <v>0.6904772430394333</v>
      </c>
      <c r="N159" s="52">
        <v>3</v>
      </c>
      <c r="O159" s="52">
        <v>1</v>
      </c>
      <c r="P159" s="52"/>
      <c r="Q159" s="52"/>
      <c r="R159" s="42"/>
    </row>
    <row r="160" spans="1:18" s="7" customFormat="1" ht="61.5" customHeight="1">
      <c r="A160" s="82">
        <v>359</v>
      </c>
      <c r="B160" s="83">
        <v>38</v>
      </c>
      <c r="C160" s="104" t="s">
        <v>646</v>
      </c>
      <c r="D160" s="42" t="s">
        <v>648</v>
      </c>
      <c r="E160" s="62">
        <v>40954</v>
      </c>
      <c r="F160" s="42" t="s">
        <v>649</v>
      </c>
      <c r="G160" s="55" t="s">
        <v>243</v>
      </c>
      <c r="H160" s="55" t="s">
        <v>244</v>
      </c>
      <c r="I160" s="55" t="s">
        <v>245</v>
      </c>
      <c r="J160" s="46"/>
      <c r="K160" s="60">
        <v>1756906</v>
      </c>
      <c r="L160" s="60">
        <v>1723559</v>
      </c>
      <c r="M160" s="49">
        <f t="shared" si="8"/>
        <v>0.9810194740071466</v>
      </c>
      <c r="N160" s="52">
        <v>20</v>
      </c>
      <c r="O160" s="52">
        <v>1</v>
      </c>
      <c r="P160" s="52"/>
      <c r="Q160" s="52"/>
      <c r="R160" s="42" t="s">
        <v>650</v>
      </c>
    </row>
    <row r="161" spans="1:18" s="7" customFormat="1" ht="61.5" customHeight="1">
      <c r="A161" s="82">
        <v>359</v>
      </c>
      <c r="B161" s="83">
        <v>39</v>
      </c>
      <c r="C161" s="104" t="s">
        <v>646</v>
      </c>
      <c r="D161" s="42" t="s">
        <v>648</v>
      </c>
      <c r="E161" s="62">
        <v>40954</v>
      </c>
      <c r="F161" s="42" t="s">
        <v>651</v>
      </c>
      <c r="G161" s="55" t="s">
        <v>243</v>
      </c>
      <c r="H161" s="55" t="s">
        <v>244</v>
      </c>
      <c r="I161" s="55" t="s">
        <v>245</v>
      </c>
      <c r="J161" s="46"/>
      <c r="K161" s="60">
        <v>2919531</v>
      </c>
      <c r="L161" s="60">
        <v>2585238</v>
      </c>
      <c r="M161" s="49">
        <f t="shared" si="8"/>
        <v>0.8854977049395948</v>
      </c>
      <c r="N161" s="52">
        <v>20</v>
      </c>
      <c r="O161" s="52">
        <v>1</v>
      </c>
      <c r="P161" s="52"/>
      <c r="Q161" s="52"/>
      <c r="R161" s="42" t="s">
        <v>650</v>
      </c>
    </row>
    <row r="162" spans="1:18" s="7" customFormat="1" ht="61.5" customHeight="1">
      <c r="A162" s="82">
        <v>359</v>
      </c>
      <c r="B162" s="83">
        <v>40</v>
      </c>
      <c r="C162" s="104" t="s">
        <v>652</v>
      </c>
      <c r="D162" s="42" t="s">
        <v>653</v>
      </c>
      <c r="E162" s="62">
        <v>40956</v>
      </c>
      <c r="F162" s="42" t="s">
        <v>654</v>
      </c>
      <c r="G162" s="55" t="s">
        <v>243</v>
      </c>
      <c r="H162" s="55" t="s">
        <v>244</v>
      </c>
      <c r="I162" s="55" t="s">
        <v>245</v>
      </c>
      <c r="J162" s="46"/>
      <c r="K162" s="60">
        <v>6555150</v>
      </c>
      <c r="L162" s="60">
        <v>4882500</v>
      </c>
      <c r="M162" s="49">
        <f>L162/K162</f>
        <v>0.7448342143200385</v>
      </c>
      <c r="N162" s="52">
        <v>6</v>
      </c>
      <c r="O162" s="52">
        <v>1</v>
      </c>
      <c r="P162" s="52"/>
      <c r="Q162" s="52"/>
      <c r="R162" s="42"/>
    </row>
    <row r="163" spans="1:18" s="7" customFormat="1" ht="61.5" customHeight="1">
      <c r="A163" s="82">
        <v>359</v>
      </c>
      <c r="B163" s="83">
        <v>41</v>
      </c>
      <c r="C163" s="104" t="s">
        <v>655</v>
      </c>
      <c r="D163" s="42" t="s">
        <v>656</v>
      </c>
      <c r="E163" s="62">
        <v>40956</v>
      </c>
      <c r="F163" s="42" t="s">
        <v>657</v>
      </c>
      <c r="G163" s="55" t="s">
        <v>243</v>
      </c>
      <c r="H163" s="55" t="s">
        <v>244</v>
      </c>
      <c r="I163" s="55" t="s">
        <v>245</v>
      </c>
      <c r="J163" s="46"/>
      <c r="K163" s="60">
        <v>3251850</v>
      </c>
      <c r="L163" s="60">
        <v>3202500</v>
      </c>
      <c r="M163" s="49">
        <f>L163/K163</f>
        <v>0.9848240232483048</v>
      </c>
      <c r="N163" s="52">
        <v>1</v>
      </c>
      <c r="O163" s="52">
        <v>1</v>
      </c>
      <c r="P163" s="52"/>
      <c r="Q163" s="52"/>
      <c r="R163" s="42"/>
    </row>
    <row r="164" spans="1:18" s="7" customFormat="1" ht="61.5" customHeight="1">
      <c r="A164" s="82">
        <v>359</v>
      </c>
      <c r="B164" s="83">
        <v>42</v>
      </c>
      <c r="C164" s="42" t="s">
        <v>658</v>
      </c>
      <c r="D164" s="42" t="s">
        <v>659</v>
      </c>
      <c r="E164" s="62">
        <v>40966</v>
      </c>
      <c r="F164" s="42" t="s">
        <v>660</v>
      </c>
      <c r="G164" s="55" t="s">
        <v>243</v>
      </c>
      <c r="H164" s="55" t="s">
        <v>244</v>
      </c>
      <c r="I164" s="55" t="s">
        <v>245</v>
      </c>
      <c r="J164" s="46"/>
      <c r="K164" s="60">
        <v>9517200</v>
      </c>
      <c r="L164" s="60">
        <v>8799000</v>
      </c>
      <c r="M164" s="49">
        <f t="shared" si="8"/>
        <v>0.9245366284201235</v>
      </c>
      <c r="N164" s="52">
        <v>2</v>
      </c>
      <c r="O164" s="52">
        <v>1</v>
      </c>
      <c r="P164" s="52"/>
      <c r="Q164" s="52"/>
      <c r="R164" s="42"/>
    </row>
    <row r="165" spans="1:18" s="7" customFormat="1" ht="61.5" customHeight="1">
      <c r="A165" s="82">
        <v>359</v>
      </c>
      <c r="B165" s="83">
        <v>43</v>
      </c>
      <c r="C165" s="42" t="s">
        <v>661</v>
      </c>
      <c r="D165" s="42" t="s">
        <v>647</v>
      </c>
      <c r="E165" s="62">
        <v>40967</v>
      </c>
      <c r="F165" s="42" t="s">
        <v>662</v>
      </c>
      <c r="G165" s="55" t="s">
        <v>243</v>
      </c>
      <c r="H165" s="55" t="s">
        <v>244</v>
      </c>
      <c r="I165" s="55" t="s">
        <v>245</v>
      </c>
      <c r="J165" s="46"/>
      <c r="K165" s="60">
        <v>10432800</v>
      </c>
      <c r="L165" s="60">
        <v>7822500</v>
      </c>
      <c r="M165" s="49">
        <f>L165/K165</f>
        <v>0.7497987117552335</v>
      </c>
      <c r="N165" s="52">
        <v>2</v>
      </c>
      <c r="O165" s="52">
        <v>1</v>
      </c>
      <c r="P165" s="52"/>
      <c r="Q165" s="52"/>
      <c r="R165" s="42"/>
    </row>
    <row r="166" spans="1:18" s="7" customFormat="1" ht="61.5" customHeight="1">
      <c r="A166" s="82">
        <v>361</v>
      </c>
      <c r="B166" s="83">
        <v>44</v>
      </c>
      <c r="C166" s="42" t="s">
        <v>574</v>
      </c>
      <c r="D166" s="42" t="s">
        <v>664</v>
      </c>
      <c r="E166" s="62">
        <v>40946</v>
      </c>
      <c r="F166" s="42" t="s">
        <v>665</v>
      </c>
      <c r="G166" s="55" t="s">
        <v>98</v>
      </c>
      <c r="H166" s="55" t="s">
        <v>70</v>
      </c>
      <c r="I166" s="55" t="s">
        <v>89</v>
      </c>
      <c r="J166" s="46"/>
      <c r="K166" s="60">
        <v>2567250</v>
      </c>
      <c r="L166" s="60">
        <v>2415000</v>
      </c>
      <c r="M166" s="49">
        <f aca="true" t="shared" si="9" ref="M166:M175">L166/K166</f>
        <v>0.9406952965235174</v>
      </c>
      <c r="N166" s="52">
        <v>2</v>
      </c>
      <c r="O166" s="52">
        <v>1</v>
      </c>
      <c r="P166" s="52"/>
      <c r="Q166" s="52"/>
      <c r="R166" s="42"/>
    </row>
    <row r="167" spans="1:18" s="7" customFormat="1" ht="61.5" customHeight="1">
      <c r="A167" s="82">
        <v>361</v>
      </c>
      <c r="B167" s="83">
        <v>45</v>
      </c>
      <c r="C167" s="42" t="s">
        <v>587</v>
      </c>
      <c r="D167" s="42" t="s">
        <v>663</v>
      </c>
      <c r="E167" s="62">
        <v>40955</v>
      </c>
      <c r="F167" s="42" t="s">
        <v>666</v>
      </c>
      <c r="G167" s="55" t="s">
        <v>98</v>
      </c>
      <c r="H167" s="55" t="s">
        <v>70</v>
      </c>
      <c r="I167" s="55" t="s">
        <v>89</v>
      </c>
      <c r="J167" s="46"/>
      <c r="K167" s="60">
        <v>2971500</v>
      </c>
      <c r="L167" s="60">
        <v>2275350</v>
      </c>
      <c r="M167" s="49">
        <f t="shared" si="9"/>
        <v>0.7657243816254417</v>
      </c>
      <c r="N167" s="52">
        <v>5</v>
      </c>
      <c r="O167" s="52">
        <v>1</v>
      </c>
      <c r="P167" s="52"/>
      <c r="Q167" s="52"/>
      <c r="R167" s="42"/>
    </row>
    <row r="168" spans="1:18" s="7" customFormat="1" ht="61.5" customHeight="1">
      <c r="A168" s="82">
        <v>361</v>
      </c>
      <c r="B168" s="83">
        <v>46</v>
      </c>
      <c r="C168" s="42" t="s">
        <v>667</v>
      </c>
      <c r="D168" s="42" t="s">
        <v>668</v>
      </c>
      <c r="E168" s="62">
        <v>40967</v>
      </c>
      <c r="F168" s="42" t="s">
        <v>669</v>
      </c>
      <c r="G168" s="55" t="s">
        <v>98</v>
      </c>
      <c r="H168" s="55" t="s">
        <v>70</v>
      </c>
      <c r="I168" s="55" t="s">
        <v>89</v>
      </c>
      <c r="J168" s="46"/>
      <c r="K168" s="60">
        <v>3036390</v>
      </c>
      <c r="L168" s="60">
        <v>2936010</v>
      </c>
      <c r="M168" s="49">
        <f t="shared" si="9"/>
        <v>0.9669410056020472</v>
      </c>
      <c r="N168" s="52">
        <v>4</v>
      </c>
      <c r="O168" s="52">
        <v>1</v>
      </c>
      <c r="P168" s="52"/>
      <c r="Q168" s="52"/>
      <c r="R168" s="42"/>
    </row>
    <row r="169" spans="1:18" s="7" customFormat="1" ht="59.25" customHeight="1">
      <c r="A169" s="14">
        <v>362</v>
      </c>
      <c r="B169" s="83">
        <v>47</v>
      </c>
      <c r="C169" s="105" t="s">
        <v>670</v>
      </c>
      <c r="D169" s="105" t="s">
        <v>671</v>
      </c>
      <c r="E169" s="106">
        <v>40953</v>
      </c>
      <c r="F169" s="105" t="s">
        <v>672</v>
      </c>
      <c r="G169" s="6" t="s">
        <v>98</v>
      </c>
      <c r="H169" s="6" t="s">
        <v>70</v>
      </c>
      <c r="I169" s="6" t="s">
        <v>89</v>
      </c>
      <c r="J169" s="46"/>
      <c r="K169" s="107">
        <v>1928850</v>
      </c>
      <c r="L169" s="107">
        <v>1531635</v>
      </c>
      <c r="M169" s="12">
        <f t="shared" si="9"/>
        <v>0.7940664126292869</v>
      </c>
      <c r="N169" s="3">
        <v>9</v>
      </c>
      <c r="O169" s="3">
        <v>1</v>
      </c>
      <c r="P169" s="3"/>
      <c r="Q169" s="3"/>
      <c r="R169" s="2"/>
    </row>
    <row r="170" spans="1:18" s="7" customFormat="1" ht="59.25" customHeight="1">
      <c r="A170" s="14">
        <v>362</v>
      </c>
      <c r="B170" s="83">
        <v>48</v>
      </c>
      <c r="C170" s="105" t="s">
        <v>156</v>
      </c>
      <c r="D170" s="105" t="s">
        <v>671</v>
      </c>
      <c r="E170" s="106">
        <v>40955</v>
      </c>
      <c r="F170" s="105" t="s">
        <v>673</v>
      </c>
      <c r="G170" s="6" t="s">
        <v>98</v>
      </c>
      <c r="H170" s="6" t="s">
        <v>70</v>
      </c>
      <c r="I170" s="6" t="s">
        <v>89</v>
      </c>
      <c r="J170" s="46"/>
      <c r="K170" s="107">
        <v>1920450</v>
      </c>
      <c r="L170" s="107">
        <v>1850100</v>
      </c>
      <c r="M170" s="12">
        <f t="shared" si="9"/>
        <v>0.9633679606342264</v>
      </c>
      <c r="N170" s="3">
        <v>5</v>
      </c>
      <c r="O170" s="3">
        <v>1</v>
      </c>
      <c r="P170" s="3"/>
      <c r="Q170" s="3"/>
      <c r="R170" s="2"/>
    </row>
    <row r="171" spans="1:18" s="7" customFormat="1" ht="59.25" customHeight="1">
      <c r="A171" s="14">
        <v>362</v>
      </c>
      <c r="B171" s="83">
        <v>49</v>
      </c>
      <c r="C171" s="2" t="s">
        <v>674</v>
      </c>
      <c r="D171" s="105" t="s">
        <v>671</v>
      </c>
      <c r="E171" s="106">
        <v>40967</v>
      </c>
      <c r="F171" s="105" t="s">
        <v>675</v>
      </c>
      <c r="G171" s="6" t="s">
        <v>98</v>
      </c>
      <c r="H171" s="6" t="s">
        <v>70</v>
      </c>
      <c r="I171" s="6" t="s">
        <v>89</v>
      </c>
      <c r="J171" s="46"/>
      <c r="K171" s="4">
        <v>3328500</v>
      </c>
      <c r="L171" s="4">
        <v>3097500</v>
      </c>
      <c r="M171" s="12">
        <f t="shared" si="9"/>
        <v>0.9305993690851735</v>
      </c>
      <c r="N171" s="3">
        <v>2</v>
      </c>
      <c r="O171" s="3">
        <v>1</v>
      </c>
      <c r="P171" s="3"/>
      <c r="Q171" s="3"/>
      <c r="R171" s="2"/>
    </row>
    <row r="172" spans="1:18" s="7" customFormat="1" ht="61.5" customHeight="1">
      <c r="A172" s="82">
        <v>364</v>
      </c>
      <c r="B172" s="83">
        <v>50</v>
      </c>
      <c r="C172" s="42" t="s">
        <v>646</v>
      </c>
      <c r="D172" s="55" t="s">
        <v>676</v>
      </c>
      <c r="E172" s="62">
        <v>40954</v>
      </c>
      <c r="F172" s="42" t="s">
        <v>677</v>
      </c>
      <c r="G172" s="55" t="s">
        <v>243</v>
      </c>
      <c r="H172" s="55" t="s">
        <v>244</v>
      </c>
      <c r="I172" s="55" t="s">
        <v>245</v>
      </c>
      <c r="J172" s="46"/>
      <c r="K172" s="60">
        <v>4582877</v>
      </c>
      <c r="L172" s="60">
        <v>3682031</v>
      </c>
      <c r="M172" s="49">
        <f t="shared" si="9"/>
        <v>0.8034322108142985</v>
      </c>
      <c r="N172" s="52">
        <v>10</v>
      </c>
      <c r="O172" s="52">
        <v>1</v>
      </c>
      <c r="P172" s="52"/>
      <c r="Q172" s="52"/>
      <c r="R172" s="42" t="s">
        <v>678</v>
      </c>
    </row>
    <row r="173" spans="1:18" s="7" customFormat="1" ht="61.5" customHeight="1">
      <c r="A173" s="82">
        <v>364</v>
      </c>
      <c r="B173" s="83">
        <v>51</v>
      </c>
      <c r="C173" s="42" t="s">
        <v>646</v>
      </c>
      <c r="D173" s="55" t="s">
        <v>676</v>
      </c>
      <c r="E173" s="62">
        <v>40954</v>
      </c>
      <c r="F173" s="42" t="s">
        <v>679</v>
      </c>
      <c r="G173" s="55" t="s">
        <v>243</v>
      </c>
      <c r="H173" s="55" t="s">
        <v>244</v>
      </c>
      <c r="I173" s="55" t="s">
        <v>245</v>
      </c>
      <c r="J173" s="46"/>
      <c r="K173" s="60">
        <v>3632773</v>
      </c>
      <c r="L173" s="60">
        <v>2986850</v>
      </c>
      <c r="M173" s="49">
        <f t="shared" si="9"/>
        <v>0.8221956064967451</v>
      </c>
      <c r="N173" s="52">
        <v>10</v>
      </c>
      <c r="O173" s="52">
        <v>1</v>
      </c>
      <c r="P173" s="52"/>
      <c r="Q173" s="52"/>
      <c r="R173" s="42" t="s">
        <v>678</v>
      </c>
    </row>
    <row r="174" spans="1:18" s="7" customFormat="1" ht="61.5" customHeight="1">
      <c r="A174" s="82">
        <v>364</v>
      </c>
      <c r="B174" s="83">
        <v>52</v>
      </c>
      <c r="C174" s="42" t="s">
        <v>646</v>
      </c>
      <c r="D174" s="55" t="s">
        <v>676</v>
      </c>
      <c r="E174" s="62">
        <v>40954</v>
      </c>
      <c r="F174" s="42" t="s">
        <v>680</v>
      </c>
      <c r="G174" s="55" t="s">
        <v>243</v>
      </c>
      <c r="H174" s="55" t="s">
        <v>244</v>
      </c>
      <c r="I174" s="55" t="s">
        <v>245</v>
      </c>
      <c r="J174" s="46"/>
      <c r="K174" s="60">
        <v>2271718</v>
      </c>
      <c r="L174" s="60">
        <v>1868073</v>
      </c>
      <c r="M174" s="49">
        <f>L174/K174</f>
        <v>0.8223172946642144</v>
      </c>
      <c r="N174" s="52">
        <v>10</v>
      </c>
      <c r="O174" s="52">
        <v>1</v>
      </c>
      <c r="P174" s="52"/>
      <c r="Q174" s="52"/>
      <c r="R174" s="42" t="s">
        <v>678</v>
      </c>
    </row>
    <row r="175" spans="1:18" s="7" customFormat="1" ht="61.5" customHeight="1">
      <c r="A175" s="82">
        <v>364</v>
      </c>
      <c r="B175" s="83">
        <v>53</v>
      </c>
      <c r="C175" s="42" t="s">
        <v>681</v>
      </c>
      <c r="D175" s="55" t="s">
        <v>676</v>
      </c>
      <c r="E175" s="62">
        <v>40955</v>
      </c>
      <c r="F175" s="42" t="s">
        <v>682</v>
      </c>
      <c r="G175" s="55" t="s">
        <v>98</v>
      </c>
      <c r="H175" s="55" t="s">
        <v>70</v>
      </c>
      <c r="I175" s="55" t="s">
        <v>89</v>
      </c>
      <c r="J175" s="46"/>
      <c r="K175" s="60">
        <v>1752508</v>
      </c>
      <c r="L175" s="60">
        <v>1701000</v>
      </c>
      <c r="M175" s="49">
        <f t="shared" si="9"/>
        <v>0.970608978675133</v>
      </c>
      <c r="N175" s="52">
        <v>1</v>
      </c>
      <c r="O175" s="52">
        <v>1</v>
      </c>
      <c r="P175" s="52"/>
      <c r="Q175" s="52"/>
      <c r="R175" s="42"/>
    </row>
    <row r="176" spans="1:18" s="7" customFormat="1" ht="61.5" customHeight="1">
      <c r="A176" s="82">
        <v>370</v>
      </c>
      <c r="B176" s="83">
        <v>54</v>
      </c>
      <c r="C176" s="42" t="s">
        <v>683</v>
      </c>
      <c r="D176" s="42" t="s">
        <v>684</v>
      </c>
      <c r="E176" s="62">
        <v>40953</v>
      </c>
      <c r="F176" s="42" t="s">
        <v>685</v>
      </c>
      <c r="G176" s="55" t="s">
        <v>243</v>
      </c>
      <c r="H176" s="55" t="s">
        <v>244</v>
      </c>
      <c r="I176" s="55" t="s">
        <v>245</v>
      </c>
      <c r="J176" s="46"/>
      <c r="K176" s="60">
        <v>1719144</v>
      </c>
      <c r="L176" s="60">
        <v>1682100</v>
      </c>
      <c r="M176" s="96">
        <v>0.98</v>
      </c>
      <c r="N176" s="52">
        <v>4</v>
      </c>
      <c r="O176" s="52">
        <v>1</v>
      </c>
      <c r="P176" s="52"/>
      <c r="Q176" s="52"/>
      <c r="R176" s="42"/>
    </row>
    <row r="177" spans="1:18" s="7" customFormat="1" ht="61.5" customHeight="1">
      <c r="A177" s="82">
        <v>371</v>
      </c>
      <c r="B177" s="83">
        <v>55</v>
      </c>
      <c r="C177" s="42" t="s">
        <v>686</v>
      </c>
      <c r="D177" s="42" t="s">
        <v>16</v>
      </c>
      <c r="E177" s="62">
        <v>40949</v>
      </c>
      <c r="F177" s="42" t="s">
        <v>17</v>
      </c>
      <c r="G177" s="108" t="s">
        <v>98</v>
      </c>
      <c r="H177" s="55" t="s">
        <v>70</v>
      </c>
      <c r="I177" s="55" t="s">
        <v>89</v>
      </c>
      <c r="J177" s="46"/>
      <c r="K177" s="60">
        <v>4740750</v>
      </c>
      <c r="L177" s="60">
        <v>4247250</v>
      </c>
      <c r="M177" s="49">
        <f aca="true" t="shared" si="10" ref="M177:M200">L177/K177</f>
        <v>0.8959025470653378</v>
      </c>
      <c r="N177" s="52">
        <v>3</v>
      </c>
      <c r="O177" s="52">
        <v>1</v>
      </c>
      <c r="P177" s="52"/>
      <c r="Q177" s="52"/>
      <c r="R177" s="42"/>
    </row>
    <row r="178" spans="1:18" s="7" customFormat="1" ht="61.5" customHeight="1">
      <c r="A178" s="83">
        <v>371</v>
      </c>
      <c r="B178" s="83">
        <v>56</v>
      </c>
      <c r="C178" s="42" t="s">
        <v>18</v>
      </c>
      <c r="D178" s="42" t="s">
        <v>16</v>
      </c>
      <c r="E178" s="62">
        <v>40949</v>
      </c>
      <c r="F178" s="42" t="s">
        <v>19</v>
      </c>
      <c r="G178" s="108" t="s">
        <v>98</v>
      </c>
      <c r="H178" s="55" t="s">
        <v>70</v>
      </c>
      <c r="I178" s="55" t="s">
        <v>89</v>
      </c>
      <c r="J178" s="46"/>
      <c r="K178" s="60">
        <v>2568300</v>
      </c>
      <c r="L178" s="60">
        <v>2467500</v>
      </c>
      <c r="M178" s="49">
        <f t="shared" si="10"/>
        <v>0.9607522485690924</v>
      </c>
      <c r="N178" s="52">
        <v>3</v>
      </c>
      <c r="O178" s="52">
        <v>1</v>
      </c>
      <c r="P178" s="52"/>
      <c r="Q178" s="52"/>
      <c r="R178" s="42"/>
    </row>
    <row r="179" spans="1:18" s="7" customFormat="1" ht="61.5" customHeight="1">
      <c r="A179" s="82">
        <v>372</v>
      </c>
      <c r="B179" s="83">
        <v>57</v>
      </c>
      <c r="C179" s="42" t="s">
        <v>644</v>
      </c>
      <c r="D179" s="42" t="s">
        <v>20</v>
      </c>
      <c r="E179" s="62">
        <v>40954</v>
      </c>
      <c r="F179" s="42" t="s">
        <v>21</v>
      </c>
      <c r="G179" s="55" t="s">
        <v>98</v>
      </c>
      <c r="H179" s="55" t="s">
        <v>70</v>
      </c>
      <c r="I179" s="55" t="s">
        <v>89</v>
      </c>
      <c r="J179" s="46"/>
      <c r="K179" s="60">
        <v>6930000</v>
      </c>
      <c r="L179" s="60">
        <v>5208000</v>
      </c>
      <c r="M179" s="49">
        <f t="shared" si="10"/>
        <v>0.7515151515151515</v>
      </c>
      <c r="N179" s="52">
        <v>6</v>
      </c>
      <c r="O179" s="52">
        <v>1</v>
      </c>
      <c r="P179" s="52"/>
      <c r="Q179" s="52"/>
      <c r="R179" s="42"/>
    </row>
    <row r="180" spans="1:18" s="7" customFormat="1" ht="61.5" customHeight="1">
      <c r="A180" s="82">
        <v>372</v>
      </c>
      <c r="B180" s="83">
        <v>58</v>
      </c>
      <c r="C180" s="42" t="s">
        <v>22</v>
      </c>
      <c r="D180" s="42" t="s">
        <v>20</v>
      </c>
      <c r="E180" s="62">
        <v>40956</v>
      </c>
      <c r="F180" s="42" t="s">
        <v>23</v>
      </c>
      <c r="G180" s="55" t="s">
        <v>98</v>
      </c>
      <c r="H180" s="55" t="s">
        <v>70</v>
      </c>
      <c r="I180" s="55" t="s">
        <v>89</v>
      </c>
      <c r="J180" s="46"/>
      <c r="K180" s="60">
        <v>3454500</v>
      </c>
      <c r="L180" s="60">
        <v>1131900</v>
      </c>
      <c r="M180" s="49">
        <f t="shared" si="10"/>
        <v>0.3276595744680851</v>
      </c>
      <c r="N180" s="52">
        <v>4</v>
      </c>
      <c r="O180" s="52">
        <v>1</v>
      </c>
      <c r="P180" s="52"/>
      <c r="Q180" s="52"/>
      <c r="R180" s="42"/>
    </row>
    <row r="181" spans="1:18" s="7" customFormat="1" ht="61.5" customHeight="1">
      <c r="A181" s="82">
        <v>372</v>
      </c>
      <c r="B181" s="83">
        <v>59</v>
      </c>
      <c r="C181" s="42" t="s">
        <v>578</v>
      </c>
      <c r="D181" s="42" t="s">
        <v>20</v>
      </c>
      <c r="E181" s="62">
        <v>40956</v>
      </c>
      <c r="F181" s="42" t="s">
        <v>24</v>
      </c>
      <c r="G181" s="55" t="s">
        <v>98</v>
      </c>
      <c r="H181" s="55" t="s">
        <v>70</v>
      </c>
      <c r="I181" s="55" t="s">
        <v>89</v>
      </c>
      <c r="J181" s="46"/>
      <c r="K181" s="60">
        <v>6378000</v>
      </c>
      <c r="L181" s="60">
        <v>5985000</v>
      </c>
      <c r="M181" s="49">
        <f t="shared" si="10"/>
        <v>0.938381937911571</v>
      </c>
      <c r="N181" s="52">
        <v>2</v>
      </c>
      <c r="O181" s="52">
        <v>1</v>
      </c>
      <c r="P181" s="52"/>
      <c r="Q181" s="52"/>
      <c r="R181" s="42"/>
    </row>
    <row r="182" spans="1:18" s="7" customFormat="1" ht="61.5" customHeight="1">
      <c r="A182" s="82">
        <v>373</v>
      </c>
      <c r="B182" s="83">
        <v>60</v>
      </c>
      <c r="C182" s="42" t="s">
        <v>25</v>
      </c>
      <c r="D182" s="42" t="s">
        <v>26</v>
      </c>
      <c r="E182" s="62">
        <v>40949</v>
      </c>
      <c r="F182" s="42" t="s">
        <v>27</v>
      </c>
      <c r="G182" s="55" t="s">
        <v>243</v>
      </c>
      <c r="H182" s="55" t="s">
        <v>244</v>
      </c>
      <c r="I182" s="55" t="s">
        <v>245</v>
      </c>
      <c r="J182" s="46"/>
      <c r="K182" s="60">
        <v>2144814</v>
      </c>
      <c r="L182" s="60">
        <v>1575000</v>
      </c>
      <c r="M182" s="49">
        <f t="shared" si="10"/>
        <v>0.7343294103824387</v>
      </c>
      <c r="N182" s="52">
        <v>2</v>
      </c>
      <c r="O182" s="52">
        <v>1</v>
      </c>
      <c r="P182" s="52"/>
      <c r="Q182" s="52"/>
      <c r="R182" s="42"/>
    </row>
    <row r="183" spans="1:18" s="7" customFormat="1" ht="61.5" customHeight="1">
      <c r="A183" s="82">
        <v>373</v>
      </c>
      <c r="B183" s="83">
        <v>61</v>
      </c>
      <c r="C183" s="42" t="s">
        <v>28</v>
      </c>
      <c r="D183" s="42" t="s">
        <v>26</v>
      </c>
      <c r="E183" s="62">
        <v>40960</v>
      </c>
      <c r="F183" s="42" t="s">
        <v>29</v>
      </c>
      <c r="G183" s="55" t="s">
        <v>243</v>
      </c>
      <c r="H183" s="55" t="s">
        <v>244</v>
      </c>
      <c r="I183" s="55" t="s">
        <v>245</v>
      </c>
      <c r="J183" s="46"/>
      <c r="K183" s="60">
        <v>3970620</v>
      </c>
      <c r="L183" s="60">
        <v>3107556</v>
      </c>
      <c r="M183" s="49">
        <f t="shared" si="10"/>
        <v>0.7826374722335555</v>
      </c>
      <c r="N183" s="52">
        <v>4</v>
      </c>
      <c r="O183" s="52">
        <v>1</v>
      </c>
      <c r="P183" s="52"/>
      <c r="Q183" s="93" t="s">
        <v>74</v>
      </c>
      <c r="R183" s="88" t="s">
        <v>30</v>
      </c>
    </row>
    <row r="184" spans="1:18" s="7" customFormat="1" ht="61.5" customHeight="1">
      <c r="A184" s="82">
        <v>374</v>
      </c>
      <c r="B184" s="83">
        <v>62</v>
      </c>
      <c r="C184" s="42" t="s">
        <v>31</v>
      </c>
      <c r="D184" s="42" t="s">
        <v>32</v>
      </c>
      <c r="E184" s="62">
        <v>40948</v>
      </c>
      <c r="F184" s="42" t="s">
        <v>33</v>
      </c>
      <c r="G184" s="55" t="s">
        <v>98</v>
      </c>
      <c r="H184" s="55" t="s">
        <v>70</v>
      </c>
      <c r="I184" s="55" t="s">
        <v>89</v>
      </c>
      <c r="J184" s="46"/>
      <c r="K184" s="60">
        <v>1987800</v>
      </c>
      <c r="L184" s="60">
        <v>1800000</v>
      </c>
      <c r="M184" s="49">
        <f>L184/K184</f>
        <v>0.9055236945366737</v>
      </c>
      <c r="N184" s="52">
        <v>3</v>
      </c>
      <c r="O184" s="52">
        <v>1</v>
      </c>
      <c r="P184" s="52"/>
      <c r="Q184" s="52"/>
      <c r="R184" s="42"/>
    </row>
    <row r="185" spans="1:18" s="7" customFormat="1" ht="61.5" customHeight="1">
      <c r="A185" s="82">
        <v>374</v>
      </c>
      <c r="B185" s="83">
        <v>63</v>
      </c>
      <c r="C185" s="42" t="s">
        <v>162</v>
      </c>
      <c r="D185" s="42" t="s">
        <v>32</v>
      </c>
      <c r="E185" s="62">
        <v>40949</v>
      </c>
      <c r="F185" s="42" t="s">
        <v>34</v>
      </c>
      <c r="G185" s="55" t="s">
        <v>98</v>
      </c>
      <c r="H185" s="55" t="s">
        <v>70</v>
      </c>
      <c r="I185" s="55" t="s">
        <v>89</v>
      </c>
      <c r="J185" s="46"/>
      <c r="K185" s="60">
        <v>19793950</v>
      </c>
      <c r="L185" s="60">
        <v>19793950</v>
      </c>
      <c r="M185" s="49">
        <f>L185/K185</f>
        <v>1</v>
      </c>
      <c r="N185" s="52">
        <v>1</v>
      </c>
      <c r="O185" s="52">
        <v>1</v>
      </c>
      <c r="P185" s="52"/>
      <c r="Q185" s="52"/>
      <c r="R185" s="42" t="s">
        <v>64</v>
      </c>
    </row>
    <row r="186" spans="1:18" s="7" customFormat="1" ht="61.5" customHeight="1">
      <c r="A186" s="82">
        <v>376</v>
      </c>
      <c r="B186" s="83">
        <v>64</v>
      </c>
      <c r="C186" s="88" t="s">
        <v>540</v>
      </c>
      <c r="D186" s="42" t="s">
        <v>35</v>
      </c>
      <c r="E186" s="62">
        <v>40966</v>
      </c>
      <c r="F186" s="42" t="s">
        <v>36</v>
      </c>
      <c r="G186" s="55" t="s">
        <v>243</v>
      </c>
      <c r="H186" s="55" t="s">
        <v>244</v>
      </c>
      <c r="I186" s="55" t="s">
        <v>245</v>
      </c>
      <c r="J186" s="46"/>
      <c r="K186" s="60">
        <v>5628000</v>
      </c>
      <c r="L186" s="60">
        <v>4907784</v>
      </c>
      <c r="M186" s="49">
        <f t="shared" si="10"/>
        <v>0.8720298507462687</v>
      </c>
      <c r="N186" s="52">
        <v>2</v>
      </c>
      <c r="O186" s="52">
        <v>1</v>
      </c>
      <c r="P186" s="52"/>
      <c r="Q186" s="52"/>
      <c r="R186" s="42"/>
    </row>
    <row r="187" spans="1:18" s="7" customFormat="1" ht="61.5" customHeight="1">
      <c r="A187" s="82">
        <v>377</v>
      </c>
      <c r="B187" s="83">
        <v>65</v>
      </c>
      <c r="C187" s="42" t="s">
        <v>37</v>
      </c>
      <c r="D187" s="42" t="s">
        <v>38</v>
      </c>
      <c r="E187" s="62">
        <v>40949</v>
      </c>
      <c r="F187" s="42" t="s">
        <v>39</v>
      </c>
      <c r="G187" s="55" t="s">
        <v>98</v>
      </c>
      <c r="H187" s="55" t="s">
        <v>70</v>
      </c>
      <c r="I187" s="55" t="s">
        <v>89</v>
      </c>
      <c r="J187" s="46"/>
      <c r="K187" s="60">
        <v>2404762</v>
      </c>
      <c r="L187" s="60">
        <v>1785000</v>
      </c>
      <c r="M187" s="49">
        <f t="shared" si="10"/>
        <v>0.7422771983256555</v>
      </c>
      <c r="N187" s="52">
        <v>10</v>
      </c>
      <c r="O187" s="52">
        <v>1</v>
      </c>
      <c r="P187" s="52"/>
      <c r="Q187" s="109"/>
      <c r="R187" s="42"/>
    </row>
    <row r="188" spans="1:18" s="7" customFormat="1" ht="61.5" customHeight="1">
      <c r="A188" s="82">
        <v>378</v>
      </c>
      <c r="B188" s="83">
        <v>66</v>
      </c>
      <c r="C188" s="42" t="s">
        <v>40</v>
      </c>
      <c r="D188" s="42" t="s">
        <v>41</v>
      </c>
      <c r="E188" s="62">
        <v>40948</v>
      </c>
      <c r="F188" s="62" t="s">
        <v>42</v>
      </c>
      <c r="G188" s="55" t="s">
        <v>98</v>
      </c>
      <c r="H188" s="55" t="s">
        <v>70</v>
      </c>
      <c r="I188" s="55" t="s">
        <v>89</v>
      </c>
      <c r="J188" s="46"/>
      <c r="K188" s="110">
        <v>5925860</v>
      </c>
      <c r="L188" s="110">
        <v>5460000</v>
      </c>
      <c r="M188" s="49">
        <f t="shared" si="10"/>
        <v>0.9213852504109108</v>
      </c>
      <c r="N188" s="52">
        <v>1</v>
      </c>
      <c r="O188" s="52">
        <v>1</v>
      </c>
      <c r="P188" s="52"/>
      <c r="Q188" s="52"/>
      <c r="R188" s="42"/>
    </row>
    <row r="189" spans="1:18" s="7" customFormat="1" ht="61.5" customHeight="1">
      <c r="A189" s="82">
        <v>378</v>
      </c>
      <c r="B189" s="83">
        <v>67</v>
      </c>
      <c r="C189" s="42" t="s">
        <v>43</v>
      </c>
      <c r="D189" s="42" t="s">
        <v>41</v>
      </c>
      <c r="E189" s="62">
        <v>40954</v>
      </c>
      <c r="F189" s="62" t="s">
        <v>44</v>
      </c>
      <c r="G189" s="55" t="s">
        <v>98</v>
      </c>
      <c r="H189" s="55" t="s">
        <v>70</v>
      </c>
      <c r="I189" s="55" t="s">
        <v>89</v>
      </c>
      <c r="J189" s="46"/>
      <c r="K189" s="110">
        <v>1834000</v>
      </c>
      <c r="L189" s="110">
        <v>1400000</v>
      </c>
      <c r="M189" s="49">
        <f t="shared" si="10"/>
        <v>0.7633587786259542</v>
      </c>
      <c r="N189" s="52">
        <v>2</v>
      </c>
      <c r="O189" s="52">
        <v>1</v>
      </c>
      <c r="P189" s="111"/>
      <c r="Q189" s="52"/>
      <c r="R189" s="42"/>
    </row>
    <row r="190" spans="1:18" s="7" customFormat="1" ht="61.5" customHeight="1">
      <c r="A190" s="82">
        <v>380</v>
      </c>
      <c r="B190" s="83">
        <v>68</v>
      </c>
      <c r="C190" s="42" t="s">
        <v>45</v>
      </c>
      <c r="D190" s="42" t="s">
        <v>46</v>
      </c>
      <c r="E190" s="62">
        <v>40959</v>
      </c>
      <c r="F190" s="42" t="s">
        <v>47</v>
      </c>
      <c r="G190" s="55" t="s">
        <v>243</v>
      </c>
      <c r="H190" s="55" t="s">
        <v>244</v>
      </c>
      <c r="I190" s="55" t="s">
        <v>245</v>
      </c>
      <c r="J190" s="46"/>
      <c r="K190" s="60">
        <v>5224800</v>
      </c>
      <c r="L190" s="60">
        <v>5145000</v>
      </c>
      <c r="M190" s="49">
        <f t="shared" si="10"/>
        <v>0.9847266881028939</v>
      </c>
      <c r="N190" s="52">
        <v>2</v>
      </c>
      <c r="O190" s="52">
        <v>1</v>
      </c>
      <c r="P190" s="52"/>
      <c r="Q190" s="52"/>
      <c r="R190" s="42"/>
    </row>
    <row r="191" spans="1:18" s="7" customFormat="1" ht="61.5" customHeight="1">
      <c r="A191" s="82">
        <v>381</v>
      </c>
      <c r="B191" s="83">
        <v>69</v>
      </c>
      <c r="C191" s="42" t="s">
        <v>48</v>
      </c>
      <c r="D191" s="42" t="s">
        <v>49</v>
      </c>
      <c r="E191" s="62">
        <v>40941</v>
      </c>
      <c r="F191" s="42" t="s">
        <v>50</v>
      </c>
      <c r="G191" s="55" t="s">
        <v>98</v>
      </c>
      <c r="H191" s="55" t="s">
        <v>70</v>
      </c>
      <c r="I191" s="55" t="s">
        <v>89</v>
      </c>
      <c r="J191" s="46"/>
      <c r="K191" s="60">
        <v>5433750</v>
      </c>
      <c r="L191" s="60">
        <v>5092500</v>
      </c>
      <c r="M191" s="49">
        <f t="shared" si="10"/>
        <v>0.9371980676328503</v>
      </c>
      <c r="N191" s="52">
        <v>2</v>
      </c>
      <c r="O191" s="52">
        <v>1</v>
      </c>
      <c r="P191" s="52"/>
      <c r="Q191" s="52"/>
      <c r="R191" s="42"/>
    </row>
    <row r="192" spans="1:18" s="7" customFormat="1" ht="61.5" customHeight="1">
      <c r="A192" s="82">
        <v>381</v>
      </c>
      <c r="B192" s="83">
        <v>70</v>
      </c>
      <c r="C192" s="42" t="s">
        <v>51</v>
      </c>
      <c r="D192" s="42" t="s">
        <v>49</v>
      </c>
      <c r="E192" s="62">
        <v>40941</v>
      </c>
      <c r="F192" s="42" t="s">
        <v>52</v>
      </c>
      <c r="G192" s="55" t="s">
        <v>98</v>
      </c>
      <c r="H192" s="55" t="s">
        <v>70</v>
      </c>
      <c r="I192" s="55" t="s">
        <v>89</v>
      </c>
      <c r="J192" s="46"/>
      <c r="K192" s="60">
        <v>3990000</v>
      </c>
      <c r="L192" s="60">
        <v>3654000</v>
      </c>
      <c r="M192" s="49">
        <f t="shared" si="10"/>
        <v>0.9157894736842105</v>
      </c>
      <c r="N192" s="52">
        <v>3</v>
      </c>
      <c r="O192" s="52">
        <v>1</v>
      </c>
      <c r="P192" s="52"/>
      <c r="Q192" s="52"/>
      <c r="R192" s="42"/>
    </row>
    <row r="193" spans="1:18" s="7" customFormat="1" ht="61.5" customHeight="1">
      <c r="A193" s="82">
        <v>381</v>
      </c>
      <c r="B193" s="83">
        <v>71</v>
      </c>
      <c r="C193" s="42" t="s">
        <v>486</v>
      </c>
      <c r="D193" s="42" t="s">
        <v>49</v>
      </c>
      <c r="E193" s="62">
        <v>40952</v>
      </c>
      <c r="F193" s="42" t="s">
        <v>487</v>
      </c>
      <c r="G193" s="55" t="s">
        <v>98</v>
      </c>
      <c r="H193" s="55" t="s">
        <v>70</v>
      </c>
      <c r="I193" s="55" t="s">
        <v>89</v>
      </c>
      <c r="J193" s="46"/>
      <c r="K193" s="60">
        <v>8470350</v>
      </c>
      <c r="L193" s="60">
        <v>8295000</v>
      </c>
      <c r="M193" s="49">
        <f t="shared" si="10"/>
        <v>0.9792983761001611</v>
      </c>
      <c r="N193" s="52">
        <v>1</v>
      </c>
      <c r="O193" s="52">
        <v>1</v>
      </c>
      <c r="P193" s="52"/>
      <c r="Q193" s="52"/>
      <c r="R193" s="42"/>
    </row>
    <row r="194" spans="1:18" s="7" customFormat="1" ht="61.5" customHeight="1">
      <c r="A194" s="82">
        <v>381</v>
      </c>
      <c r="B194" s="83">
        <v>72</v>
      </c>
      <c r="C194" s="42" t="s">
        <v>488</v>
      </c>
      <c r="D194" s="42" t="s">
        <v>49</v>
      </c>
      <c r="E194" s="62">
        <v>40953</v>
      </c>
      <c r="F194" s="42" t="s">
        <v>489</v>
      </c>
      <c r="G194" s="55" t="s">
        <v>98</v>
      </c>
      <c r="H194" s="55" t="s">
        <v>70</v>
      </c>
      <c r="I194" s="55" t="s">
        <v>89</v>
      </c>
      <c r="J194" s="46"/>
      <c r="K194" s="60">
        <v>6380850</v>
      </c>
      <c r="L194" s="60">
        <v>6210645</v>
      </c>
      <c r="M194" s="49">
        <f t="shared" si="10"/>
        <v>0.9733256541056442</v>
      </c>
      <c r="N194" s="52">
        <v>3</v>
      </c>
      <c r="O194" s="52">
        <v>1</v>
      </c>
      <c r="P194" s="52"/>
      <c r="Q194" s="52"/>
      <c r="R194" s="42"/>
    </row>
    <row r="195" spans="1:18" s="7" customFormat="1" ht="61.5" customHeight="1">
      <c r="A195" s="82">
        <v>382</v>
      </c>
      <c r="B195" s="83">
        <v>73</v>
      </c>
      <c r="C195" s="42" t="s">
        <v>490</v>
      </c>
      <c r="D195" s="42" t="s">
        <v>491</v>
      </c>
      <c r="E195" s="62">
        <v>40941</v>
      </c>
      <c r="F195" s="42" t="s">
        <v>492</v>
      </c>
      <c r="G195" s="55" t="s">
        <v>243</v>
      </c>
      <c r="H195" s="55" t="s">
        <v>244</v>
      </c>
      <c r="I195" s="55" t="s">
        <v>245</v>
      </c>
      <c r="J195" s="46"/>
      <c r="K195" s="60">
        <v>42283500</v>
      </c>
      <c r="L195" s="60">
        <v>40404000</v>
      </c>
      <c r="M195" s="49">
        <f t="shared" si="10"/>
        <v>0.9555500372485721</v>
      </c>
      <c r="N195" s="52">
        <v>1</v>
      </c>
      <c r="O195" s="52">
        <v>1</v>
      </c>
      <c r="P195" s="52"/>
      <c r="Q195" s="52"/>
      <c r="R195" s="42"/>
    </row>
    <row r="196" spans="1:18" s="7" customFormat="1" ht="61.5" customHeight="1">
      <c r="A196" s="82">
        <v>383</v>
      </c>
      <c r="B196" s="83">
        <v>74</v>
      </c>
      <c r="C196" s="42" t="s">
        <v>493</v>
      </c>
      <c r="D196" s="42" t="s">
        <v>494</v>
      </c>
      <c r="E196" s="62">
        <v>40942</v>
      </c>
      <c r="F196" s="42" t="s">
        <v>495</v>
      </c>
      <c r="G196" s="55" t="s">
        <v>243</v>
      </c>
      <c r="H196" s="42" t="s">
        <v>244</v>
      </c>
      <c r="I196" s="55" t="s">
        <v>245</v>
      </c>
      <c r="J196" s="46"/>
      <c r="K196" s="60">
        <v>3552696</v>
      </c>
      <c r="L196" s="60">
        <v>2911608</v>
      </c>
      <c r="M196" s="96">
        <f t="shared" si="10"/>
        <v>0.8195488721804511</v>
      </c>
      <c r="N196" s="52">
        <v>2</v>
      </c>
      <c r="O196" s="52">
        <v>1</v>
      </c>
      <c r="P196" s="52"/>
      <c r="Q196" s="42"/>
      <c r="R196" s="42"/>
    </row>
    <row r="197" spans="1:18" s="7" customFormat="1" ht="61.5" customHeight="1">
      <c r="A197" s="82">
        <v>383</v>
      </c>
      <c r="B197" s="83">
        <v>75</v>
      </c>
      <c r="C197" s="42" t="s">
        <v>554</v>
      </c>
      <c r="D197" s="42" t="s">
        <v>494</v>
      </c>
      <c r="E197" s="62">
        <v>40947</v>
      </c>
      <c r="F197" s="42" t="s">
        <v>496</v>
      </c>
      <c r="G197" s="55" t="s">
        <v>243</v>
      </c>
      <c r="H197" s="42" t="s">
        <v>244</v>
      </c>
      <c r="I197" s="55" t="s">
        <v>245</v>
      </c>
      <c r="J197" s="46"/>
      <c r="K197" s="60">
        <v>2695350</v>
      </c>
      <c r="L197" s="60">
        <v>2089500</v>
      </c>
      <c r="M197" s="96">
        <f t="shared" si="10"/>
        <v>0.7752239968835216</v>
      </c>
      <c r="N197" s="52">
        <v>5</v>
      </c>
      <c r="O197" s="52">
        <v>1</v>
      </c>
      <c r="P197" s="52"/>
      <c r="Q197" s="42"/>
      <c r="R197" s="42"/>
    </row>
    <row r="198" spans="1:18" s="7" customFormat="1" ht="61.5" customHeight="1">
      <c r="A198" s="82">
        <v>406</v>
      </c>
      <c r="B198" s="83">
        <v>76</v>
      </c>
      <c r="C198" s="42" t="s">
        <v>497</v>
      </c>
      <c r="D198" s="42" t="s">
        <v>498</v>
      </c>
      <c r="E198" s="62">
        <v>40953</v>
      </c>
      <c r="F198" s="42" t="s">
        <v>499</v>
      </c>
      <c r="G198" s="108" t="s">
        <v>98</v>
      </c>
      <c r="H198" s="55" t="s">
        <v>70</v>
      </c>
      <c r="I198" s="55" t="s">
        <v>89</v>
      </c>
      <c r="J198" s="46"/>
      <c r="K198" s="60">
        <v>2111763</v>
      </c>
      <c r="L198" s="60">
        <v>1457400</v>
      </c>
      <c r="M198" s="49">
        <f t="shared" si="10"/>
        <v>0.6901342622254486</v>
      </c>
      <c r="N198" s="52">
        <v>2</v>
      </c>
      <c r="O198" s="52">
        <v>1</v>
      </c>
      <c r="P198" s="52"/>
      <c r="Q198" s="52"/>
      <c r="R198" s="42"/>
    </row>
    <row r="199" spans="1:18" s="7" customFormat="1" ht="66.75" customHeight="1">
      <c r="A199" s="82">
        <v>418</v>
      </c>
      <c r="B199" s="83">
        <v>77</v>
      </c>
      <c r="C199" s="42" t="s">
        <v>500</v>
      </c>
      <c r="D199" s="42" t="s">
        <v>501</v>
      </c>
      <c r="E199" s="62">
        <v>40940</v>
      </c>
      <c r="F199" s="42" t="s">
        <v>502</v>
      </c>
      <c r="G199" s="55" t="s">
        <v>98</v>
      </c>
      <c r="H199" s="55" t="s">
        <v>70</v>
      </c>
      <c r="I199" s="55" t="s">
        <v>89</v>
      </c>
      <c r="J199" s="46"/>
      <c r="K199" s="60">
        <v>2173500</v>
      </c>
      <c r="L199" s="60">
        <v>1029000</v>
      </c>
      <c r="M199" s="49">
        <f t="shared" si="10"/>
        <v>0.47342995169082125</v>
      </c>
      <c r="N199" s="52">
        <v>2</v>
      </c>
      <c r="O199" s="52">
        <v>1</v>
      </c>
      <c r="P199" s="52"/>
      <c r="Q199" s="52"/>
      <c r="R199" s="42"/>
    </row>
    <row r="200" spans="1:18" s="7" customFormat="1" ht="61.5" customHeight="1">
      <c r="A200" s="82">
        <v>428</v>
      </c>
      <c r="B200" s="83">
        <v>78</v>
      </c>
      <c r="C200" s="112" t="s">
        <v>503</v>
      </c>
      <c r="D200" s="42" t="s">
        <v>504</v>
      </c>
      <c r="E200" s="62">
        <v>40954</v>
      </c>
      <c r="F200" s="42" t="s">
        <v>505</v>
      </c>
      <c r="G200" s="55" t="s">
        <v>98</v>
      </c>
      <c r="H200" s="55" t="s">
        <v>70</v>
      </c>
      <c r="I200" s="55" t="s">
        <v>89</v>
      </c>
      <c r="J200" s="46"/>
      <c r="K200" s="60">
        <v>2311050</v>
      </c>
      <c r="L200" s="60">
        <v>1279950</v>
      </c>
      <c r="M200" s="49">
        <f t="shared" si="10"/>
        <v>0.5538391640163562</v>
      </c>
      <c r="N200" s="52">
        <v>4</v>
      </c>
      <c r="O200" s="52">
        <v>1</v>
      </c>
      <c r="P200" s="52"/>
      <c r="Q200" s="52"/>
      <c r="R200" s="42"/>
    </row>
    <row r="201" spans="1:18" s="7" customFormat="1" ht="61.5" customHeight="1">
      <c r="A201" s="82">
        <v>434</v>
      </c>
      <c r="B201" s="83">
        <v>79</v>
      </c>
      <c r="C201" s="44" t="s">
        <v>574</v>
      </c>
      <c r="D201" s="42" t="s">
        <v>506</v>
      </c>
      <c r="E201" s="62">
        <v>40945</v>
      </c>
      <c r="F201" s="42" t="s">
        <v>507</v>
      </c>
      <c r="G201" s="55" t="s">
        <v>98</v>
      </c>
      <c r="H201" s="55" t="s">
        <v>70</v>
      </c>
      <c r="I201" s="55" t="s">
        <v>89</v>
      </c>
      <c r="J201" s="46"/>
      <c r="K201" s="60">
        <v>2673300</v>
      </c>
      <c r="L201" s="60">
        <v>1507590</v>
      </c>
      <c r="M201" s="49">
        <f>(L201/K201)</f>
        <v>0.5639434406912804</v>
      </c>
      <c r="N201" s="52">
        <v>5</v>
      </c>
      <c r="O201" s="52">
        <v>1</v>
      </c>
      <c r="P201" s="52"/>
      <c r="Q201" s="52"/>
      <c r="R201" s="42"/>
    </row>
    <row r="202" spans="1:18" s="7" customFormat="1" ht="61.5" customHeight="1">
      <c r="A202" s="82">
        <v>442</v>
      </c>
      <c r="B202" s="83">
        <v>80</v>
      </c>
      <c r="C202" s="42" t="s">
        <v>508</v>
      </c>
      <c r="D202" s="42" t="s">
        <v>509</v>
      </c>
      <c r="E202" s="62">
        <v>40946</v>
      </c>
      <c r="F202" s="42" t="s">
        <v>510</v>
      </c>
      <c r="G202" s="55" t="s">
        <v>98</v>
      </c>
      <c r="H202" s="55" t="s">
        <v>70</v>
      </c>
      <c r="I202" s="55" t="s">
        <v>89</v>
      </c>
      <c r="J202" s="46"/>
      <c r="K202" s="60">
        <v>2495850</v>
      </c>
      <c r="L202" s="60">
        <v>2448600</v>
      </c>
      <c r="M202" s="49">
        <f>L202/K202</f>
        <v>0.9810685738325621</v>
      </c>
      <c r="N202" s="52">
        <v>2</v>
      </c>
      <c r="O202" s="52">
        <v>1</v>
      </c>
      <c r="P202" s="52"/>
      <c r="Q202" s="52"/>
      <c r="R202" s="42"/>
    </row>
    <row r="203" spans="1:18" s="7" customFormat="1" ht="61.5" customHeight="1">
      <c r="A203" s="82">
        <v>502</v>
      </c>
      <c r="B203" s="83">
        <v>81</v>
      </c>
      <c r="C203" s="42" t="s">
        <v>162</v>
      </c>
      <c r="D203" s="42" t="s">
        <v>511</v>
      </c>
      <c r="E203" s="62">
        <v>40947</v>
      </c>
      <c r="F203" s="42" t="s">
        <v>512</v>
      </c>
      <c r="G203" s="55" t="s">
        <v>98</v>
      </c>
      <c r="H203" s="55" t="s">
        <v>70</v>
      </c>
      <c r="I203" s="55" t="s">
        <v>89</v>
      </c>
      <c r="J203" s="46"/>
      <c r="K203" s="60">
        <v>3164922</v>
      </c>
      <c r="L203" s="60">
        <v>2902662</v>
      </c>
      <c r="M203" s="49">
        <f>L203/K203</f>
        <v>0.9171353985975009</v>
      </c>
      <c r="N203" s="52">
        <v>1</v>
      </c>
      <c r="O203" s="52">
        <v>1</v>
      </c>
      <c r="P203" s="52"/>
      <c r="Q203" s="52"/>
      <c r="R203" s="42" t="s">
        <v>64</v>
      </c>
    </row>
    <row r="204" spans="1:18" s="5" customFormat="1" ht="61.5" customHeight="1">
      <c r="A204" s="20"/>
      <c r="B204" s="31"/>
      <c r="C204" s="20" t="s">
        <v>823</v>
      </c>
      <c r="D204" s="20"/>
      <c r="E204" s="20"/>
      <c r="F204" s="20"/>
      <c r="G204" s="20"/>
      <c r="H204" s="20"/>
      <c r="I204" s="20"/>
      <c r="J204" s="20"/>
      <c r="K204" s="20"/>
      <c r="L204" s="20"/>
      <c r="M204" s="20"/>
      <c r="N204" s="20"/>
      <c r="O204" s="20"/>
      <c r="P204" s="20"/>
      <c r="Q204" s="20"/>
      <c r="R204" s="20"/>
    </row>
    <row r="205" spans="1:18" s="7" customFormat="1" ht="61.5" customHeight="1">
      <c r="A205" s="82">
        <v>607</v>
      </c>
      <c r="B205" s="83">
        <v>1</v>
      </c>
      <c r="C205" s="42" t="s">
        <v>450</v>
      </c>
      <c r="D205" s="42" t="s">
        <v>451</v>
      </c>
      <c r="E205" s="62">
        <v>40948</v>
      </c>
      <c r="F205" s="42" t="s">
        <v>452</v>
      </c>
      <c r="G205" s="55" t="s">
        <v>243</v>
      </c>
      <c r="H205" s="42" t="s">
        <v>244</v>
      </c>
      <c r="I205" s="55" t="s">
        <v>89</v>
      </c>
      <c r="J205" s="46"/>
      <c r="K205" s="63">
        <v>7060200</v>
      </c>
      <c r="L205" s="63">
        <v>6972000</v>
      </c>
      <c r="M205" s="49">
        <f aca="true" t="shared" si="11" ref="M205:M211">L205/K205</f>
        <v>0.9875074360499703</v>
      </c>
      <c r="N205" s="52">
        <v>5</v>
      </c>
      <c r="O205" s="52">
        <v>1</v>
      </c>
      <c r="P205" s="52"/>
      <c r="Q205" s="52"/>
      <c r="R205" s="42" t="s">
        <v>453</v>
      </c>
    </row>
    <row r="206" spans="1:18" s="7" customFormat="1" ht="159" customHeight="1">
      <c r="A206" s="82">
        <v>606</v>
      </c>
      <c r="B206" s="83">
        <v>2</v>
      </c>
      <c r="C206" s="42" t="s">
        <v>454</v>
      </c>
      <c r="D206" s="42" t="s">
        <v>455</v>
      </c>
      <c r="E206" s="62">
        <v>40581</v>
      </c>
      <c r="F206" s="42" t="s">
        <v>456</v>
      </c>
      <c r="G206" s="55" t="s">
        <v>98</v>
      </c>
      <c r="H206" s="55" t="s">
        <v>70</v>
      </c>
      <c r="I206" s="55" t="s">
        <v>89</v>
      </c>
      <c r="J206" s="46"/>
      <c r="K206" s="63">
        <v>4701900</v>
      </c>
      <c r="L206" s="63">
        <v>4672500</v>
      </c>
      <c r="M206" s="49">
        <f t="shared" si="11"/>
        <v>0.9937472085752568</v>
      </c>
      <c r="N206" s="52">
        <v>5</v>
      </c>
      <c r="O206" s="52">
        <v>3</v>
      </c>
      <c r="P206" s="52"/>
      <c r="Q206" s="52" t="s">
        <v>75</v>
      </c>
      <c r="R206" s="42" t="s">
        <v>457</v>
      </c>
    </row>
    <row r="207" spans="1:18" s="7" customFormat="1" ht="66" customHeight="1">
      <c r="A207" s="82">
        <v>603</v>
      </c>
      <c r="B207" s="83">
        <v>3</v>
      </c>
      <c r="C207" s="42" t="s">
        <v>458</v>
      </c>
      <c r="D207" s="42" t="s">
        <v>459</v>
      </c>
      <c r="E207" s="62">
        <v>40954</v>
      </c>
      <c r="F207" s="42" t="s">
        <v>460</v>
      </c>
      <c r="G207" s="55" t="s">
        <v>98</v>
      </c>
      <c r="H207" s="55" t="s">
        <v>70</v>
      </c>
      <c r="I207" s="55" t="s">
        <v>89</v>
      </c>
      <c r="J207" s="46"/>
      <c r="K207" s="63">
        <v>10956450</v>
      </c>
      <c r="L207" s="63">
        <v>6390000</v>
      </c>
      <c r="M207" s="49">
        <f t="shared" si="11"/>
        <v>0.583218104404255</v>
      </c>
      <c r="N207" s="52">
        <v>3</v>
      </c>
      <c r="O207" s="52">
        <v>1</v>
      </c>
      <c r="P207" s="52"/>
      <c r="Q207" s="52" t="s">
        <v>75</v>
      </c>
      <c r="R207" s="42" t="s">
        <v>461</v>
      </c>
    </row>
    <row r="208" spans="1:18" s="7" customFormat="1" ht="61.5" customHeight="1">
      <c r="A208" s="82">
        <v>602</v>
      </c>
      <c r="B208" s="83">
        <v>4</v>
      </c>
      <c r="C208" s="42" t="s">
        <v>462</v>
      </c>
      <c r="D208" s="42" t="s">
        <v>463</v>
      </c>
      <c r="E208" s="62">
        <v>40956</v>
      </c>
      <c r="F208" s="42" t="s">
        <v>464</v>
      </c>
      <c r="G208" s="55" t="s">
        <v>98</v>
      </c>
      <c r="H208" s="55" t="s">
        <v>70</v>
      </c>
      <c r="I208" s="55" t="s">
        <v>86</v>
      </c>
      <c r="J208" s="46"/>
      <c r="K208" s="63">
        <v>9600240</v>
      </c>
      <c r="L208" s="63">
        <v>5544000</v>
      </c>
      <c r="M208" s="49">
        <f t="shared" si="11"/>
        <v>0.5774855628609284</v>
      </c>
      <c r="N208" s="52">
        <v>3</v>
      </c>
      <c r="O208" s="52">
        <v>1</v>
      </c>
      <c r="P208" s="52"/>
      <c r="Q208" s="52"/>
      <c r="R208" s="42" t="s">
        <v>165</v>
      </c>
    </row>
    <row r="209" spans="1:18" s="7" customFormat="1" ht="84" customHeight="1">
      <c r="A209" s="82">
        <v>602</v>
      </c>
      <c r="B209" s="83">
        <v>5</v>
      </c>
      <c r="C209" s="42" t="s">
        <v>465</v>
      </c>
      <c r="D209" s="42" t="s">
        <v>466</v>
      </c>
      <c r="E209" s="62">
        <v>40967</v>
      </c>
      <c r="F209" s="42" t="s">
        <v>467</v>
      </c>
      <c r="G209" s="55" t="s">
        <v>98</v>
      </c>
      <c r="H209" s="55" t="s">
        <v>70</v>
      </c>
      <c r="I209" s="55" t="s">
        <v>89</v>
      </c>
      <c r="J209" s="46"/>
      <c r="K209" s="63">
        <v>5002811</v>
      </c>
      <c r="L209" s="63">
        <v>4883500</v>
      </c>
      <c r="M209" s="49">
        <f t="shared" si="11"/>
        <v>0.9761512077909799</v>
      </c>
      <c r="N209" s="52">
        <v>1</v>
      </c>
      <c r="O209" s="52">
        <v>1</v>
      </c>
      <c r="P209" s="52"/>
      <c r="Q209" s="52" t="s">
        <v>75</v>
      </c>
      <c r="R209" s="42" t="s">
        <v>468</v>
      </c>
    </row>
    <row r="210" spans="1:18" s="7" customFormat="1" ht="61.5" customHeight="1">
      <c r="A210" s="82">
        <v>604</v>
      </c>
      <c r="B210" s="83">
        <v>6</v>
      </c>
      <c r="C210" s="42" t="s">
        <v>469</v>
      </c>
      <c r="D210" s="112" t="s">
        <v>470</v>
      </c>
      <c r="E210" s="62">
        <v>40956</v>
      </c>
      <c r="F210" s="42" t="s">
        <v>471</v>
      </c>
      <c r="G210" s="55" t="s">
        <v>98</v>
      </c>
      <c r="H210" s="55" t="s">
        <v>70</v>
      </c>
      <c r="I210" s="55" t="s">
        <v>89</v>
      </c>
      <c r="J210" s="46"/>
      <c r="K210" s="60">
        <v>1916325</v>
      </c>
      <c r="L210" s="60">
        <v>1680000</v>
      </c>
      <c r="M210" s="49">
        <f t="shared" si="11"/>
        <v>0.8766780165159876</v>
      </c>
      <c r="N210" s="52">
        <v>4</v>
      </c>
      <c r="O210" s="52">
        <v>1</v>
      </c>
      <c r="P210" s="52"/>
      <c r="Q210" s="52"/>
      <c r="R210" s="42"/>
    </row>
    <row r="211" spans="1:18" s="7" customFormat="1" ht="147" customHeight="1">
      <c r="A211" s="82">
        <v>605</v>
      </c>
      <c r="B211" s="83">
        <v>7</v>
      </c>
      <c r="C211" s="42" t="s">
        <v>472</v>
      </c>
      <c r="D211" s="42" t="s">
        <v>473</v>
      </c>
      <c r="E211" s="62">
        <v>40954</v>
      </c>
      <c r="F211" s="42" t="s">
        <v>474</v>
      </c>
      <c r="G211" s="55" t="s">
        <v>98</v>
      </c>
      <c r="H211" s="55" t="s">
        <v>70</v>
      </c>
      <c r="I211" s="55" t="s">
        <v>89</v>
      </c>
      <c r="J211" s="46"/>
      <c r="K211" s="63">
        <v>4229080</v>
      </c>
      <c r="L211" s="63">
        <v>4147500</v>
      </c>
      <c r="M211" s="49">
        <f t="shared" si="11"/>
        <v>0.9807097524757158</v>
      </c>
      <c r="N211" s="52">
        <v>9</v>
      </c>
      <c r="O211" s="52">
        <v>1</v>
      </c>
      <c r="P211" s="52"/>
      <c r="Q211" s="52" t="s">
        <v>75</v>
      </c>
      <c r="R211" s="42" t="s">
        <v>475</v>
      </c>
    </row>
    <row r="212" spans="1:18" s="7" customFormat="1" ht="61.5" customHeight="1">
      <c r="A212" s="21"/>
      <c r="B212" s="31"/>
      <c r="C212" s="20" t="s">
        <v>104</v>
      </c>
      <c r="D212" s="22"/>
      <c r="E212" s="23"/>
      <c r="F212" s="22"/>
      <c r="G212" s="24"/>
      <c r="H212" s="24"/>
      <c r="I212" s="24"/>
      <c r="J212" s="28"/>
      <c r="K212" s="25"/>
      <c r="L212" s="25"/>
      <c r="M212" s="26"/>
      <c r="N212" s="27"/>
      <c r="O212" s="27"/>
      <c r="P212" s="27"/>
      <c r="Q212" s="27"/>
      <c r="R212" s="22"/>
    </row>
    <row r="213" spans="1:18" s="7" customFormat="1" ht="61.5" customHeight="1">
      <c r="A213" s="82">
        <v>703</v>
      </c>
      <c r="B213" s="83">
        <v>1</v>
      </c>
      <c r="C213" s="42" t="s">
        <v>513</v>
      </c>
      <c r="D213" s="113" t="s">
        <v>514</v>
      </c>
      <c r="E213" s="62">
        <v>40945</v>
      </c>
      <c r="F213" s="42" t="s">
        <v>515</v>
      </c>
      <c r="G213" s="55" t="s">
        <v>98</v>
      </c>
      <c r="H213" s="55" t="s">
        <v>70</v>
      </c>
      <c r="I213" s="55" t="s">
        <v>89</v>
      </c>
      <c r="J213" s="46"/>
      <c r="K213" s="60">
        <v>11235000</v>
      </c>
      <c r="L213" s="60">
        <v>7140000</v>
      </c>
      <c r="M213" s="49">
        <f>L213/K213</f>
        <v>0.6355140186915887</v>
      </c>
      <c r="N213" s="52">
        <v>6</v>
      </c>
      <c r="O213" s="52">
        <v>1</v>
      </c>
      <c r="P213" s="52"/>
      <c r="Q213" s="52"/>
      <c r="R213" s="42"/>
    </row>
    <row r="214" spans="1:18" s="7" customFormat="1" ht="61.5" customHeight="1">
      <c r="A214" s="82">
        <v>707</v>
      </c>
      <c r="B214" s="83">
        <v>2</v>
      </c>
      <c r="C214" s="112" t="s">
        <v>516</v>
      </c>
      <c r="D214" s="113" t="s">
        <v>517</v>
      </c>
      <c r="E214" s="62">
        <v>40963</v>
      </c>
      <c r="F214" s="44" t="s">
        <v>518</v>
      </c>
      <c r="G214" s="55" t="s">
        <v>98</v>
      </c>
      <c r="H214" s="55" t="s">
        <v>70</v>
      </c>
      <c r="I214" s="55" t="s">
        <v>89</v>
      </c>
      <c r="J214" s="46"/>
      <c r="K214" s="114">
        <v>3452937</v>
      </c>
      <c r="L214" s="60">
        <v>2192400</v>
      </c>
      <c r="M214" s="49">
        <f>L214/K214</f>
        <v>0.6349377356146376</v>
      </c>
      <c r="N214" s="52">
        <v>4</v>
      </c>
      <c r="O214" s="52">
        <v>1</v>
      </c>
      <c r="P214" s="52"/>
      <c r="Q214" s="52"/>
      <c r="R214" s="42"/>
    </row>
  </sheetData>
  <sheetProtection/>
  <autoFilter ref="A4:S214"/>
  <dataValidations count="18">
    <dataValidation type="list" allowBlank="1" showInputMessage="1" showErrorMessage="1" sqref="G123:G128 G6:G18 G21:G43 G47:G88 G90:G121 G198:G203 G133:G145 G147:G195 G206:G65536">
      <formula1>契約の相手方の区分</formula1>
    </dataValidation>
    <dataValidation errorStyle="warning" type="list" allowBlank="1" showInputMessage="1" showErrorMessage="1" sqref="H123:H128 H6:H18 H21:H43 J47:J52 H47:H88 H107:H121 H90:H104 H198:H203 H133:H145 H147:H195 H206:H65536">
      <formula1>一般競争入札・指名競争入札の別</formula1>
    </dataValidation>
    <dataValidation errorStyle="warning" type="list" allowBlank="1" showInputMessage="1" showErrorMessage="1" sqref="P123:P195 P6:P19 P21:P88 P90 P92:P121 P198:P203 P205:P65536">
      <formula1>"*"</formula1>
    </dataValidation>
    <dataValidation errorStyle="warning" type="list" allowBlank="1" showInputMessage="1" showErrorMessage="1" sqref="Q123:Q184 Q6:Q19 Q21:Q88 Q90 Q92:Q121 Q186:Q195 Q198:Q203 Q205:Q65536">
      <formula1>一括調達形態</formula1>
    </dataValidation>
    <dataValidation errorStyle="warning" type="list" allowBlank="1" showInputMessage="1" showErrorMessage="1" sqref="I123:I203 I6:I19 I21:I88 I90:I121 I205:I65536">
      <formula1>総合評価落札方式実施の別</formula1>
    </dataValidation>
    <dataValidation errorStyle="warning" allowBlank="1" showInputMessage="1" showErrorMessage="1" sqref="I89 H204:I204 H3:I4 P3:Q4 P91:Q91 I5 G5 G20 I20 G89 P122:Q122 H122:I122 P204:Q204"/>
    <dataValidation type="list" allowBlank="1" showInputMessage="1" showErrorMessage="1" sqref="G19">
      <formula1>$B$10:$B$16</formula1>
    </dataValidation>
    <dataValidation type="list" allowBlank="1" showInputMessage="1" showErrorMessage="1" sqref="H19">
      <formula1>$C$10:$C$14</formula1>
    </dataValidation>
    <dataValidation errorStyle="warning" type="list" allowBlank="1" showInputMessage="1" showErrorMessage="1" sqref="G44:G46">
      <formula1>契約の相手方の区分</formula1>
    </dataValidation>
    <dataValidation type="list" allowBlank="1" showInputMessage="1" showErrorMessage="1" sqref="H105:H106">
      <formula1>$C$17:$C$20</formula1>
    </dataValidation>
    <dataValidation type="list" allowBlank="1" showInputMessage="1" showErrorMessage="1" sqref="H129:H132">
      <formula1>$C$87:$C$89</formula1>
    </dataValidation>
    <dataValidation type="list" allowBlank="1" showInputMessage="1" showErrorMessage="1" sqref="G129:G132">
      <formula1>$B$87:$B$89</formula1>
    </dataValidation>
    <dataValidation type="list" allowBlank="1" showInputMessage="1" showErrorMessage="1" sqref="G146">
      <formula1>$B$12:$B$17</formula1>
    </dataValidation>
    <dataValidation type="list" allowBlank="1" showInputMessage="1" showErrorMessage="1" sqref="H146">
      <formula1>$C$12:$C$16</formula1>
    </dataValidation>
    <dataValidation type="list" allowBlank="1" showInputMessage="1" showErrorMessage="1" sqref="Q185">
      <formula1>$G$14:$G$16</formula1>
    </dataValidation>
    <dataValidation type="list" allowBlank="1" showInputMessage="1" showErrorMessage="1" sqref="P196:P197 G196:H197">
      <formula1>#REF!</formula1>
    </dataValidation>
    <dataValidation type="list" allowBlank="1" showInputMessage="1" showErrorMessage="1" sqref="H205">
      <formula1>$C$13:$C$15</formula1>
    </dataValidation>
    <dataValidation type="list" allowBlank="1" showInputMessage="1" showErrorMessage="1" sqref="G205">
      <formula1>$B$13:$B$17</formula1>
    </dataValidation>
  </dataValidations>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scale="74" r:id="rId1"/>
  <headerFooter alignWithMargins="0">
    <oddHeader>&amp;R&amp;10別表３</oddHeader>
  </headerFooter>
</worksheet>
</file>

<file path=xl/worksheets/sheet3.xml><?xml version="1.0" encoding="utf-8"?>
<worksheet xmlns="http://schemas.openxmlformats.org/spreadsheetml/2006/main" xmlns:r="http://schemas.openxmlformats.org/officeDocument/2006/relationships">
  <sheetPr>
    <tabColor indexed="13"/>
    <pageSetUpPr fitToPage="1"/>
  </sheetPr>
  <dimension ref="A1:K218"/>
  <sheetViews>
    <sheetView showGridLines="0" tabSelected="1" view="pageBreakPreview" zoomScale="115" zoomScaleSheetLayoutView="115" workbookViewId="0" topLeftCell="A1">
      <pane xSplit="1" ySplit="4" topLeftCell="B5" activePane="bottomRight" state="frozen"/>
      <selection pane="topLeft" activeCell="A1" sqref="A1"/>
      <selection pane="topRight" activeCell="B1" sqref="B1"/>
      <selection pane="bottomLeft" activeCell="A5" sqref="A5"/>
      <selection pane="bottomRight" activeCell="B4" sqref="B4"/>
    </sheetView>
  </sheetViews>
  <sheetFormatPr defaultColWidth="9.00390625" defaultRowHeight="13.5"/>
  <cols>
    <col min="1" max="1" width="3.75390625" style="17" customWidth="1"/>
    <col min="2" max="2" width="21.875" style="19" customWidth="1"/>
    <col min="3" max="3" width="22.125" style="19" customWidth="1"/>
    <col min="4" max="4" width="14.375" style="19" customWidth="1"/>
    <col min="5" max="5" width="19.375" style="19" customWidth="1"/>
    <col min="6" max="6" width="12.25390625" style="120" customWidth="1"/>
    <col min="7" max="7" width="9.625" style="18" customWidth="1"/>
    <col min="8" max="8" width="9.625" style="17" customWidth="1"/>
    <col min="9" max="9" width="5.625" style="17" customWidth="1"/>
    <col min="10" max="10" width="13.125" style="19" customWidth="1"/>
    <col min="11" max="16384" width="9.00390625" style="17" customWidth="1"/>
  </cols>
  <sheetData>
    <row r="1" spans="1:10" ht="26.25" customHeight="1">
      <c r="A1" s="15" t="s">
        <v>103</v>
      </c>
      <c r="B1" s="15"/>
      <c r="C1" s="15"/>
      <c r="D1" s="15"/>
      <c r="E1" s="15"/>
      <c r="F1" s="117"/>
      <c r="G1" s="15"/>
      <c r="H1" s="15"/>
      <c r="I1" s="15"/>
      <c r="J1" s="16"/>
    </row>
    <row r="2" spans="2:10" ht="26.25" customHeight="1">
      <c r="B2" s="30"/>
      <c r="C2" s="30"/>
      <c r="D2" s="30"/>
      <c r="E2" s="30"/>
      <c r="F2" s="118"/>
      <c r="G2" s="30"/>
      <c r="H2" s="30"/>
      <c r="I2" s="30"/>
      <c r="J2" s="17"/>
    </row>
    <row r="3" spans="1:10" s="8" customFormat="1" ht="10.5" hidden="1">
      <c r="A3" s="36" t="s">
        <v>125</v>
      </c>
      <c r="B3" s="36" t="s">
        <v>126</v>
      </c>
      <c r="C3" s="36" t="s">
        <v>127</v>
      </c>
      <c r="D3" s="36" t="s">
        <v>128</v>
      </c>
      <c r="E3" s="36" t="s">
        <v>129</v>
      </c>
      <c r="F3" s="119" t="s">
        <v>130</v>
      </c>
      <c r="G3" s="37" t="s">
        <v>131</v>
      </c>
      <c r="H3" s="37" t="s">
        <v>132</v>
      </c>
      <c r="I3" s="37" t="s">
        <v>133</v>
      </c>
      <c r="J3" s="37" t="s">
        <v>134</v>
      </c>
    </row>
    <row r="4" spans="1:10" s="5" customFormat="1" ht="47.25" customHeight="1">
      <c r="A4" s="37" t="s">
        <v>135</v>
      </c>
      <c r="B4" s="121" t="s">
        <v>67</v>
      </c>
      <c r="C4" s="121" t="s">
        <v>65</v>
      </c>
      <c r="D4" s="121" t="s">
        <v>66</v>
      </c>
      <c r="E4" s="121" t="s">
        <v>68</v>
      </c>
      <c r="F4" s="121" t="s">
        <v>69</v>
      </c>
      <c r="G4" s="121" t="s">
        <v>76</v>
      </c>
      <c r="H4" s="121" t="s">
        <v>77</v>
      </c>
      <c r="I4" s="121" t="s">
        <v>102</v>
      </c>
      <c r="J4" s="121" t="s">
        <v>63</v>
      </c>
    </row>
    <row r="5" spans="1:10" s="7" customFormat="1" ht="61.5" customHeight="1">
      <c r="A5" s="40">
        <v>1</v>
      </c>
      <c r="B5" s="42" t="s">
        <v>230</v>
      </c>
      <c r="C5" s="42" t="s">
        <v>727</v>
      </c>
      <c r="D5" s="62">
        <v>40940</v>
      </c>
      <c r="E5" s="42" t="s">
        <v>730</v>
      </c>
      <c r="F5" s="42" t="s">
        <v>244</v>
      </c>
      <c r="G5" s="63">
        <v>3339024</v>
      </c>
      <c r="H5" s="63">
        <v>3298050</v>
      </c>
      <c r="I5" s="49">
        <f aca="true" t="shared" si="0" ref="I5:I36">H5/G5</f>
        <v>0.9877287494788897</v>
      </c>
      <c r="J5" s="42"/>
    </row>
    <row r="6" spans="1:11" s="7" customFormat="1" ht="61.5" customHeight="1">
      <c r="A6" s="40">
        <v>2</v>
      </c>
      <c r="B6" s="66" t="s">
        <v>259</v>
      </c>
      <c r="C6" s="42" t="s">
        <v>344</v>
      </c>
      <c r="D6" s="62">
        <v>40940</v>
      </c>
      <c r="E6" s="67" t="s">
        <v>261</v>
      </c>
      <c r="F6" s="42" t="s">
        <v>244</v>
      </c>
      <c r="G6" s="68">
        <v>3115350</v>
      </c>
      <c r="H6" s="69">
        <v>2236500</v>
      </c>
      <c r="I6" s="49">
        <f t="shared" si="0"/>
        <v>0.717896865520728</v>
      </c>
      <c r="J6" s="42"/>
      <c r="K6" s="133"/>
    </row>
    <row r="7" spans="1:11" s="7" customFormat="1" ht="61.5" customHeight="1">
      <c r="A7" s="40">
        <v>3</v>
      </c>
      <c r="B7" s="42" t="s">
        <v>715</v>
      </c>
      <c r="C7" s="42" t="s">
        <v>360</v>
      </c>
      <c r="D7" s="62">
        <v>40940</v>
      </c>
      <c r="E7" s="42" t="s">
        <v>429</v>
      </c>
      <c r="F7" s="42" t="s">
        <v>244</v>
      </c>
      <c r="G7" s="63">
        <v>6139209</v>
      </c>
      <c r="H7" s="63">
        <v>5775000</v>
      </c>
      <c r="I7" s="49">
        <f t="shared" si="0"/>
        <v>0.9406749305977367</v>
      </c>
      <c r="J7" s="42"/>
      <c r="K7" s="133"/>
    </row>
    <row r="8" spans="1:11" s="7" customFormat="1" ht="61.5" customHeight="1">
      <c r="A8" s="40">
        <v>4</v>
      </c>
      <c r="B8" s="42" t="s">
        <v>147</v>
      </c>
      <c r="C8" s="101" t="s">
        <v>366</v>
      </c>
      <c r="D8" s="62">
        <v>40940</v>
      </c>
      <c r="E8" s="42" t="s">
        <v>149</v>
      </c>
      <c r="F8" s="42" t="s">
        <v>244</v>
      </c>
      <c r="G8" s="63">
        <v>2153491</v>
      </c>
      <c r="H8" s="63">
        <v>1627500</v>
      </c>
      <c r="I8" s="49">
        <f t="shared" si="0"/>
        <v>0.7557496177137495</v>
      </c>
      <c r="J8" s="42"/>
      <c r="K8" s="133"/>
    </row>
    <row r="9" spans="1:11" s="7" customFormat="1" ht="61.5" customHeight="1">
      <c r="A9" s="40">
        <v>5</v>
      </c>
      <c r="B9" s="42" t="s">
        <v>534</v>
      </c>
      <c r="C9" s="42" t="s">
        <v>596</v>
      </c>
      <c r="D9" s="62">
        <v>40940</v>
      </c>
      <c r="E9" s="42" t="s">
        <v>536</v>
      </c>
      <c r="F9" s="42" t="s">
        <v>244</v>
      </c>
      <c r="G9" s="60">
        <v>1987160</v>
      </c>
      <c r="H9" s="60">
        <v>1612800</v>
      </c>
      <c r="I9" s="49">
        <f t="shared" si="0"/>
        <v>0.811610539664647</v>
      </c>
      <c r="J9" s="42"/>
      <c r="K9" s="133"/>
    </row>
    <row r="10" spans="1:11" s="7" customFormat="1" ht="61.5" customHeight="1">
      <c r="A10" s="40">
        <v>6</v>
      </c>
      <c r="B10" s="42" t="s">
        <v>570</v>
      </c>
      <c r="C10" s="42" t="s">
        <v>600</v>
      </c>
      <c r="D10" s="62">
        <v>40940</v>
      </c>
      <c r="E10" s="42" t="s">
        <v>572</v>
      </c>
      <c r="F10" s="42" t="s">
        <v>244</v>
      </c>
      <c r="G10" s="60">
        <v>2014194</v>
      </c>
      <c r="H10" s="60">
        <v>1777230</v>
      </c>
      <c r="I10" s="49">
        <f t="shared" si="0"/>
        <v>0.8823529411764706</v>
      </c>
      <c r="J10" s="42" t="s">
        <v>573</v>
      </c>
      <c r="K10" s="133"/>
    </row>
    <row r="11" spans="1:11" s="7" customFormat="1" ht="61.5" customHeight="1">
      <c r="A11" s="40">
        <v>7</v>
      </c>
      <c r="B11" s="42" t="s">
        <v>500</v>
      </c>
      <c r="C11" s="42" t="s">
        <v>618</v>
      </c>
      <c r="D11" s="62">
        <v>40940</v>
      </c>
      <c r="E11" s="127" t="s">
        <v>502</v>
      </c>
      <c r="F11" s="42" t="s">
        <v>244</v>
      </c>
      <c r="G11" s="129">
        <v>2173500</v>
      </c>
      <c r="H11" s="129">
        <v>1029000</v>
      </c>
      <c r="I11" s="49">
        <f t="shared" si="0"/>
        <v>0.47342995169082125</v>
      </c>
      <c r="J11" s="42"/>
      <c r="K11" s="133"/>
    </row>
    <row r="12" spans="1:11" s="5" customFormat="1" ht="61.5" customHeight="1">
      <c r="A12" s="40">
        <v>8</v>
      </c>
      <c r="B12" s="41" t="s">
        <v>108</v>
      </c>
      <c r="C12" s="42" t="s">
        <v>109</v>
      </c>
      <c r="D12" s="115">
        <v>40941</v>
      </c>
      <c r="E12" s="44" t="s">
        <v>110</v>
      </c>
      <c r="F12" s="42" t="s">
        <v>244</v>
      </c>
      <c r="G12" s="47">
        <v>40543079</v>
      </c>
      <c r="H12" s="48">
        <v>37770600</v>
      </c>
      <c r="I12" s="49">
        <f t="shared" si="0"/>
        <v>0.9316164665244098</v>
      </c>
      <c r="J12" s="42"/>
      <c r="K12" s="131"/>
    </row>
    <row r="13" spans="1:11" s="5" customFormat="1" ht="61.5" customHeight="1">
      <c r="A13" s="40">
        <v>9</v>
      </c>
      <c r="B13" s="41" t="s">
        <v>112</v>
      </c>
      <c r="C13" s="42" t="s">
        <v>109</v>
      </c>
      <c r="D13" s="115">
        <v>40941</v>
      </c>
      <c r="E13" s="44" t="s">
        <v>113</v>
      </c>
      <c r="F13" s="42" t="s">
        <v>244</v>
      </c>
      <c r="G13" s="47">
        <v>2283750</v>
      </c>
      <c r="H13" s="48">
        <v>1554000</v>
      </c>
      <c r="I13" s="49">
        <f t="shared" si="0"/>
        <v>0.6804597701149425</v>
      </c>
      <c r="J13" s="42"/>
      <c r="K13" s="54"/>
    </row>
    <row r="14" spans="1:11" s="7" customFormat="1" ht="61.5" customHeight="1">
      <c r="A14" s="40">
        <v>10</v>
      </c>
      <c r="B14" s="42" t="s">
        <v>48</v>
      </c>
      <c r="C14" s="42" t="s">
        <v>615</v>
      </c>
      <c r="D14" s="62">
        <v>40941</v>
      </c>
      <c r="E14" s="42" t="s">
        <v>50</v>
      </c>
      <c r="F14" s="42" t="s">
        <v>244</v>
      </c>
      <c r="G14" s="60">
        <v>5433750</v>
      </c>
      <c r="H14" s="60">
        <v>5092500</v>
      </c>
      <c r="I14" s="49">
        <f t="shared" si="0"/>
        <v>0.9371980676328503</v>
      </c>
      <c r="J14" s="42"/>
      <c r="K14" s="133"/>
    </row>
    <row r="15" spans="1:11" s="7" customFormat="1" ht="61.5" customHeight="1">
      <c r="A15" s="40">
        <v>11</v>
      </c>
      <c r="B15" s="42" t="s">
        <v>51</v>
      </c>
      <c r="C15" s="42" t="s">
        <v>615</v>
      </c>
      <c r="D15" s="62">
        <v>40941</v>
      </c>
      <c r="E15" s="42" t="s">
        <v>52</v>
      </c>
      <c r="F15" s="42" t="s">
        <v>244</v>
      </c>
      <c r="G15" s="60">
        <v>3990000</v>
      </c>
      <c r="H15" s="60">
        <v>3654000</v>
      </c>
      <c r="I15" s="49">
        <f t="shared" si="0"/>
        <v>0.9157894736842105</v>
      </c>
      <c r="J15" s="42"/>
      <c r="K15" s="133"/>
    </row>
    <row r="16" spans="1:11" s="7" customFormat="1" ht="61.5" customHeight="1">
      <c r="A16" s="40">
        <v>12</v>
      </c>
      <c r="B16" s="42" t="s">
        <v>490</v>
      </c>
      <c r="C16" s="42" t="s">
        <v>616</v>
      </c>
      <c r="D16" s="62">
        <v>40941</v>
      </c>
      <c r="E16" s="42" t="s">
        <v>492</v>
      </c>
      <c r="F16" s="42" t="s">
        <v>244</v>
      </c>
      <c r="G16" s="60">
        <v>42283500</v>
      </c>
      <c r="H16" s="60">
        <v>40404000</v>
      </c>
      <c r="I16" s="49">
        <f t="shared" si="0"/>
        <v>0.9555500372485721</v>
      </c>
      <c r="J16" s="42"/>
      <c r="K16" s="133"/>
    </row>
    <row r="17" spans="1:11" s="5" customFormat="1" ht="61.5" customHeight="1">
      <c r="A17" s="40">
        <v>13</v>
      </c>
      <c r="B17" s="41" t="s">
        <v>115</v>
      </c>
      <c r="C17" s="42" t="s">
        <v>109</v>
      </c>
      <c r="D17" s="115">
        <v>40942</v>
      </c>
      <c r="E17" s="44" t="s">
        <v>116</v>
      </c>
      <c r="F17" s="42" t="s">
        <v>244</v>
      </c>
      <c r="G17" s="47">
        <v>12165973</v>
      </c>
      <c r="H17" s="48">
        <v>12075000</v>
      </c>
      <c r="I17" s="49">
        <f t="shared" si="0"/>
        <v>0.9925223407942793</v>
      </c>
      <c r="J17" s="42"/>
      <c r="K17" s="54"/>
    </row>
    <row r="18" spans="1:11" s="5" customFormat="1" ht="61.5" customHeight="1">
      <c r="A18" s="40">
        <v>14</v>
      </c>
      <c r="B18" s="41" t="s">
        <v>118</v>
      </c>
      <c r="C18" s="42" t="s">
        <v>109</v>
      </c>
      <c r="D18" s="115">
        <v>40942</v>
      </c>
      <c r="E18" s="44" t="s">
        <v>113</v>
      </c>
      <c r="F18" s="42" t="s">
        <v>244</v>
      </c>
      <c r="G18" s="47">
        <v>4259335</v>
      </c>
      <c r="H18" s="48">
        <v>4179000</v>
      </c>
      <c r="I18" s="49">
        <f t="shared" si="0"/>
        <v>0.9811390745268921</v>
      </c>
      <c r="J18" s="42"/>
      <c r="K18" s="54"/>
    </row>
    <row r="19" spans="1:10" s="5" customFormat="1" ht="61.5" customHeight="1">
      <c r="A19" s="40">
        <v>15</v>
      </c>
      <c r="B19" s="42" t="s">
        <v>706</v>
      </c>
      <c r="C19" s="42" t="s">
        <v>774</v>
      </c>
      <c r="D19" s="62">
        <v>40942</v>
      </c>
      <c r="E19" s="42" t="s">
        <v>775</v>
      </c>
      <c r="F19" s="42" t="s">
        <v>244</v>
      </c>
      <c r="G19" s="63">
        <v>2945250</v>
      </c>
      <c r="H19" s="63">
        <v>2940000</v>
      </c>
      <c r="I19" s="49">
        <f t="shared" si="0"/>
        <v>0.9982174688057041</v>
      </c>
      <c r="J19" s="42"/>
    </row>
    <row r="20" spans="1:11" s="7" customFormat="1" ht="61.5" customHeight="1">
      <c r="A20" s="40">
        <v>16</v>
      </c>
      <c r="B20" s="42" t="s">
        <v>394</v>
      </c>
      <c r="C20" s="42" t="s">
        <v>354</v>
      </c>
      <c r="D20" s="62">
        <v>40942</v>
      </c>
      <c r="E20" s="42" t="s">
        <v>396</v>
      </c>
      <c r="F20" s="42" t="s">
        <v>244</v>
      </c>
      <c r="G20" s="63">
        <v>4871076</v>
      </c>
      <c r="H20" s="63">
        <v>3309862</v>
      </c>
      <c r="I20" s="49">
        <f t="shared" si="0"/>
        <v>0.6794929908710109</v>
      </c>
      <c r="J20" s="42" t="s">
        <v>166</v>
      </c>
      <c r="K20" s="78"/>
    </row>
    <row r="21" spans="1:10" s="7" customFormat="1" ht="61.5" customHeight="1">
      <c r="A21" s="40">
        <v>17</v>
      </c>
      <c r="B21" s="42" t="s">
        <v>716</v>
      </c>
      <c r="C21" s="42" t="s">
        <v>360</v>
      </c>
      <c r="D21" s="62">
        <v>40942</v>
      </c>
      <c r="E21" s="42" t="s">
        <v>431</v>
      </c>
      <c r="F21" s="42" t="s">
        <v>244</v>
      </c>
      <c r="G21" s="63">
        <v>81700500</v>
      </c>
      <c r="H21" s="63">
        <v>77175000</v>
      </c>
      <c r="I21" s="49">
        <f t="shared" si="0"/>
        <v>0.9446086621256908</v>
      </c>
      <c r="J21" s="42"/>
    </row>
    <row r="22" spans="1:10" s="7" customFormat="1" ht="61.5" customHeight="1">
      <c r="A22" s="40">
        <v>18</v>
      </c>
      <c r="B22" s="42" t="s">
        <v>717</v>
      </c>
      <c r="C22" s="42" t="s">
        <v>360</v>
      </c>
      <c r="D22" s="62">
        <v>40942</v>
      </c>
      <c r="E22" s="42" t="s">
        <v>433</v>
      </c>
      <c r="F22" s="42" t="s">
        <v>244</v>
      </c>
      <c r="G22" s="63">
        <v>22341968</v>
      </c>
      <c r="H22" s="63">
        <v>16587795</v>
      </c>
      <c r="I22" s="49">
        <f t="shared" si="0"/>
        <v>0.7424500384209664</v>
      </c>
      <c r="J22" s="42"/>
    </row>
    <row r="23" spans="1:10" s="7" customFormat="1" ht="61.5" customHeight="1">
      <c r="A23" s="40">
        <v>19</v>
      </c>
      <c r="B23" s="42" t="s">
        <v>719</v>
      </c>
      <c r="C23" s="42" t="s">
        <v>361</v>
      </c>
      <c r="D23" s="62">
        <v>40942</v>
      </c>
      <c r="E23" s="42" t="s">
        <v>442</v>
      </c>
      <c r="F23" s="42" t="s">
        <v>244</v>
      </c>
      <c r="G23" s="63">
        <v>5870812</v>
      </c>
      <c r="H23" s="63">
        <v>4711140</v>
      </c>
      <c r="I23" s="49">
        <f t="shared" si="0"/>
        <v>0.8024682105303321</v>
      </c>
      <c r="J23" s="42"/>
    </row>
    <row r="24" spans="1:10" s="7" customFormat="1" ht="61.5" customHeight="1">
      <c r="A24" s="40">
        <v>20</v>
      </c>
      <c r="B24" s="64" t="s">
        <v>445</v>
      </c>
      <c r="C24" s="42" t="s">
        <v>362</v>
      </c>
      <c r="D24" s="62">
        <v>40942</v>
      </c>
      <c r="E24" s="42" t="s">
        <v>447</v>
      </c>
      <c r="F24" s="42" t="s">
        <v>244</v>
      </c>
      <c r="G24" s="60">
        <v>1722000</v>
      </c>
      <c r="H24" s="60">
        <v>1674120</v>
      </c>
      <c r="I24" s="49">
        <f t="shared" si="0"/>
        <v>0.9721951219512195</v>
      </c>
      <c r="J24" s="42"/>
    </row>
    <row r="25" spans="1:10" s="7" customFormat="1" ht="61.5" customHeight="1">
      <c r="A25" s="40">
        <v>21</v>
      </c>
      <c r="B25" s="42" t="s">
        <v>8</v>
      </c>
      <c r="C25" s="42" t="s">
        <v>364</v>
      </c>
      <c r="D25" s="62">
        <v>40942</v>
      </c>
      <c r="E25" s="42" t="s">
        <v>10</v>
      </c>
      <c r="F25" s="42" t="s">
        <v>244</v>
      </c>
      <c r="G25" s="63">
        <v>9071002</v>
      </c>
      <c r="H25" s="63">
        <v>7350000</v>
      </c>
      <c r="I25" s="49">
        <f t="shared" si="0"/>
        <v>0.810274322505937</v>
      </c>
      <c r="J25" s="42"/>
    </row>
    <row r="26" spans="1:10" s="7" customFormat="1" ht="61.5" customHeight="1">
      <c r="A26" s="40">
        <v>22</v>
      </c>
      <c r="B26" s="42" t="s">
        <v>493</v>
      </c>
      <c r="C26" s="42" t="s">
        <v>325</v>
      </c>
      <c r="D26" s="62">
        <v>40942</v>
      </c>
      <c r="E26" s="42" t="s">
        <v>741</v>
      </c>
      <c r="F26" s="42" t="s">
        <v>244</v>
      </c>
      <c r="G26" s="60">
        <v>3552696</v>
      </c>
      <c r="H26" s="60">
        <v>2911608</v>
      </c>
      <c r="I26" s="49">
        <f t="shared" si="0"/>
        <v>0.8195488721804511</v>
      </c>
      <c r="J26" s="42"/>
    </row>
    <row r="27" spans="1:11" s="5" customFormat="1" ht="61.5" customHeight="1">
      <c r="A27" s="40">
        <v>23</v>
      </c>
      <c r="B27" s="41" t="s">
        <v>120</v>
      </c>
      <c r="C27" s="42" t="s">
        <v>109</v>
      </c>
      <c r="D27" s="115">
        <v>40945</v>
      </c>
      <c r="E27" s="44" t="s">
        <v>121</v>
      </c>
      <c r="F27" s="42" t="s">
        <v>244</v>
      </c>
      <c r="G27" s="47">
        <v>7355279</v>
      </c>
      <c r="H27" s="48">
        <v>3557585</v>
      </c>
      <c r="I27" s="49">
        <f t="shared" si="0"/>
        <v>0.4836777775526938</v>
      </c>
      <c r="J27" s="42"/>
      <c r="K27" s="132"/>
    </row>
    <row r="28" spans="1:10" s="7" customFormat="1" ht="61.5" customHeight="1">
      <c r="A28" s="40">
        <v>24</v>
      </c>
      <c r="B28" s="42" t="s">
        <v>215</v>
      </c>
      <c r="C28" s="42" t="s">
        <v>327</v>
      </c>
      <c r="D28" s="62">
        <v>40945</v>
      </c>
      <c r="E28" s="42" t="s">
        <v>402</v>
      </c>
      <c r="F28" s="42" t="s">
        <v>244</v>
      </c>
      <c r="G28" s="63">
        <v>2373917</v>
      </c>
      <c r="H28" s="63">
        <v>2058588</v>
      </c>
      <c r="I28" s="49">
        <f t="shared" si="0"/>
        <v>0.8671693239485626</v>
      </c>
      <c r="J28" s="42"/>
    </row>
    <row r="29" spans="1:10" s="7" customFormat="1" ht="61.5" customHeight="1">
      <c r="A29" s="40">
        <v>25</v>
      </c>
      <c r="B29" s="42" t="s">
        <v>14</v>
      </c>
      <c r="C29" s="42" t="s">
        <v>365</v>
      </c>
      <c r="D29" s="62">
        <v>40945</v>
      </c>
      <c r="E29" s="42" t="s">
        <v>146</v>
      </c>
      <c r="F29" s="42" t="s">
        <v>244</v>
      </c>
      <c r="G29" s="60">
        <v>3710479</v>
      </c>
      <c r="H29" s="60">
        <v>1470000</v>
      </c>
      <c r="I29" s="49">
        <f t="shared" si="0"/>
        <v>0.39617526470302084</v>
      </c>
      <c r="J29" s="42"/>
    </row>
    <row r="30" spans="1:10" s="7" customFormat="1" ht="61.5" customHeight="1">
      <c r="A30" s="40">
        <v>26</v>
      </c>
      <c r="B30" s="64" t="s">
        <v>522</v>
      </c>
      <c r="C30" s="42" t="s">
        <v>636</v>
      </c>
      <c r="D30" s="62">
        <v>40945</v>
      </c>
      <c r="E30" s="42" t="s">
        <v>524</v>
      </c>
      <c r="F30" s="42" t="s">
        <v>244</v>
      </c>
      <c r="G30" s="60">
        <v>37094047</v>
      </c>
      <c r="H30" s="60">
        <v>8984206</v>
      </c>
      <c r="I30" s="49">
        <f t="shared" si="0"/>
        <v>0.24220074989391155</v>
      </c>
      <c r="J30" s="42" t="s">
        <v>637</v>
      </c>
    </row>
    <row r="31" spans="1:10" s="7" customFormat="1" ht="61.5" customHeight="1">
      <c r="A31" s="40">
        <v>27</v>
      </c>
      <c r="B31" s="42" t="s">
        <v>578</v>
      </c>
      <c r="C31" s="42" t="s">
        <v>602</v>
      </c>
      <c r="D31" s="62">
        <v>40945</v>
      </c>
      <c r="E31" s="42" t="s">
        <v>580</v>
      </c>
      <c r="F31" s="42" t="s">
        <v>244</v>
      </c>
      <c r="G31" s="60">
        <v>2415000</v>
      </c>
      <c r="H31" s="60">
        <f>1580000*1.05</f>
        <v>1659000</v>
      </c>
      <c r="I31" s="49">
        <f t="shared" si="0"/>
        <v>0.6869565217391305</v>
      </c>
      <c r="J31" s="42"/>
    </row>
    <row r="32" spans="1:10" s="7" customFormat="1" ht="61.5" customHeight="1">
      <c r="A32" s="40">
        <v>28</v>
      </c>
      <c r="B32" s="42" t="s">
        <v>578</v>
      </c>
      <c r="C32" s="42" t="s">
        <v>602</v>
      </c>
      <c r="D32" s="62">
        <v>40945</v>
      </c>
      <c r="E32" s="42" t="s">
        <v>580</v>
      </c>
      <c r="F32" s="42" t="s">
        <v>244</v>
      </c>
      <c r="G32" s="60">
        <v>4200000</v>
      </c>
      <c r="H32" s="60">
        <v>2898000</v>
      </c>
      <c r="I32" s="49">
        <f t="shared" si="0"/>
        <v>0.69</v>
      </c>
      <c r="J32" s="42" t="s">
        <v>581</v>
      </c>
    </row>
    <row r="33" spans="1:10" s="7" customFormat="1" ht="61.5" customHeight="1">
      <c r="A33" s="40">
        <v>29</v>
      </c>
      <c r="B33" s="42" t="s">
        <v>582</v>
      </c>
      <c r="C33" s="42" t="s">
        <v>602</v>
      </c>
      <c r="D33" s="62">
        <v>40945</v>
      </c>
      <c r="E33" s="42" t="s">
        <v>580</v>
      </c>
      <c r="F33" s="42" t="s">
        <v>244</v>
      </c>
      <c r="G33" s="60">
        <v>2328001</v>
      </c>
      <c r="H33" s="60">
        <f>1914000*1.05</f>
        <v>2009700</v>
      </c>
      <c r="I33" s="49">
        <f t="shared" si="0"/>
        <v>0.8632728250546284</v>
      </c>
      <c r="J33" s="42" t="s">
        <v>581</v>
      </c>
    </row>
    <row r="34" spans="1:10" s="7" customFormat="1" ht="61.5" customHeight="1">
      <c r="A34" s="40">
        <v>30</v>
      </c>
      <c r="B34" s="42" t="s">
        <v>578</v>
      </c>
      <c r="C34" s="42" t="s">
        <v>171</v>
      </c>
      <c r="D34" s="62">
        <v>40945</v>
      </c>
      <c r="E34" s="42" t="s">
        <v>172</v>
      </c>
      <c r="F34" s="42" t="s">
        <v>244</v>
      </c>
      <c r="G34" s="65">
        <v>7350000</v>
      </c>
      <c r="H34" s="65">
        <v>5029500</v>
      </c>
      <c r="I34" s="49">
        <f t="shared" si="0"/>
        <v>0.6842857142857143</v>
      </c>
      <c r="J34" s="42"/>
    </row>
    <row r="35" spans="1:10" s="7" customFormat="1" ht="61.5" customHeight="1">
      <c r="A35" s="40">
        <v>31</v>
      </c>
      <c r="B35" s="44" t="s">
        <v>574</v>
      </c>
      <c r="C35" s="42" t="s">
        <v>620</v>
      </c>
      <c r="D35" s="62">
        <v>40945</v>
      </c>
      <c r="E35" s="42" t="s">
        <v>507</v>
      </c>
      <c r="F35" s="42" t="s">
        <v>244</v>
      </c>
      <c r="G35" s="60">
        <v>2673300</v>
      </c>
      <c r="H35" s="60">
        <v>1507590</v>
      </c>
      <c r="I35" s="49">
        <f t="shared" si="0"/>
        <v>0.5639434406912804</v>
      </c>
      <c r="J35" s="42"/>
    </row>
    <row r="36" spans="1:10" s="7" customFormat="1" ht="61.5" customHeight="1">
      <c r="A36" s="40">
        <v>32</v>
      </c>
      <c r="B36" s="42" t="s">
        <v>145</v>
      </c>
      <c r="C36" s="113" t="s">
        <v>336</v>
      </c>
      <c r="D36" s="62">
        <v>40945</v>
      </c>
      <c r="E36" s="42" t="s">
        <v>515</v>
      </c>
      <c r="F36" s="42" t="s">
        <v>244</v>
      </c>
      <c r="G36" s="60">
        <v>11235000</v>
      </c>
      <c r="H36" s="60">
        <v>7140000</v>
      </c>
      <c r="I36" s="49">
        <f t="shared" si="0"/>
        <v>0.6355140186915887</v>
      </c>
      <c r="J36" s="42"/>
    </row>
    <row r="37" spans="1:11" s="5" customFormat="1" ht="61.5" customHeight="1">
      <c r="A37" s="40">
        <v>33</v>
      </c>
      <c r="B37" s="124" t="s">
        <v>123</v>
      </c>
      <c r="C37" s="42" t="s">
        <v>109</v>
      </c>
      <c r="D37" s="115">
        <v>40946</v>
      </c>
      <c r="E37" s="44" t="s">
        <v>124</v>
      </c>
      <c r="F37" s="42" t="s">
        <v>244</v>
      </c>
      <c r="G37" s="47">
        <v>37341454</v>
      </c>
      <c r="H37" s="48">
        <v>33756300</v>
      </c>
      <c r="I37" s="49">
        <f aca="true" t="shared" si="1" ref="I37:I68">H37/G37</f>
        <v>0.9039899731810122</v>
      </c>
      <c r="J37" s="42" t="s">
        <v>728</v>
      </c>
      <c r="K37" s="132"/>
    </row>
    <row r="38" spans="1:11" s="5" customFormat="1" ht="61.5" customHeight="1">
      <c r="A38" s="40">
        <v>34</v>
      </c>
      <c r="B38" s="41" t="s">
        <v>630</v>
      </c>
      <c r="C38" s="42" t="s">
        <v>109</v>
      </c>
      <c r="D38" s="115">
        <v>40946</v>
      </c>
      <c r="E38" s="44" t="s">
        <v>188</v>
      </c>
      <c r="F38" s="42" t="s">
        <v>244</v>
      </c>
      <c r="G38" s="47">
        <v>11064900</v>
      </c>
      <c r="H38" s="48">
        <v>9208500</v>
      </c>
      <c r="I38" s="49">
        <f t="shared" si="1"/>
        <v>0.8322262288859366</v>
      </c>
      <c r="J38" s="42"/>
      <c r="K38" s="132"/>
    </row>
    <row r="39" spans="1:10" s="7" customFormat="1" ht="61.5" customHeight="1">
      <c r="A39" s="40">
        <v>35</v>
      </c>
      <c r="B39" s="42" t="s">
        <v>233</v>
      </c>
      <c r="C39" s="42" t="s">
        <v>727</v>
      </c>
      <c r="D39" s="62">
        <v>40946</v>
      </c>
      <c r="E39" s="42" t="s">
        <v>731</v>
      </c>
      <c r="F39" s="42" t="s">
        <v>244</v>
      </c>
      <c r="G39" s="63">
        <v>5802541</v>
      </c>
      <c r="H39" s="63">
        <v>4561725</v>
      </c>
      <c r="I39" s="49">
        <f t="shared" si="1"/>
        <v>0.7861598909856906</v>
      </c>
      <c r="J39" s="42"/>
    </row>
    <row r="40" spans="1:10" s="7" customFormat="1" ht="61.5" customHeight="1">
      <c r="A40" s="40">
        <v>36</v>
      </c>
      <c r="B40" s="42" t="s">
        <v>240</v>
      </c>
      <c r="C40" s="42" t="s">
        <v>561</v>
      </c>
      <c r="D40" s="62">
        <v>40946</v>
      </c>
      <c r="E40" s="42" t="s">
        <v>242</v>
      </c>
      <c r="F40" s="42" t="s">
        <v>244</v>
      </c>
      <c r="G40" s="63">
        <v>7140000</v>
      </c>
      <c r="H40" s="63">
        <v>5195400</v>
      </c>
      <c r="I40" s="49">
        <f t="shared" si="1"/>
        <v>0.7276470588235294</v>
      </c>
      <c r="J40" s="42"/>
    </row>
    <row r="41" spans="1:10" s="7" customFormat="1" ht="61.5" customHeight="1">
      <c r="A41" s="40">
        <v>37</v>
      </c>
      <c r="B41" s="42" t="s">
        <v>796</v>
      </c>
      <c r="C41" s="42" t="s">
        <v>350</v>
      </c>
      <c r="D41" s="62">
        <v>40946</v>
      </c>
      <c r="E41" s="42" t="s">
        <v>732</v>
      </c>
      <c r="F41" s="42" t="s">
        <v>244</v>
      </c>
      <c r="G41" s="63">
        <v>1837500</v>
      </c>
      <c r="H41" s="63">
        <v>1564500</v>
      </c>
      <c r="I41" s="49">
        <f t="shared" si="1"/>
        <v>0.8514285714285714</v>
      </c>
      <c r="J41" s="42"/>
    </row>
    <row r="42" spans="1:10" s="5" customFormat="1" ht="61.5" customHeight="1">
      <c r="A42" s="40">
        <v>38</v>
      </c>
      <c r="B42" s="44" t="s">
        <v>421</v>
      </c>
      <c r="C42" s="42" t="s">
        <v>359</v>
      </c>
      <c r="D42" s="62">
        <v>40946</v>
      </c>
      <c r="E42" s="44" t="s">
        <v>423</v>
      </c>
      <c r="F42" s="42" t="s">
        <v>244</v>
      </c>
      <c r="G42" s="63">
        <v>1774469</v>
      </c>
      <c r="H42" s="63">
        <v>986790</v>
      </c>
      <c r="I42" s="49">
        <f t="shared" si="1"/>
        <v>0.5561043895385042</v>
      </c>
      <c r="J42" s="130"/>
    </row>
    <row r="43" spans="1:10" s="7" customFormat="1" ht="61.5" customHeight="1">
      <c r="A43" s="40">
        <v>39</v>
      </c>
      <c r="B43" s="42" t="s">
        <v>435</v>
      </c>
      <c r="C43" s="42" t="s">
        <v>436</v>
      </c>
      <c r="D43" s="62">
        <v>40946</v>
      </c>
      <c r="E43" s="42" t="s">
        <v>437</v>
      </c>
      <c r="F43" s="42" t="s">
        <v>244</v>
      </c>
      <c r="G43" s="63">
        <v>10701075</v>
      </c>
      <c r="H43" s="63">
        <v>7956900</v>
      </c>
      <c r="I43" s="49">
        <f t="shared" si="1"/>
        <v>0.743560810479321</v>
      </c>
      <c r="J43" s="42"/>
    </row>
    <row r="44" spans="1:10" s="7" customFormat="1" ht="61.5" customHeight="1">
      <c r="A44" s="40">
        <v>40</v>
      </c>
      <c r="B44" s="42" t="s">
        <v>162</v>
      </c>
      <c r="C44" s="55" t="s">
        <v>324</v>
      </c>
      <c r="D44" s="97">
        <v>40946</v>
      </c>
      <c r="E44" s="42" t="s">
        <v>164</v>
      </c>
      <c r="F44" s="42" t="s">
        <v>244</v>
      </c>
      <c r="G44" s="60">
        <v>8104472</v>
      </c>
      <c r="H44" s="60">
        <v>7983673</v>
      </c>
      <c r="I44" s="49">
        <f t="shared" si="1"/>
        <v>0.9850947723676509</v>
      </c>
      <c r="J44" s="42" t="s">
        <v>64</v>
      </c>
    </row>
    <row r="45" spans="1:10" s="7" customFormat="1" ht="61.5" customHeight="1">
      <c r="A45" s="40">
        <v>41</v>
      </c>
      <c r="B45" s="42" t="s">
        <v>574</v>
      </c>
      <c r="C45" s="42" t="s">
        <v>330</v>
      </c>
      <c r="D45" s="62">
        <v>40946</v>
      </c>
      <c r="E45" s="42" t="s">
        <v>665</v>
      </c>
      <c r="F45" s="42" t="s">
        <v>244</v>
      </c>
      <c r="G45" s="60">
        <v>2567250</v>
      </c>
      <c r="H45" s="60">
        <v>2415000</v>
      </c>
      <c r="I45" s="49">
        <f t="shared" si="1"/>
        <v>0.9406952965235174</v>
      </c>
      <c r="J45" s="42"/>
    </row>
    <row r="46" spans="1:10" s="7" customFormat="1" ht="61.5" customHeight="1">
      <c r="A46" s="40">
        <v>42</v>
      </c>
      <c r="B46" s="42" t="s">
        <v>508</v>
      </c>
      <c r="C46" s="42" t="s">
        <v>621</v>
      </c>
      <c r="D46" s="62">
        <v>40946</v>
      </c>
      <c r="E46" s="42" t="s">
        <v>510</v>
      </c>
      <c r="F46" s="42" t="s">
        <v>244</v>
      </c>
      <c r="G46" s="60">
        <v>2495850</v>
      </c>
      <c r="H46" s="60">
        <v>2448600</v>
      </c>
      <c r="I46" s="49">
        <f t="shared" si="1"/>
        <v>0.9810685738325621</v>
      </c>
      <c r="J46" s="42"/>
    </row>
    <row r="47" spans="1:10" s="7" customFormat="1" ht="61.5" customHeight="1">
      <c r="A47" s="40">
        <v>43</v>
      </c>
      <c r="B47" s="42" t="s">
        <v>454</v>
      </c>
      <c r="C47" s="42" t="s">
        <v>627</v>
      </c>
      <c r="D47" s="62">
        <v>40946</v>
      </c>
      <c r="E47" s="42" t="s">
        <v>633</v>
      </c>
      <c r="F47" s="42" t="s">
        <v>244</v>
      </c>
      <c r="G47" s="63">
        <v>4701900</v>
      </c>
      <c r="H47" s="63">
        <v>4672500</v>
      </c>
      <c r="I47" s="49">
        <f t="shared" si="1"/>
        <v>0.9937472085752568</v>
      </c>
      <c r="J47" s="42"/>
    </row>
    <row r="48" spans="1:10" s="7" customFormat="1" ht="61.5" customHeight="1">
      <c r="A48" s="40">
        <v>44</v>
      </c>
      <c r="B48" s="72" t="s">
        <v>266</v>
      </c>
      <c r="C48" s="42" t="s">
        <v>345</v>
      </c>
      <c r="D48" s="62">
        <v>40947</v>
      </c>
      <c r="E48" s="42" t="s">
        <v>688</v>
      </c>
      <c r="F48" s="42" t="s">
        <v>244</v>
      </c>
      <c r="G48" s="60">
        <v>21503057</v>
      </c>
      <c r="H48" s="60">
        <v>13417320</v>
      </c>
      <c r="I48" s="49">
        <f t="shared" si="1"/>
        <v>0.6239726751410276</v>
      </c>
      <c r="J48" s="42" t="s">
        <v>168</v>
      </c>
    </row>
    <row r="49" spans="1:10" s="7" customFormat="1" ht="61.5" customHeight="1">
      <c r="A49" s="40">
        <v>45</v>
      </c>
      <c r="B49" s="42" t="s">
        <v>702</v>
      </c>
      <c r="C49" s="42" t="s">
        <v>346</v>
      </c>
      <c r="D49" s="62">
        <v>40947</v>
      </c>
      <c r="E49" s="42" t="s">
        <v>695</v>
      </c>
      <c r="F49" s="42" t="s">
        <v>244</v>
      </c>
      <c r="G49" s="63">
        <v>4742554</v>
      </c>
      <c r="H49" s="63">
        <v>3742767</v>
      </c>
      <c r="I49" s="49">
        <f t="shared" si="1"/>
        <v>0.7891880619598638</v>
      </c>
      <c r="J49" s="42"/>
    </row>
    <row r="50" spans="1:10" s="7" customFormat="1" ht="61.5" customHeight="1">
      <c r="A50" s="40">
        <v>46</v>
      </c>
      <c r="B50" s="42" t="s">
        <v>215</v>
      </c>
      <c r="C50" s="42" t="s">
        <v>321</v>
      </c>
      <c r="D50" s="62">
        <v>40947</v>
      </c>
      <c r="E50" s="42" t="s">
        <v>765</v>
      </c>
      <c r="F50" s="42" t="s">
        <v>244</v>
      </c>
      <c r="G50" s="63">
        <v>2062200</v>
      </c>
      <c r="H50" s="63">
        <v>1496313</v>
      </c>
      <c r="I50" s="49">
        <f t="shared" si="1"/>
        <v>0.7255906313645621</v>
      </c>
      <c r="J50" s="42"/>
    </row>
    <row r="51" spans="1:10" s="7" customFormat="1" ht="61.5" customHeight="1">
      <c r="A51" s="40">
        <v>47</v>
      </c>
      <c r="B51" s="42" t="s">
        <v>724</v>
      </c>
      <c r="C51" s="42" t="s">
        <v>370</v>
      </c>
      <c r="D51" s="62">
        <v>40947</v>
      </c>
      <c r="E51" s="42" t="s">
        <v>297</v>
      </c>
      <c r="F51" s="42" t="s">
        <v>244</v>
      </c>
      <c r="G51" s="63">
        <v>12524085</v>
      </c>
      <c r="H51" s="63">
        <v>8487360</v>
      </c>
      <c r="I51" s="49">
        <f t="shared" si="1"/>
        <v>0.6776830403179155</v>
      </c>
      <c r="J51" s="42" t="s">
        <v>137</v>
      </c>
    </row>
    <row r="52" spans="1:10" s="7" customFormat="1" ht="61.5" customHeight="1">
      <c r="A52" s="40">
        <v>48</v>
      </c>
      <c r="B52" s="42" t="s">
        <v>302</v>
      </c>
      <c r="C52" s="42" t="s">
        <v>372</v>
      </c>
      <c r="D52" s="62">
        <v>40947</v>
      </c>
      <c r="E52" s="42" t="s">
        <v>304</v>
      </c>
      <c r="F52" s="42" t="s">
        <v>244</v>
      </c>
      <c r="G52" s="63">
        <v>2472750</v>
      </c>
      <c r="H52" s="63">
        <v>2397150</v>
      </c>
      <c r="I52" s="49">
        <f t="shared" si="1"/>
        <v>0.9694267515923567</v>
      </c>
      <c r="J52" s="42"/>
    </row>
    <row r="53" spans="1:10" s="7" customFormat="1" ht="61.5" customHeight="1">
      <c r="A53" s="40">
        <v>49</v>
      </c>
      <c r="B53" s="64" t="s">
        <v>557</v>
      </c>
      <c r="C53" s="42" t="s">
        <v>599</v>
      </c>
      <c r="D53" s="62">
        <v>40947</v>
      </c>
      <c r="E53" s="42" t="s">
        <v>559</v>
      </c>
      <c r="F53" s="42" t="s">
        <v>244</v>
      </c>
      <c r="G53" s="60">
        <v>2586711</v>
      </c>
      <c r="H53" s="60">
        <v>1774500</v>
      </c>
      <c r="I53" s="49">
        <f t="shared" si="1"/>
        <v>0.6860062836551899</v>
      </c>
      <c r="J53" s="42"/>
    </row>
    <row r="54" spans="1:10" s="7" customFormat="1" ht="61.5" customHeight="1">
      <c r="A54" s="40">
        <v>50</v>
      </c>
      <c r="B54" s="42" t="s">
        <v>574</v>
      </c>
      <c r="C54" s="42" t="s">
        <v>601</v>
      </c>
      <c r="D54" s="62">
        <v>40947</v>
      </c>
      <c r="E54" s="42" t="s">
        <v>576</v>
      </c>
      <c r="F54" s="42" t="s">
        <v>244</v>
      </c>
      <c r="G54" s="60">
        <v>3048150</v>
      </c>
      <c r="H54" s="60">
        <v>3045000</v>
      </c>
      <c r="I54" s="49">
        <f t="shared" si="1"/>
        <v>0.9989665862900448</v>
      </c>
      <c r="J54" s="42"/>
    </row>
    <row r="55" spans="1:10" s="7" customFormat="1" ht="61.5" customHeight="1">
      <c r="A55" s="40">
        <v>51</v>
      </c>
      <c r="B55" s="42" t="s">
        <v>583</v>
      </c>
      <c r="C55" s="42" t="s">
        <v>331</v>
      </c>
      <c r="D55" s="62">
        <v>40947</v>
      </c>
      <c r="E55" s="42" t="s">
        <v>586</v>
      </c>
      <c r="F55" s="42" t="s">
        <v>244</v>
      </c>
      <c r="G55" s="60">
        <v>8131158</v>
      </c>
      <c r="H55" s="60">
        <v>7108350</v>
      </c>
      <c r="I55" s="49">
        <f t="shared" si="1"/>
        <v>0.8742112747040458</v>
      </c>
      <c r="J55" s="42"/>
    </row>
    <row r="56" spans="1:10" s="7" customFormat="1" ht="61.5" customHeight="1">
      <c r="A56" s="40">
        <v>52</v>
      </c>
      <c r="B56" s="64" t="s">
        <v>153</v>
      </c>
      <c r="C56" s="42" t="s">
        <v>329</v>
      </c>
      <c r="D56" s="62">
        <v>40947</v>
      </c>
      <c r="E56" s="42" t="s">
        <v>155</v>
      </c>
      <c r="F56" s="42" t="s">
        <v>244</v>
      </c>
      <c r="G56" s="60">
        <v>2079000</v>
      </c>
      <c r="H56" s="60">
        <v>945000</v>
      </c>
      <c r="I56" s="49">
        <f t="shared" si="1"/>
        <v>0.45454545454545453</v>
      </c>
      <c r="J56" s="42"/>
    </row>
    <row r="57" spans="1:10" s="7" customFormat="1" ht="61.5" customHeight="1">
      <c r="A57" s="40">
        <v>53</v>
      </c>
      <c r="B57" s="42" t="s">
        <v>554</v>
      </c>
      <c r="C57" s="42" t="s">
        <v>325</v>
      </c>
      <c r="D57" s="62">
        <v>40947</v>
      </c>
      <c r="E57" s="42" t="s">
        <v>496</v>
      </c>
      <c r="F57" s="42" t="s">
        <v>244</v>
      </c>
      <c r="G57" s="60">
        <v>2695350</v>
      </c>
      <c r="H57" s="60">
        <v>2089500</v>
      </c>
      <c r="I57" s="49">
        <f t="shared" si="1"/>
        <v>0.7752239968835216</v>
      </c>
      <c r="J57" s="42"/>
    </row>
    <row r="58" spans="1:10" s="7" customFormat="1" ht="61.5" customHeight="1">
      <c r="A58" s="40">
        <v>54</v>
      </c>
      <c r="B58" s="42" t="s">
        <v>162</v>
      </c>
      <c r="C58" s="42" t="s">
        <v>622</v>
      </c>
      <c r="D58" s="62">
        <v>40947</v>
      </c>
      <c r="E58" s="42" t="s">
        <v>512</v>
      </c>
      <c r="F58" s="42" t="s">
        <v>244</v>
      </c>
      <c r="G58" s="60">
        <v>3164922</v>
      </c>
      <c r="H58" s="60">
        <v>2902662</v>
      </c>
      <c r="I58" s="49">
        <f t="shared" si="1"/>
        <v>0.9171353985975009</v>
      </c>
      <c r="J58" s="42" t="s">
        <v>64</v>
      </c>
    </row>
    <row r="59" spans="1:10" s="7" customFormat="1" ht="61.5" customHeight="1">
      <c r="A59" s="40">
        <v>55</v>
      </c>
      <c r="B59" s="42" t="s">
        <v>801</v>
      </c>
      <c r="C59" s="42" t="s">
        <v>351</v>
      </c>
      <c r="D59" s="62">
        <v>40948</v>
      </c>
      <c r="E59" s="42" t="s">
        <v>377</v>
      </c>
      <c r="F59" s="42" t="s">
        <v>244</v>
      </c>
      <c r="G59" s="63">
        <v>10334011</v>
      </c>
      <c r="H59" s="63">
        <v>4725000</v>
      </c>
      <c r="I59" s="49">
        <f t="shared" si="1"/>
        <v>0.457228079203709</v>
      </c>
      <c r="J59" s="42" t="s">
        <v>378</v>
      </c>
    </row>
    <row r="60" spans="1:10" s="7" customFormat="1" ht="61.5" customHeight="1">
      <c r="A60" s="40">
        <v>56</v>
      </c>
      <c r="B60" s="42" t="s">
        <v>156</v>
      </c>
      <c r="C60" s="42" t="s">
        <v>157</v>
      </c>
      <c r="D60" s="62">
        <v>40948</v>
      </c>
      <c r="E60" s="42" t="s">
        <v>158</v>
      </c>
      <c r="F60" s="42" t="s">
        <v>244</v>
      </c>
      <c r="G60" s="60">
        <v>3144719</v>
      </c>
      <c r="H60" s="60">
        <v>2488500</v>
      </c>
      <c r="I60" s="49">
        <f t="shared" si="1"/>
        <v>0.7913266654349721</v>
      </c>
      <c r="J60" s="42"/>
    </row>
    <row r="61" spans="1:10" s="7" customFormat="1" ht="61.5" customHeight="1">
      <c r="A61" s="40">
        <v>57</v>
      </c>
      <c r="B61" s="42" t="s">
        <v>578</v>
      </c>
      <c r="C61" s="42" t="s">
        <v>604</v>
      </c>
      <c r="D61" s="62">
        <v>40948</v>
      </c>
      <c r="E61" s="42" t="s">
        <v>179</v>
      </c>
      <c r="F61" s="42" t="s">
        <v>244</v>
      </c>
      <c r="G61" s="60">
        <v>5048925</v>
      </c>
      <c r="H61" s="60">
        <v>4021500</v>
      </c>
      <c r="I61" s="49">
        <f t="shared" si="1"/>
        <v>0.7965061869605906</v>
      </c>
      <c r="J61" s="42"/>
    </row>
    <row r="62" spans="1:10" s="7" customFormat="1" ht="61.5" customHeight="1">
      <c r="A62" s="40">
        <v>58</v>
      </c>
      <c r="B62" s="122" t="s">
        <v>180</v>
      </c>
      <c r="C62" s="42" t="s">
        <v>605</v>
      </c>
      <c r="D62" s="62">
        <v>40948</v>
      </c>
      <c r="E62" s="45" t="s">
        <v>640</v>
      </c>
      <c r="F62" s="42" t="s">
        <v>244</v>
      </c>
      <c r="G62" s="60">
        <v>2672250</v>
      </c>
      <c r="H62" s="60">
        <v>2467500</v>
      </c>
      <c r="I62" s="49">
        <f t="shared" si="1"/>
        <v>0.9233791748526523</v>
      </c>
      <c r="J62" s="42"/>
    </row>
    <row r="63" spans="1:11" s="7" customFormat="1" ht="61.5" customHeight="1">
      <c r="A63" s="40">
        <v>59</v>
      </c>
      <c r="B63" s="42" t="s">
        <v>31</v>
      </c>
      <c r="C63" s="42" t="s">
        <v>611</v>
      </c>
      <c r="D63" s="62">
        <v>40948</v>
      </c>
      <c r="E63" s="42" t="s">
        <v>33</v>
      </c>
      <c r="F63" s="42" t="s">
        <v>244</v>
      </c>
      <c r="G63" s="60">
        <v>1987800</v>
      </c>
      <c r="H63" s="60">
        <v>1800000</v>
      </c>
      <c r="I63" s="49">
        <f t="shared" si="1"/>
        <v>0.9055236945366737</v>
      </c>
      <c r="J63" s="42"/>
      <c r="K63" s="134"/>
    </row>
    <row r="64" spans="1:10" s="7" customFormat="1" ht="61.5" customHeight="1">
      <c r="A64" s="40">
        <v>60</v>
      </c>
      <c r="B64" s="42" t="s">
        <v>40</v>
      </c>
      <c r="C64" s="42" t="s">
        <v>613</v>
      </c>
      <c r="D64" s="62">
        <v>40948</v>
      </c>
      <c r="E64" s="62" t="s">
        <v>740</v>
      </c>
      <c r="F64" s="42" t="s">
        <v>244</v>
      </c>
      <c r="G64" s="110">
        <v>5925860</v>
      </c>
      <c r="H64" s="110">
        <v>5460000</v>
      </c>
      <c r="I64" s="49">
        <f t="shared" si="1"/>
        <v>0.9213852504109108</v>
      </c>
      <c r="J64" s="42"/>
    </row>
    <row r="65" spans="1:10" s="7" customFormat="1" ht="61.5" customHeight="1">
      <c r="A65" s="40">
        <v>61</v>
      </c>
      <c r="B65" s="42" t="s">
        <v>450</v>
      </c>
      <c r="C65" s="42" t="s">
        <v>629</v>
      </c>
      <c r="D65" s="62">
        <v>40948</v>
      </c>
      <c r="E65" s="42" t="s">
        <v>452</v>
      </c>
      <c r="F65" s="42" t="s">
        <v>244</v>
      </c>
      <c r="G65" s="63">
        <v>7060200</v>
      </c>
      <c r="H65" s="63">
        <v>6972000</v>
      </c>
      <c r="I65" s="49">
        <f t="shared" si="1"/>
        <v>0.9875074360499703</v>
      </c>
      <c r="J65" s="42"/>
    </row>
    <row r="66" spans="1:11" s="5" customFormat="1" ht="61.5" customHeight="1">
      <c r="A66" s="40">
        <v>62</v>
      </c>
      <c r="B66" s="41" t="s">
        <v>697</v>
      </c>
      <c r="C66" s="42" t="s">
        <v>109</v>
      </c>
      <c r="D66" s="115">
        <v>40949</v>
      </c>
      <c r="E66" s="44" t="s">
        <v>190</v>
      </c>
      <c r="F66" s="42" t="s">
        <v>244</v>
      </c>
      <c r="G66" s="47">
        <v>3144792</v>
      </c>
      <c r="H66" s="48">
        <v>2934477</v>
      </c>
      <c r="I66" s="49">
        <f t="shared" si="1"/>
        <v>0.9331227629681073</v>
      </c>
      <c r="J66" s="42"/>
      <c r="K66" s="132"/>
    </row>
    <row r="67" spans="1:11" s="5" customFormat="1" ht="61.5" customHeight="1">
      <c r="A67" s="40">
        <v>63</v>
      </c>
      <c r="B67" s="41" t="s">
        <v>698</v>
      </c>
      <c r="C67" s="42" t="s">
        <v>109</v>
      </c>
      <c r="D67" s="115">
        <v>40949</v>
      </c>
      <c r="E67" s="44" t="s">
        <v>193</v>
      </c>
      <c r="F67" s="42" t="s">
        <v>244</v>
      </c>
      <c r="G67" s="47">
        <v>2207238</v>
      </c>
      <c r="H67" s="48">
        <v>1847475</v>
      </c>
      <c r="I67" s="49">
        <f t="shared" si="1"/>
        <v>0.8370076086040563</v>
      </c>
      <c r="J67" s="42" t="s">
        <v>64</v>
      </c>
      <c r="K67" s="132"/>
    </row>
    <row r="68" spans="1:10" s="7" customFormat="1" ht="61.5" customHeight="1">
      <c r="A68" s="40">
        <v>64</v>
      </c>
      <c r="B68" s="42" t="s">
        <v>251</v>
      </c>
      <c r="C68" s="42" t="s">
        <v>252</v>
      </c>
      <c r="D68" s="62">
        <v>40949</v>
      </c>
      <c r="E68" s="42" t="s">
        <v>253</v>
      </c>
      <c r="F68" s="42" t="s">
        <v>244</v>
      </c>
      <c r="G68" s="60">
        <v>6365061</v>
      </c>
      <c r="H68" s="60">
        <v>5866350</v>
      </c>
      <c r="I68" s="49">
        <f t="shared" si="1"/>
        <v>0.9216486691957861</v>
      </c>
      <c r="J68" s="42"/>
    </row>
    <row r="69" spans="1:10" s="7" customFormat="1" ht="61.5" customHeight="1">
      <c r="A69" s="40">
        <v>65</v>
      </c>
      <c r="B69" s="42" t="s">
        <v>215</v>
      </c>
      <c r="C69" s="42" t="s">
        <v>346</v>
      </c>
      <c r="D69" s="62">
        <v>40949</v>
      </c>
      <c r="E69" s="42" t="s">
        <v>696</v>
      </c>
      <c r="F69" s="42" t="s">
        <v>244</v>
      </c>
      <c r="G69" s="63">
        <v>3205890</v>
      </c>
      <c r="H69" s="63">
        <v>3205650</v>
      </c>
      <c r="I69" s="49">
        <f>ROUNDDOWN(H69/G69,3)</f>
        <v>0.999</v>
      </c>
      <c r="J69" s="42"/>
    </row>
    <row r="70" spans="1:10" s="5" customFormat="1" ht="61.5" customHeight="1">
      <c r="A70" s="40">
        <v>66</v>
      </c>
      <c r="B70" s="42" t="s">
        <v>522</v>
      </c>
      <c r="C70" s="42" t="s">
        <v>774</v>
      </c>
      <c r="D70" s="62">
        <v>40949</v>
      </c>
      <c r="E70" s="42" t="s">
        <v>777</v>
      </c>
      <c r="F70" s="42" t="s">
        <v>244</v>
      </c>
      <c r="G70" s="63">
        <v>9782850</v>
      </c>
      <c r="H70" s="63">
        <v>5347616</v>
      </c>
      <c r="I70" s="49">
        <f aca="true" t="shared" si="2" ref="I70:I101">H70/G70</f>
        <v>0.546631707528992</v>
      </c>
      <c r="J70" s="42" t="s">
        <v>137</v>
      </c>
    </row>
    <row r="71" spans="1:10" s="5" customFormat="1" ht="61.5" customHeight="1">
      <c r="A71" s="40">
        <v>67</v>
      </c>
      <c r="B71" s="42" t="s">
        <v>707</v>
      </c>
      <c r="C71" s="42" t="s">
        <v>774</v>
      </c>
      <c r="D71" s="62">
        <v>40949</v>
      </c>
      <c r="E71" s="42" t="s">
        <v>780</v>
      </c>
      <c r="F71" s="42" t="s">
        <v>244</v>
      </c>
      <c r="G71" s="63">
        <v>3645600</v>
      </c>
      <c r="H71" s="63">
        <v>2338297</v>
      </c>
      <c r="I71" s="49">
        <f t="shared" si="2"/>
        <v>0.6414025126179504</v>
      </c>
      <c r="J71" s="42" t="s">
        <v>138</v>
      </c>
    </row>
    <row r="72" spans="1:10" s="7" customFormat="1" ht="61.5" customHeight="1">
      <c r="A72" s="40">
        <v>68</v>
      </c>
      <c r="B72" s="42" t="s">
        <v>700</v>
      </c>
      <c r="C72" s="42" t="s">
        <v>353</v>
      </c>
      <c r="D72" s="62">
        <v>40949</v>
      </c>
      <c r="E72" s="42" t="s">
        <v>393</v>
      </c>
      <c r="F72" s="42" t="s">
        <v>244</v>
      </c>
      <c r="G72" s="63">
        <v>4688124</v>
      </c>
      <c r="H72" s="63">
        <v>2047500</v>
      </c>
      <c r="I72" s="49">
        <f t="shared" si="2"/>
        <v>0.4367418609234739</v>
      </c>
      <c r="J72" s="42"/>
    </row>
    <row r="73" spans="1:10" s="7" customFormat="1" ht="61.5" customHeight="1">
      <c r="A73" s="40">
        <v>69</v>
      </c>
      <c r="B73" s="64" t="s">
        <v>398</v>
      </c>
      <c r="C73" s="42" t="s">
        <v>354</v>
      </c>
      <c r="D73" s="62">
        <v>40949</v>
      </c>
      <c r="E73" s="42" t="s">
        <v>399</v>
      </c>
      <c r="F73" s="42" t="s">
        <v>244</v>
      </c>
      <c r="G73" s="63">
        <v>4256437</v>
      </c>
      <c r="H73" s="63">
        <v>4135950</v>
      </c>
      <c r="I73" s="49">
        <f t="shared" si="2"/>
        <v>0.9716929911097004</v>
      </c>
      <c r="J73" s="42"/>
    </row>
    <row r="74" spans="1:10" s="7" customFormat="1" ht="61.5" customHeight="1">
      <c r="A74" s="40">
        <v>70</v>
      </c>
      <c r="B74" s="42" t="s">
        <v>722</v>
      </c>
      <c r="C74" s="42" t="s">
        <v>364</v>
      </c>
      <c r="D74" s="62">
        <v>40949</v>
      </c>
      <c r="E74" s="42" t="s">
        <v>12</v>
      </c>
      <c r="F74" s="42" t="s">
        <v>244</v>
      </c>
      <c r="G74" s="63">
        <v>12351507</v>
      </c>
      <c r="H74" s="63">
        <v>7683480</v>
      </c>
      <c r="I74" s="49">
        <f t="shared" si="2"/>
        <v>0.6220682221205882</v>
      </c>
      <c r="J74" s="42" t="s">
        <v>137</v>
      </c>
    </row>
    <row r="75" spans="1:10" s="7" customFormat="1" ht="61.5" customHeight="1">
      <c r="A75" s="40">
        <v>71</v>
      </c>
      <c r="B75" s="42" t="s">
        <v>449</v>
      </c>
      <c r="C75" s="42" t="s">
        <v>367</v>
      </c>
      <c r="D75" s="62">
        <v>40949</v>
      </c>
      <c r="E75" s="42" t="s">
        <v>477</v>
      </c>
      <c r="F75" s="42" t="s">
        <v>244</v>
      </c>
      <c r="G75" s="63">
        <v>1486460</v>
      </c>
      <c r="H75" s="63">
        <v>1390200</v>
      </c>
      <c r="I75" s="49">
        <f t="shared" si="2"/>
        <v>0.9352421188595724</v>
      </c>
      <c r="J75" s="42"/>
    </row>
    <row r="76" spans="1:10" s="7" customFormat="1" ht="61.5" customHeight="1">
      <c r="A76" s="40">
        <v>72</v>
      </c>
      <c r="B76" s="77" t="s">
        <v>723</v>
      </c>
      <c r="C76" s="44" t="s">
        <v>369</v>
      </c>
      <c r="D76" s="62">
        <v>40949</v>
      </c>
      <c r="E76" s="44" t="s">
        <v>484</v>
      </c>
      <c r="F76" s="42" t="s">
        <v>244</v>
      </c>
      <c r="G76" s="60">
        <v>3251247</v>
      </c>
      <c r="H76" s="60">
        <v>1980300</v>
      </c>
      <c r="I76" s="49">
        <f t="shared" si="2"/>
        <v>0.6090893740155701</v>
      </c>
      <c r="J76" s="44"/>
    </row>
    <row r="77" spans="1:10" s="7" customFormat="1" ht="61.5" customHeight="1">
      <c r="A77" s="40">
        <v>73</v>
      </c>
      <c r="B77" s="125" t="s">
        <v>540</v>
      </c>
      <c r="C77" s="55" t="s">
        <v>140</v>
      </c>
      <c r="D77" s="62">
        <v>40949</v>
      </c>
      <c r="E77" s="94" t="s">
        <v>543</v>
      </c>
      <c r="F77" s="42" t="s">
        <v>244</v>
      </c>
      <c r="G77" s="95">
        <v>6254850</v>
      </c>
      <c r="H77" s="60">
        <v>6079500</v>
      </c>
      <c r="I77" s="49">
        <f t="shared" si="2"/>
        <v>0.9719657545744502</v>
      </c>
      <c r="J77" s="42"/>
    </row>
    <row r="78" spans="1:10" s="7" customFormat="1" ht="61.5" customHeight="1">
      <c r="A78" s="40">
        <v>74</v>
      </c>
      <c r="B78" s="94" t="s">
        <v>544</v>
      </c>
      <c r="C78" s="55" t="s">
        <v>141</v>
      </c>
      <c r="D78" s="62">
        <v>40949</v>
      </c>
      <c r="E78" s="94" t="s">
        <v>734</v>
      </c>
      <c r="F78" s="42" t="s">
        <v>244</v>
      </c>
      <c r="G78" s="95">
        <v>10058652</v>
      </c>
      <c r="H78" s="95">
        <v>8190000</v>
      </c>
      <c r="I78" s="49">
        <f t="shared" si="2"/>
        <v>0.8142244109846926</v>
      </c>
      <c r="J78" s="42"/>
    </row>
    <row r="79" spans="1:10" s="7" customFormat="1" ht="61.5" customHeight="1">
      <c r="A79" s="40">
        <v>75</v>
      </c>
      <c r="B79" s="42" t="s">
        <v>587</v>
      </c>
      <c r="C79" s="42" t="s">
        <v>331</v>
      </c>
      <c r="D79" s="62">
        <v>40949</v>
      </c>
      <c r="E79" s="42" t="s">
        <v>588</v>
      </c>
      <c r="F79" s="42" t="s">
        <v>244</v>
      </c>
      <c r="G79" s="60">
        <v>10889497</v>
      </c>
      <c r="H79" s="60">
        <v>9163098</v>
      </c>
      <c r="I79" s="49">
        <f t="shared" si="2"/>
        <v>0.8414620069228175</v>
      </c>
      <c r="J79" s="42"/>
    </row>
    <row r="80" spans="1:10" s="7" customFormat="1" ht="61.5" customHeight="1">
      <c r="A80" s="40">
        <v>76</v>
      </c>
      <c r="B80" s="64" t="s">
        <v>175</v>
      </c>
      <c r="C80" s="42" t="s">
        <v>603</v>
      </c>
      <c r="D80" s="62">
        <v>40949</v>
      </c>
      <c r="E80" s="42" t="s">
        <v>177</v>
      </c>
      <c r="F80" s="42" t="s">
        <v>244</v>
      </c>
      <c r="G80" s="60">
        <v>2021250</v>
      </c>
      <c r="H80" s="60">
        <v>1995000</v>
      </c>
      <c r="I80" s="49">
        <f t="shared" si="2"/>
        <v>0.987012987012987</v>
      </c>
      <c r="J80" s="42"/>
    </row>
    <row r="81" spans="1:10" s="7" customFormat="1" ht="61.5" customHeight="1">
      <c r="A81" s="40">
        <v>77</v>
      </c>
      <c r="B81" s="42" t="s">
        <v>686</v>
      </c>
      <c r="C81" s="42" t="s">
        <v>608</v>
      </c>
      <c r="D81" s="62">
        <v>40949</v>
      </c>
      <c r="E81" s="42" t="s">
        <v>17</v>
      </c>
      <c r="F81" s="42" t="s">
        <v>244</v>
      </c>
      <c r="G81" s="60">
        <v>4740750</v>
      </c>
      <c r="H81" s="60">
        <v>4247250</v>
      </c>
      <c r="I81" s="49">
        <f t="shared" si="2"/>
        <v>0.8959025470653378</v>
      </c>
      <c r="J81" s="42"/>
    </row>
    <row r="82" spans="1:10" s="7" customFormat="1" ht="61.5" customHeight="1">
      <c r="A82" s="40">
        <v>78</v>
      </c>
      <c r="B82" s="42" t="s">
        <v>18</v>
      </c>
      <c r="C82" s="42" t="s">
        <v>608</v>
      </c>
      <c r="D82" s="62">
        <v>40949</v>
      </c>
      <c r="E82" s="42" t="s">
        <v>19</v>
      </c>
      <c r="F82" s="42" t="s">
        <v>244</v>
      </c>
      <c r="G82" s="60">
        <v>2568300</v>
      </c>
      <c r="H82" s="60">
        <v>2467500</v>
      </c>
      <c r="I82" s="49">
        <f t="shared" si="2"/>
        <v>0.9607522485690924</v>
      </c>
      <c r="J82" s="42"/>
    </row>
    <row r="83" spans="1:10" s="7" customFormat="1" ht="61.5" customHeight="1">
      <c r="A83" s="40">
        <v>79</v>
      </c>
      <c r="B83" s="2" t="s">
        <v>25</v>
      </c>
      <c r="C83" s="2" t="s">
        <v>610</v>
      </c>
      <c r="D83" s="1">
        <v>40949</v>
      </c>
      <c r="E83" s="2" t="s">
        <v>27</v>
      </c>
      <c r="F83" s="42" t="s">
        <v>244</v>
      </c>
      <c r="G83" s="4">
        <v>2144814</v>
      </c>
      <c r="H83" s="4">
        <v>1575000</v>
      </c>
      <c r="I83" s="49">
        <f t="shared" si="2"/>
        <v>0.7343294103824387</v>
      </c>
      <c r="J83" s="2"/>
    </row>
    <row r="84" spans="1:10" s="7" customFormat="1" ht="61.5" customHeight="1">
      <c r="A84" s="40">
        <v>80</v>
      </c>
      <c r="B84" s="42" t="s">
        <v>162</v>
      </c>
      <c r="C84" s="42" t="s">
        <v>611</v>
      </c>
      <c r="D84" s="62">
        <v>40949</v>
      </c>
      <c r="E84" s="42" t="s">
        <v>34</v>
      </c>
      <c r="F84" s="42" t="s">
        <v>244</v>
      </c>
      <c r="G84" s="60">
        <v>19793950</v>
      </c>
      <c r="H84" s="60">
        <v>19793950</v>
      </c>
      <c r="I84" s="49">
        <f t="shared" si="2"/>
        <v>1</v>
      </c>
      <c r="J84" s="42" t="s">
        <v>64</v>
      </c>
    </row>
    <row r="85" spans="1:10" s="7" customFormat="1" ht="61.5" customHeight="1">
      <c r="A85" s="40">
        <v>81</v>
      </c>
      <c r="B85" s="64" t="s">
        <v>37</v>
      </c>
      <c r="C85" s="42" t="s">
        <v>326</v>
      </c>
      <c r="D85" s="62">
        <v>40949</v>
      </c>
      <c r="E85" s="42" t="s">
        <v>39</v>
      </c>
      <c r="F85" s="42" t="s">
        <v>244</v>
      </c>
      <c r="G85" s="60">
        <v>2404762</v>
      </c>
      <c r="H85" s="60">
        <v>1785000</v>
      </c>
      <c r="I85" s="49">
        <f t="shared" si="2"/>
        <v>0.7422771983256555</v>
      </c>
      <c r="J85" s="42"/>
    </row>
    <row r="86" spans="1:10" s="7" customFormat="1" ht="61.5" customHeight="1">
      <c r="A86" s="40">
        <v>82</v>
      </c>
      <c r="B86" s="42" t="s">
        <v>208</v>
      </c>
      <c r="C86" s="42" t="s">
        <v>560</v>
      </c>
      <c r="D86" s="62">
        <v>40952</v>
      </c>
      <c r="E86" s="42" t="s">
        <v>183</v>
      </c>
      <c r="F86" s="42" t="s">
        <v>244</v>
      </c>
      <c r="G86" s="63">
        <v>129502309</v>
      </c>
      <c r="H86" s="63">
        <v>115395000</v>
      </c>
      <c r="I86" s="49">
        <f t="shared" si="2"/>
        <v>0.8910651932854726</v>
      </c>
      <c r="J86" s="42" t="s">
        <v>91</v>
      </c>
    </row>
    <row r="87" spans="1:10" s="7" customFormat="1" ht="61.5" customHeight="1">
      <c r="A87" s="40">
        <v>83</v>
      </c>
      <c r="B87" s="42" t="s">
        <v>221</v>
      </c>
      <c r="C87" s="42" t="s">
        <v>340</v>
      </c>
      <c r="D87" s="62">
        <v>40952</v>
      </c>
      <c r="E87" s="42" t="s">
        <v>223</v>
      </c>
      <c r="F87" s="42" t="s">
        <v>244</v>
      </c>
      <c r="G87" s="63">
        <v>3018400</v>
      </c>
      <c r="H87" s="63">
        <v>1368080</v>
      </c>
      <c r="I87" s="49">
        <f t="shared" si="2"/>
        <v>0.45324675324675323</v>
      </c>
      <c r="J87" s="42"/>
    </row>
    <row r="88" spans="1:10" s="7" customFormat="1" ht="61.5" customHeight="1">
      <c r="A88" s="40">
        <v>84</v>
      </c>
      <c r="B88" s="64" t="s">
        <v>700</v>
      </c>
      <c r="C88" s="42" t="s">
        <v>563</v>
      </c>
      <c r="D88" s="62">
        <v>40952</v>
      </c>
      <c r="E88" s="64" t="s">
        <v>759</v>
      </c>
      <c r="F88" s="42" t="s">
        <v>244</v>
      </c>
      <c r="G88" s="63">
        <v>11081723</v>
      </c>
      <c r="H88" s="63">
        <v>9240000</v>
      </c>
      <c r="I88" s="49">
        <f t="shared" si="2"/>
        <v>0.8338053568023673</v>
      </c>
      <c r="J88" s="64"/>
    </row>
    <row r="89" spans="1:10" s="7" customFormat="1" ht="61.5" customHeight="1">
      <c r="A89" s="40">
        <v>85</v>
      </c>
      <c r="B89" s="42" t="s">
        <v>700</v>
      </c>
      <c r="C89" s="42" t="s">
        <v>357</v>
      </c>
      <c r="D89" s="62">
        <v>40952</v>
      </c>
      <c r="E89" s="42" t="s">
        <v>414</v>
      </c>
      <c r="F89" s="42" t="s">
        <v>244</v>
      </c>
      <c r="G89" s="63">
        <v>3810441</v>
      </c>
      <c r="H89" s="63">
        <v>3024000</v>
      </c>
      <c r="I89" s="49">
        <f t="shared" si="2"/>
        <v>0.7936089287302965</v>
      </c>
      <c r="J89" s="42"/>
    </row>
    <row r="90" spans="1:10" s="7" customFormat="1" ht="61.5" customHeight="1">
      <c r="A90" s="40">
        <v>86</v>
      </c>
      <c r="B90" s="42" t="s">
        <v>311</v>
      </c>
      <c r="C90" s="42" t="s">
        <v>375</v>
      </c>
      <c r="D90" s="62">
        <v>40952</v>
      </c>
      <c r="E90" s="42" t="s">
        <v>313</v>
      </c>
      <c r="F90" s="42" t="s">
        <v>244</v>
      </c>
      <c r="G90" s="63">
        <v>1146600</v>
      </c>
      <c r="H90" s="63">
        <v>472500</v>
      </c>
      <c r="I90" s="49">
        <f t="shared" si="2"/>
        <v>0.41208791208791207</v>
      </c>
      <c r="J90" s="42"/>
    </row>
    <row r="91" spans="1:10" s="7" customFormat="1" ht="61.5" customHeight="1">
      <c r="A91" s="40">
        <v>87</v>
      </c>
      <c r="B91" s="42" t="s">
        <v>526</v>
      </c>
      <c r="C91" s="42" t="s">
        <v>636</v>
      </c>
      <c r="D91" s="62">
        <v>40952</v>
      </c>
      <c r="E91" s="42" t="s">
        <v>527</v>
      </c>
      <c r="F91" s="42" t="s">
        <v>244</v>
      </c>
      <c r="G91" s="60">
        <v>6016195</v>
      </c>
      <c r="H91" s="60">
        <v>3704400</v>
      </c>
      <c r="I91" s="49">
        <f t="shared" si="2"/>
        <v>0.6157380204597757</v>
      </c>
      <c r="J91" s="42"/>
    </row>
    <row r="92" spans="1:10" s="7" customFormat="1" ht="61.5" customHeight="1">
      <c r="A92" s="40">
        <v>88</v>
      </c>
      <c r="B92" s="94" t="s">
        <v>547</v>
      </c>
      <c r="C92" s="55" t="s">
        <v>142</v>
      </c>
      <c r="D92" s="62">
        <v>40952</v>
      </c>
      <c r="E92" s="94" t="s">
        <v>735</v>
      </c>
      <c r="F92" s="42" t="s">
        <v>244</v>
      </c>
      <c r="G92" s="95">
        <v>3998400</v>
      </c>
      <c r="H92" s="60">
        <v>1875300</v>
      </c>
      <c r="I92" s="49">
        <f t="shared" si="2"/>
        <v>0.4690126050420168</v>
      </c>
      <c r="J92" s="42"/>
    </row>
    <row r="93" spans="1:10" s="7" customFormat="1" ht="61.5" customHeight="1">
      <c r="A93" s="40">
        <v>89</v>
      </c>
      <c r="B93" s="42" t="s">
        <v>486</v>
      </c>
      <c r="C93" s="42" t="s">
        <v>615</v>
      </c>
      <c r="D93" s="62">
        <v>40952</v>
      </c>
      <c r="E93" s="42" t="s">
        <v>487</v>
      </c>
      <c r="F93" s="42" t="s">
        <v>244</v>
      </c>
      <c r="G93" s="60">
        <v>8470350</v>
      </c>
      <c r="H93" s="60">
        <v>8295000</v>
      </c>
      <c r="I93" s="49">
        <f t="shared" si="2"/>
        <v>0.9792983761001611</v>
      </c>
      <c r="J93" s="42"/>
    </row>
    <row r="94" spans="1:10" s="7" customFormat="1" ht="61.5" customHeight="1">
      <c r="A94" s="40">
        <v>90</v>
      </c>
      <c r="B94" s="42" t="s">
        <v>254</v>
      </c>
      <c r="C94" s="42" t="s">
        <v>252</v>
      </c>
      <c r="D94" s="62">
        <v>40953</v>
      </c>
      <c r="E94" s="42" t="s">
        <v>255</v>
      </c>
      <c r="F94" s="42" t="s">
        <v>244</v>
      </c>
      <c r="G94" s="60">
        <v>2655450</v>
      </c>
      <c r="H94" s="60">
        <v>1627500</v>
      </c>
      <c r="I94" s="49">
        <f t="shared" si="2"/>
        <v>0.6128904705417161</v>
      </c>
      <c r="J94" s="42"/>
    </row>
    <row r="95" spans="1:10" s="7" customFormat="1" ht="61.5" customHeight="1">
      <c r="A95" s="40">
        <v>91</v>
      </c>
      <c r="B95" s="70" t="s">
        <v>262</v>
      </c>
      <c r="C95" s="42" t="s">
        <v>344</v>
      </c>
      <c r="D95" s="62">
        <v>40953</v>
      </c>
      <c r="E95" s="70" t="s">
        <v>263</v>
      </c>
      <c r="F95" s="42" t="s">
        <v>244</v>
      </c>
      <c r="G95" s="68">
        <v>3125220</v>
      </c>
      <c r="H95" s="69">
        <v>3108000</v>
      </c>
      <c r="I95" s="49">
        <f t="shared" si="2"/>
        <v>0.9944899879048515</v>
      </c>
      <c r="J95" s="42"/>
    </row>
    <row r="96" spans="1:10" s="7" customFormat="1" ht="61.5" customHeight="1">
      <c r="A96" s="40">
        <v>92</v>
      </c>
      <c r="B96" s="42" t="s">
        <v>379</v>
      </c>
      <c r="C96" s="42" t="s">
        <v>351</v>
      </c>
      <c r="D96" s="62">
        <v>40953</v>
      </c>
      <c r="E96" s="42" t="s">
        <v>380</v>
      </c>
      <c r="F96" s="42" t="s">
        <v>244</v>
      </c>
      <c r="G96" s="63">
        <v>2029096</v>
      </c>
      <c r="H96" s="63">
        <v>1432200</v>
      </c>
      <c r="I96" s="49">
        <f t="shared" si="2"/>
        <v>0.7058315624297716</v>
      </c>
      <c r="J96" s="42"/>
    </row>
    <row r="97" spans="1:10" s="7" customFormat="1" ht="61.5" customHeight="1">
      <c r="A97" s="40">
        <v>93</v>
      </c>
      <c r="B97" s="123" t="s">
        <v>670</v>
      </c>
      <c r="C97" s="123" t="s">
        <v>607</v>
      </c>
      <c r="D97" s="126">
        <v>40953</v>
      </c>
      <c r="E97" s="123" t="s">
        <v>672</v>
      </c>
      <c r="F97" s="42" t="s">
        <v>244</v>
      </c>
      <c r="G97" s="128">
        <v>1928850</v>
      </c>
      <c r="H97" s="128">
        <v>1531635</v>
      </c>
      <c r="I97" s="49">
        <f t="shared" si="2"/>
        <v>0.7940664126292869</v>
      </c>
      <c r="J97" s="42"/>
    </row>
    <row r="98" spans="1:10" s="7" customFormat="1" ht="61.5" customHeight="1">
      <c r="A98" s="40">
        <v>94</v>
      </c>
      <c r="B98" s="42" t="s">
        <v>683</v>
      </c>
      <c r="C98" s="42" t="s">
        <v>333</v>
      </c>
      <c r="D98" s="62">
        <v>40953</v>
      </c>
      <c r="E98" s="42" t="s">
        <v>685</v>
      </c>
      <c r="F98" s="42" t="s">
        <v>244</v>
      </c>
      <c r="G98" s="60">
        <v>1719144</v>
      </c>
      <c r="H98" s="60">
        <v>1682100</v>
      </c>
      <c r="I98" s="49">
        <f t="shared" si="2"/>
        <v>0.9784520668425681</v>
      </c>
      <c r="J98" s="42"/>
    </row>
    <row r="99" spans="1:10" s="7" customFormat="1" ht="61.5" customHeight="1">
      <c r="A99" s="40">
        <v>95</v>
      </c>
      <c r="B99" s="42" t="s">
        <v>488</v>
      </c>
      <c r="C99" s="42" t="s">
        <v>615</v>
      </c>
      <c r="D99" s="62">
        <v>40953</v>
      </c>
      <c r="E99" s="42" t="s">
        <v>489</v>
      </c>
      <c r="F99" s="42" t="s">
        <v>244</v>
      </c>
      <c r="G99" s="60">
        <v>6380850</v>
      </c>
      <c r="H99" s="60">
        <v>6210645</v>
      </c>
      <c r="I99" s="49">
        <f t="shared" si="2"/>
        <v>0.9733256541056442</v>
      </c>
      <c r="J99" s="42"/>
    </row>
    <row r="100" spans="1:10" s="7" customFormat="1" ht="61.5" customHeight="1">
      <c r="A100" s="40">
        <v>96</v>
      </c>
      <c r="B100" s="42" t="s">
        <v>497</v>
      </c>
      <c r="C100" s="42" t="s">
        <v>617</v>
      </c>
      <c r="D100" s="62">
        <v>40953</v>
      </c>
      <c r="E100" s="42" t="s">
        <v>499</v>
      </c>
      <c r="F100" s="42" t="s">
        <v>244</v>
      </c>
      <c r="G100" s="60">
        <v>2111763</v>
      </c>
      <c r="H100" s="60">
        <v>1457400</v>
      </c>
      <c r="I100" s="49">
        <f t="shared" si="2"/>
        <v>0.6901342622254486</v>
      </c>
      <c r="J100" s="42"/>
    </row>
    <row r="101" spans="1:10" s="7" customFormat="1" ht="61.5" customHeight="1">
      <c r="A101" s="40">
        <v>97</v>
      </c>
      <c r="B101" s="42" t="s">
        <v>246</v>
      </c>
      <c r="C101" s="45" t="s">
        <v>343</v>
      </c>
      <c r="D101" s="62">
        <v>40954</v>
      </c>
      <c r="E101" s="42" t="s">
        <v>248</v>
      </c>
      <c r="F101" s="42" t="s">
        <v>244</v>
      </c>
      <c r="G101" s="60">
        <v>1772085</v>
      </c>
      <c r="H101" s="60">
        <v>1554000</v>
      </c>
      <c r="I101" s="49">
        <f t="shared" si="2"/>
        <v>0.8769331042246845</v>
      </c>
      <c r="J101" s="42"/>
    </row>
    <row r="102" spans="1:10" s="7" customFormat="1" ht="61.5" customHeight="1">
      <c r="A102" s="40">
        <v>98</v>
      </c>
      <c r="B102" s="72" t="s">
        <v>690</v>
      </c>
      <c r="C102" s="42" t="s">
        <v>345</v>
      </c>
      <c r="D102" s="62">
        <v>40954</v>
      </c>
      <c r="E102" s="42" t="s">
        <v>691</v>
      </c>
      <c r="F102" s="42" t="s">
        <v>244</v>
      </c>
      <c r="G102" s="60">
        <v>7888725</v>
      </c>
      <c r="H102" s="60">
        <v>5233620</v>
      </c>
      <c r="I102" s="49">
        <f aca="true" t="shared" si="3" ref="I102:I133">H102/G102</f>
        <v>0.6634304022513143</v>
      </c>
      <c r="J102" s="42"/>
    </row>
    <row r="103" spans="1:10" s="7" customFormat="1" ht="61.5" customHeight="1">
      <c r="A103" s="40">
        <v>99</v>
      </c>
      <c r="B103" s="42" t="s">
        <v>528</v>
      </c>
      <c r="C103" s="42" t="s">
        <v>595</v>
      </c>
      <c r="D103" s="62">
        <v>40954</v>
      </c>
      <c r="E103" s="42" t="s">
        <v>530</v>
      </c>
      <c r="F103" s="42" t="s">
        <v>244</v>
      </c>
      <c r="G103" s="60">
        <v>2249207</v>
      </c>
      <c r="H103" s="60">
        <v>1827000</v>
      </c>
      <c r="I103" s="49">
        <f t="shared" si="3"/>
        <v>0.8122862857887246</v>
      </c>
      <c r="J103" s="42"/>
    </row>
    <row r="104" spans="1:10" s="7" customFormat="1" ht="61.5" customHeight="1">
      <c r="A104" s="40">
        <v>100</v>
      </c>
      <c r="B104" s="104" t="s">
        <v>646</v>
      </c>
      <c r="C104" s="42" t="s">
        <v>322</v>
      </c>
      <c r="D104" s="62">
        <v>40954</v>
      </c>
      <c r="E104" s="42" t="s">
        <v>737</v>
      </c>
      <c r="F104" s="42" t="s">
        <v>244</v>
      </c>
      <c r="G104" s="60">
        <v>1756906</v>
      </c>
      <c r="H104" s="60">
        <v>1723559</v>
      </c>
      <c r="I104" s="49">
        <f t="shared" si="3"/>
        <v>0.9810194740071466</v>
      </c>
      <c r="J104" s="42" t="s">
        <v>650</v>
      </c>
    </row>
    <row r="105" spans="1:10" s="7" customFormat="1" ht="61.5" customHeight="1">
      <c r="A105" s="40">
        <v>101</v>
      </c>
      <c r="B105" s="104" t="s">
        <v>646</v>
      </c>
      <c r="C105" s="42" t="s">
        <v>322</v>
      </c>
      <c r="D105" s="62">
        <v>40954</v>
      </c>
      <c r="E105" s="42" t="s">
        <v>738</v>
      </c>
      <c r="F105" s="42" t="s">
        <v>244</v>
      </c>
      <c r="G105" s="60">
        <v>2919531</v>
      </c>
      <c r="H105" s="60">
        <v>2585238</v>
      </c>
      <c r="I105" s="49">
        <f t="shared" si="3"/>
        <v>0.8854977049395948</v>
      </c>
      <c r="J105" s="42" t="s">
        <v>650</v>
      </c>
    </row>
    <row r="106" spans="1:10" s="7" customFormat="1" ht="61.5" customHeight="1">
      <c r="A106" s="40">
        <v>102</v>
      </c>
      <c r="B106" s="42" t="s">
        <v>646</v>
      </c>
      <c r="C106" s="55" t="s">
        <v>676</v>
      </c>
      <c r="D106" s="62">
        <v>40954</v>
      </c>
      <c r="E106" s="42" t="s">
        <v>677</v>
      </c>
      <c r="F106" s="42" t="s">
        <v>244</v>
      </c>
      <c r="G106" s="60">
        <v>4582877</v>
      </c>
      <c r="H106" s="60">
        <v>3682031</v>
      </c>
      <c r="I106" s="49">
        <f t="shared" si="3"/>
        <v>0.8034322108142985</v>
      </c>
      <c r="J106" s="42" t="s">
        <v>143</v>
      </c>
    </row>
    <row r="107" spans="1:10" s="7" customFormat="1" ht="61.5" customHeight="1">
      <c r="A107" s="40">
        <v>103</v>
      </c>
      <c r="B107" s="42" t="s">
        <v>646</v>
      </c>
      <c r="C107" s="55" t="s">
        <v>676</v>
      </c>
      <c r="D107" s="62">
        <v>40954</v>
      </c>
      <c r="E107" s="42" t="s">
        <v>739</v>
      </c>
      <c r="F107" s="42" t="s">
        <v>244</v>
      </c>
      <c r="G107" s="60">
        <v>3632773</v>
      </c>
      <c r="H107" s="60">
        <v>2986850</v>
      </c>
      <c r="I107" s="49">
        <f t="shared" si="3"/>
        <v>0.8221956064967451</v>
      </c>
      <c r="J107" s="42" t="s">
        <v>143</v>
      </c>
    </row>
    <row r="108" spans="1:10" s="7" customFormat="1" ht="61.5" customHeight="1">
      <c r="A108" s="40">
        <v>104</v>
      </c>
      <c r="B108" s="42" t="s">
        <v>646</v>
      </c>
      <c r="C108" s="55" t="s">
        <v>676</v>
      </c>
      <c r="D108" s="62">
        <v>40954</v>
      </c>
      <c r="E108" s="42" t="s">
        <v>680</v>
      </c>
      <c r="F108" s="42" t="s">
        <v>244</v>
      </c>
      <c r="G108" s="60">
        <v>2271718</v>
      </c>
      <c r="H108" s="60">
        <v>1868073</v>
      </c>
      <c r="I108" s="49">
        <f t="shared" si="3"/>
        <v>0.8223172946642144</v>
      </c>
      <c r="J108" s="42" t="s">
        <v>144</v>
      </c>
    </row>
    <row r="109" spans="1:10" s="7" customFormat="1" ht="61.5" customHeight="1">
      <c r="A109" s="40">
        <v>105</v>
      </c>
      <c r="B109" s="42" t="s">
        <v>644</v>
      </c>
      <c r="C109" s="42" t="s">
        <v>609</v>
      </c>
      <c r="D109" s="62">
        <v>40954</v>
      </c>
      <c r="E109" s="42" t="s">
        <v>21</v>
      </c>
      <c r="F109" s="42" t="s">
        <v>244</v>
      </c>
      <c r="G109" s="60">
        <v>6930000</v>
      </c>
      <c r="H109" s="60">
        <v>5208000</v>
      </c>
      <c r="I109" s="49">
        <f t="shared" si="3"/>
        <v>0.7515151515151515</v>
      </c>
      <c r="J109" s="42"/>
    </row>
    <row r="110" spans="1:10" s="7" customFormat="1" ht="61.5" customHeight="1">
      <c r="A110" s="40">
        <v>106</v>
      </c>
      <c r="B110" s="42" t="s">
        <v>43</v>
      </c>
      <c r="C110" s="42" t="s">
        <v>613</v>
      </c>
      <c r="D110" s="62">
        <v>40954</v>
      </c>
      <c r="E110" s="62" t="s">
        <v>44</v>
      </c>
      <c r="F110" s="42" t="s">
        <v>244</v>
      </c>
      <c r="G110" s="110">
        <v>1834000</v>
      </c>
      <c r="H110" s="110">
        <v>1400000</v>
      </c>
      <c r="I110" s="49">
        <f t="shared" si="3"/>
        <v>0.7633587786259542</v>
      </c>
      <c r="J110" s="42"/>
    </row>
    <row r="111" spans="1:10" s="7" customFormat="1" ht="61.5" customHeight="1">
      <c r="A111" s="40">
        <v>107</v>
      </c>
      <c r="B111" s="112" t="s">
        <v>503</v>
      </c>
      <c r="C111" s="42" t="s">
        <v>619</v>
      </c>
      <c r="D111" s="62">
        <v>40954</v>
      </c>
      <c r="E111" s="42" t="s">
        <v>505</v>
      </c>
      <c r="F111" s="42" t="s">
        <v>244</v>
      </c>
      <c r="G111" s="60">
        <v>2311050</v>
      </c>
      <c r="H111" s="60">
        <v>1279950</v>
      </c>
      <c r="I111" s="49">
        <f t="shared" si="3"/>
        <v>0.5538391640163562</v>
      </c>
      <c r="J111" s="42"/>
    </row>
    <row r="112" spans="1:10" s="7" customFormat="1" ht="61.5" customHeight="1">
      <c r="A112" s="40">
        <v>108</v>
      </c>
      <c r="B112" s="42" t="s">
        <v>458</v>
      </c>
      <c r="C112" s="42" t="s">
        <v>623</v>
      </c>
      <c r="D112" s="62">
        <v>40954</v>
      </c>
      <c r="E112" s="42" t="s">
        <v>635</v>
      </c>
      <c r="F112" s="42" t="s">
        <v>244</v>
      </c>
      <c r="G112" s="63">
        <v>10956450</v>
      </c>
      <c r="H112" s="63">
        <v>6390000</v>
      </c>
      <c r="I112" s="49">
        <f t="shared" si="3"/>
        <v>0.583218104404255</v>
      </c>
      <c r="J112" s="42"/>
    </row>
    <row r="113" spans="1:10" s="7" customFormat="1" ht="61.5" customHeight="1">
      <c r="A113" s="40">
        <v>109</v>
      </c>
      <c r="B113" s="42" t="s">
        <v>472</v>
      </c>
      <c r="C113" s="42" t="s">
        <v>625</v>
      </c>
      <c r="D113" s="62">
        <v>40954</v>
      </c>
      <c r="E113" s="42" t="s">
        <v>337</v>
      </c>
      <c r="F113" s="42" t="s">
        <v>244</v>
      </c>
      <c r="G113" s="63">
        <v>4229080</v>
      </c>
      <c r="H113" s="63">
        <v>4147500</v>
      </c>
      <c r="I113" s="49">
        <f t="shared" si="3"/>
        <v>0.9807097524757158</v>
      </c>
      <c r="J113" s="42"/>
    </row>
    <row r="114" spans="1:11" ht="61.5" customHeight="1">
      <c r="A114" s="40">
        <v>110</v>
      </c>
      <c r="B114" s="42" t="s">
        <v>204</v>
      </c>
      <c r="C114" s="42" t="s">
        <v>339</v>
      </c>
      <c r="D114" s="62">
        <v>40955</v>
      </c>
      <c r="E114" s="42" t="s">
        <v>206</v>
      </c>
      <c r="F114" s="42" t="s">
        <v>244</v>
      </c>
      <c r="G114" s="60">
        <v>1209580</v>
      </c>
      <c r="H114" s="60">
        <v>867300</v>
      </c>
      <c r="I114" s="49">
        <f t="shared" si="3"/>
        <v>0.7170257444732883</v>
      </c>
      <c r="J114" s="42"/>
      <c r="K114" s="132"/>
    </row>
    <row r="115" spans="1:10" s="7" customFormat="1" ht="61.5" customHeight="1">
      <c r="A115" s="40">
        <v>111</v>
      </c>
      <c r="B115" s="45" t="s">
        <v>770</v>
      </c>
      <c r="C115" s="42" t="s">
        <v>348</v>
      </c>
      <c r="D115" s="62">
        <v>40955</v>
      </c>
      <c r="E115" s="44" t="s">
        <v>772</v>
      </c>
      <c r="F115" s="42" t="s">
        <v>244</v>
      </c>
      <c r="G115" s="63">
        <v>2175325</v>
      </c>
      <c r="H115" s="63">
        <v>2116800</v>
      </c>
      <c r="I115" s="49">
        <f t="shared" si="3"/>
        <v>0.97309597416478</v>
      </c>
      <c r="J115" s="42"/>
    </row>
    <row r="116" spans="1:10" s="7" customFormat="1" ht="61.5" customHeight="1">
      <c r="A116" s="40">
        <v>112</v>
      </c>
      <c r="B116" s="42" t="s">
        <v>708</v>
      </c>
      <c r="C116" s="42" t="s">
        <v>350</v>
      </c>
      <c r="D116" s="62">
        <v>40955</v>
      </c>
      <c r="E116" s="42" t="s">
        <v>733</v>
      </c>
      <c r="F116" s="42" t="s">
        <v>244</v>
      </c>
      <c r="G116" s="63">
        <v>2001300</v>
      </c>
      <c r="H116" s="63">
        <v>1441020</v>
      </c>
      <c r="I116" s="49">
        <f t="shared" si="3"/>
        <v>0.7200419727177335</v>
      </c>
      <c r="J116" s="42"/>
    </row>
    <row r="117" spans="1:10" s="7" customFormat="1" ht="61.5" customHeight="1">
      <c r="A117" s="40">
        <v>113</v>
      </c>
      <c r="B117" s="42" t="s">
        <v>587</v>
      </c>
      <c r="C117" s="42" t="s">
        <v>330</v>
      </c>
      <c r="D117" s="62">
        <v>40955</v>
      </c>
      <c r="E117" s="42" t="s">
        <v>666</v>
      </c>
      <c r="F117" s="42" t="s">
        <v>244</v>
      </c>
      <c r="G117" s="60">
        <v>2971500</v>
      </c>
      <c r="H117" s="60">
        <v>2275350</v>
      </c>
      <c r="I117" s="49">
        <f t="shared" si="3"/>
        <v>0.7657243816254417</v>
      </c>
      <c r="J117" s="42"/>
    </row>
    <row r="118" spans="1:10" s="7" customFormat="1" ht="61.5" customHeight="1">
      <c r="A118" s="40">
        <v>114</v>
      </c>
      <c r="B118" s="123" t="s">
        <v>156</v>
      </c>
      <c r="C118" s="123" t="s">
        <v>607</v>
      </c>
      <c r="D118" s="126">
        <v>40955</v>
      </c>
      <c r="E118" s="123" t="s">
        <v>673</v>
      </c>
      <c r="F118" s="42" t="s">
        <v>244</v>
      </c>
      <c r="G118" s="128">
        <v>1920450</v>
      </c>
      <c r="H118" s="128">
        <v>1850100</v>
      </c>
      <c r="I118" s="49">
        <f t="shared" si="3"/>
        <v>0.9633679606342264</v>
      </c>
      <c r="J118" s="42"/>
    </row>
    <row r="119" spans="1:10" s="7" customFormat="1" ht="61.5" customHeight="1">
      <c r="A119" s="40">
        <v>115</v>
      </c>
      <c r="B119" s="42" t="s">
        <v>681</v>
      </c>
      <c r="C119" s="55" t="s">
        <v>676</v>
      </c>
      <c r="D119" s="62">
        <v>40955</v>
      </c>
      <c r="E119" s="42" t="s">
        <v>682</v>
      </c>
      <c r="F119" s="42" t="s">
        <v>244</v>
      </c>
      <c r="G119" s="60">
        <v>1752508</v>
      </c>
      <c r="H119" s="60">
        <v>1701000</v>
      </c>
      <c r="I119" s="49">
        <f t="shared" si="3"/>
        <v>0.970608978675133</v>
      </c>
      <c r="J119" s="42"/>
    </row>
    <row r="120" spans="1:10" s="7" customFormat="1" ht="61.5" customHeight="1">
      <c r="A120" s="40">
        <v>116</v>
      </c>
      <c r="B120" s="42" t="s">
        <v>700</v>
      </c>
      <c r="C120" s="42" t="s">
        <v>252</v>
      </c>
      <c r="D120" s="62">
        <v>40956</v>
      </c>
      <c r="E120" s="42" t="s">
        <v>256</v>
      </c>
      <c r="F120" s="42" t="s">
        <v>244</v>
      </c>
      <c r="G120" s="60">
        <v>4644278</v>
      </c>
      <c r="H120" s="60">
        <v>3097500</v>
      </c>
      <c r="I120" s="49">
        <f t="shared" si="3"/>
        <v>0.666949739012178</v>
      </c>
      <c r="J120" s="42"/>
    </row>
    <row r="121" spans="1:10" s="7" customFormat="1" ht="61.5" customHeight="1">
      <c r="A121" s="40">
        <v>117</v>
      </c>
      <c r="B121" s="42" t="s">
        <v>257</v>
      </c>
      <c r="C121" s="42" t="s">
        <v>252</v>
      </c>
      <c r="D121" s="62">
        <v>40956</v>
      </c>
      <c r="E121" s="42" t="s">
        <v>258</v>
      </c>
      <c r="F121" s="42" t="s">
        <v>244</v>
      </c>
      <c r="G121" s="60">
        <v>2194920</v>
      </c>
      <c r="H121" s="60">
        <v>1830150</v>
      </c>
      <c r="I121" s="49">
        <f t="shared" si="3"/>
        <v>0.8338117106773824</v>
      </c>
      <c r="J121" s="42"/>
    </row>
    <row r="122" spans="1:10" s="7" customFormat="1" ht="61.5" customHeight="1">
      <c r="A122" s="40">
        <v>118</v>
      </c>
      <c r="B122" s="42" t="s">
        <v>718</v>
      </c>
      <c r="C122" s="42" t="s">
        <v>360</v>
      </c>
      <c r="D122" s="62">
        <v>40956</v>
      </c>
      <c r="E122" s="42" t="s">
        <v>429</v>
      </c>
      <c r="F122" s="42" t="s">
        <v>244</v>
      </c>
      <c r="G122" s="63">
        <v>7412886</v>
      </c>
      <c r="H122" s="63">
        <v>7102200</v>
      </c>
      <c r="I122" s="49">
        <f t="shared" si="3"/>
        <v>0.9580883882471685</v>
      </c>
      <c r="J122" s="42"/>
    </row>
    <row r="123" spans="1:10" s="7" customFormat="1" ht="61.5" customHeight="1">
      <c r="A123" s="40">
        <v>119</v>
      </c>
      <c r="B123" s="42" t="s">
        <v>479</v>
      </c>
      <c r="C123" s="42" t="s">
        <v>368</v>
      </c>
      <c r="D123" s="62">
        <v>40956</v>
      </c>
      <c r="E123" s="42" t="s">
        <v>481</v>
      </c>
      <c r="F123" s="42" t="s">
        <v>244</v>
      </c>
      <c r="G123" s="63">
        <v>3979679</v>
      </c>
      <c r="H123" s="63">
        <v>3896655</v>
      </c>
      <c r="I123" s="49">
        <f t="shared" si="3"/>
        <v>0.9791380159053029</v>
      </c>
      <c r="J123" s="42"/>
    </row>
    <row r="124" spans="1:10" s="7" customFormat="1" ht="61.5" customHeight="1">
      <c r="A124" s="40">
        <v>120</v>
      </c>
      <c r="B124" s="42" t="s">
        <v>726</v>
      </c>
      <c r="C124" s="42" t="s">
        <v>375</v>
      </c>
      <c r="D124" s="62">
        <v>40956</v>
      </c>
      <c r="E124" s="42" t="s">
        <v>315</v>
      </c>
      <c r="F124" s="42" t="s">
        <v>244</v>
      </c>
      <c r="G124" s="63">
        <v>6314503</v>
      </c>
      <c r="H124" s="63">
        <v>5796945</v>
      </c>
      <c r="I124" s="49">
        <f t="shared" si="3"/>
        <v>0.918036621409476</v>
      </c>
      <c r="J124" s="42" t="s">
        <v>137</v>
      </c>
    </row>
    <row r="125" spans="1:10" s="7" customFormat="1" ht="61.5" customHeight="1">
      <c r="A125" s="40">
        <v>121</v>
      </c>
      <c r="B125" s="42" t="s">
        <v>317</v>
      </c>
      <c r="C125" s="42" t="s">
        <v>594</v>
      </c>
      <c r="D125" s="62">
        <v>40956</v>
      </c>
      <c r="E125" s="42" t="s">
        <v>319</v>
      </c>
      <c r="F125" s="42" t="s">
        <v>244</v>
      </c>
      <c r="G125" s="63">
        <v>1304100</v>
      </c>
      <c r="H125" s="63">
        <v>729750</v>
      </c>
      <c r="I125" s="49">
        <f t="shared" si="3"/>
        <v>0.5595813204508857</v>
      </c>
      <c r="J125" s="42"/>
    </row>
    <row r="126" spans="1:10" s="7" customFormat="1" ht="61.5" customHeight="1">
      <c r="A126" s="40">
        <v>122</v>
      </c>
      <c r="B126" s="104" t="s">
        <v>652</v>
      </c>
      <c r="C126" s="42" t="s">
        <v>322</v>
      </c>
      <c r="D126" s="62">
        <v>40956</v>
      </c>
      <c r="E126" s="42" t="s">
        <v>654</v>
      </c>
      <c r="F126" s="42" t="s">
        <v>244</v>
      </c>
      <c r="G126" s="60">
        <v>6555150</v>
      </c>
      <c r="H126" s="60">
        <v>4882500</v>
      </c>
      <c r="I126" s="49">
        <f t="shared" si="3"/>
        <v>0.7448342143200385</v>
      </c>
      <c r="J126" s="42"/>
    </row>
    <row r="127" spans="1:10" s="7" customFormat="1" ht="61.5" customHeight="1">
      <c r="A127" s="40">
        <v>123</v>
      </c>
      <c r="B127" s="104" t="s">
        <v>655</v>
      </c>
      <c r="C127" s="42" t="s">
        <v>322</v>
      </c>
      <c r="D127" s="62">
        <v>40956</v>
      </c>
      <c r="E127" s="42" t="s">
        <v>657</v>
      </c>
      <c r="F127" s="42" t="s">
        <v>244</v>
      </c>
      <c r="G127" s="60">
        <v>3251850</v>
      </c>
      <c r="H127" s="60">
        <v>3202500</v>
      </c>
      <c r="I127" s="49">
        <f t="shared" si="3"/>
        <v>0.9848240232483048</v>
      </c>
      <c r="J127" s="42"/>
    </row>
    <row r="128" spans="1:10" s="7" customFormat="1" ht="61.5" customHeight="1">
      <c r="A128" s="40">
        <v>124</v>
      </c>
      <c r="B128" s="42" t="s">
        <v>22</v>
      </c>
      <c r="C128" s="42" t="s">
        <v>609</v>
      </c>
      <c r="D128" s="62">
        <v>40956</v>
      </c>
      <c r="E128" s="42" t="s">
        <v>23</v>
      </c>
      <c r="F128" s="42" t="s">
        <v>244</v>
      </c>
      <c r="G128" s="60">
        <v>3454500</v>
      </c>
      <c r="H128" s="60">
        <v>1131900</v>
      </c>
      <c r="I128" s="49">
        <f t="shared" si="3"/>
        <v>0.3276595744680851</v>
      </c>
      <c r="J128" s="42"/>
    </row>
    <row r="129" spans="1:10" s="7" customFormat="1" ht="61.5" customHeight="1">
      <c r="A129" s="40">
        <v>125</v>
      </c>
      <c r="B129" s="42" t="s">
        <v>578</v>
      </c>
      <c r="C129" s="42" t="s">
        <v>609</v>
      </c>
      <c r="D129" s="62">
        <v>40956</v>
      </c>
      <c r="E129" s="42" t="s">
        <v>24</v>
      </c>
      <c r="F129" s="42" t="s">
        <v>244</v>
      </c>
      <c r="G129" s="60">
        <v>6378000</v>
      </c>
      <c r="H129" s="60">
        <v>5985000</v>
      </c>
      <c r="I129" s="49">
        <f t="shared" si="3"/>
        <v>0.938381937911571</v>
      </c>
      <c r="J129" s="42"/>
    </row>
    <row r="130" spans="1:10" s="7" customFormat="1" ht="61.5" customHeight="1">
      <c r="A130" s="40">
        <v>126</v>
      </c>
      <c r="B130" s="42" t="s">
        <v>169</v>
      </c>
      <c r="C130" s="42" t="s">
        <v>628</v>
      </c>
      <c r="D130" s="62">
        <v>40956</v>
      </c>
      <c r="E130" s="42" t="s">
        <v>634</v>
      </c>
      <c r="F130" s="42" t="s">
        <v>294</v>
      </c>
      <c r="G130" s="63">
        <v>9600240</v>
      </c>
      <c r="H130" s="63">
        <v>5544000</v>
      </c>
      <c r="I130" s="49">
        <f t="shared" si="3"/>
        <v>0.5774855628609284</v>
      </c>
      <c r="J130" s="42" t="s">
        <v>728</v>
      </c>
    </row>
    <row r="131" spans="1:10" s="7" customFormat="1" ht="61.5" customHeight="1">
      <c r="A131" s="40">
        <v>127</v>
      </c>
      <c r="B131" s="42" t="s">
        <v>632</v>
      </c>
      <c r="C131" s="112" t="s">
        <v>624</v>
      </c>
      <c r="D131" s="62">
        <v>40956</v>
      </c>
      <c r="E131" s="42" t="s">
        <v>471</v>
      </c>
      <c r="F131" s="42" t="s">
        <v>244</v>
      </c>
      <c r="G131" s="60">
        <v>1916325</v>
      </c>
      <c r="H131" s="60">
        <v>1680000</v>
      </c>
      <c r="I131" s="49">
        <f t="shared" si="3"/>
        <v>0.8766780165159876</v>
      </c>
      <c r="J131" s="42"/>
    </row>
    <row r="132" spans="1:10" s="7" customFormat="1" ht="61.5" customHeight="1">
      <c r="A132" s="40">
        <v>128</v>
      </c>
      <c r="B132" s="42" t="s">
        <v>700</v>
      </c>
      <c r="C132" s="42" t="s">
        <v>340</v>
      </c>
      <c r="D132" s="62">
        <v>40959</v>
      </c>
      <c r="E132" s="42" t="s">
        <v>223</v>
      </c>
      <c r="F132" s="42" t="s">
        <v>244</v>
      </c>
      <c r="G132" s="63">
        <v>10222036</v>
      </c>
      <c r="H132" s="63">
        <v>9290600</v>
      </c>
      <c r="I132" s="49">
        <f t="shared" si="3"/>
        <v>0.9088796008935989</v>
      </c>
      <c r="J132" s="42"/>
    </row>
    <row r="133" spans="1:10" s="7" customFormat="1" ht="61.5" customHeight="1">
      <c r="A133" s="40">
        <v>129</v>
      </c>
      <c r="B133" s="42" t="s">
        <v>700</v>
      </c>
      <c r="C133" s="42" t="s">
        <v>341</v>
      </c>
      <c r="D133" s="62">
        <v>40959</v>
      </c>
      <c r="E133" s="42" t="s">
        <v>236</v>
      </c>
      <c r="F133" s="42" t="s">
        <v>244</v>
      </c>
      <c r="G133" s="63">
        <v>4740120</v>
      </c>
      <c r="H133" s="63">
        <v>2005500</v>
      </c>
      <c r="I133" s="49">
        <f t="shared" si="3"/>
        <v>0.423090554669502</v>
      </c>
      <c r="J133" s="42"/>
    </row>
    <row r="134" spans="1:10" s="7" customFormat="1" ht="61.5" customHeight="1">
      <c r="A134" s="40">
        <v>130</v>
      </c>
      <c r="B134" s="42" t="s">
        <v>742</v>
      </c>
      <c r="C134" s="42" t="s">
        <v>562</v>
      </c>
      <c r="D134" s="62">
        <v>40959</v>
      </c>
      <c r="E134" s="42" t="s">
        <v>744</v>
      </c>
      <c r="F134" s="42" t="s">
        <v>244</v>
      </c>
      <c r="G134" s="63">
        <v>2307782</v>
      </c>
      <c r="H134" s="63">
        <v>1090320</v>
      </c>
      <c r="I134" s="49">
        <f aca="true" t="shared" si="4" ref="I134:I165">H134/G134</f>
        <v>0.47245363730196355</v>
      </c>
      <c r="J134" s="42"/>
    </row>
    <row r="135" spans="1:10" s="7" customFormat="1" ht="61.5" customHeight="1">
      <c r="A135" s="40">
        <v>131</v>
      </c>
      <c r="B135" s="42" t="s">
        <v>704</v>
      </c>
      <c r="C135" s="42" t="s">
        <v>347</v>
      </c>
      <c r="D135" s="62">
        <v>40959</v>
      </c>
      <c r="E135" s="44" t="s">
        <v>755</v>
      </c>
      <c r="F135" s="42" t="s">
        <v>244</v>
      </c>
      <c r="G135" s="63">
        <v>1164030</v>
      </c>
      <c r="H135" s="63">
        <v>787500</v>
      </c>
      <c r="I135" s="49">
        <f t="shared" si="4"/>
        <v>0.6765289554392928</v>
      </c>
      <c r="J135" s="42"/>
    </row>
    <row r="136" spans="1:10" s="7" customFormat="1" ht="61.5" customHeight="1">
      <c r="A136" s="40">
        <v>132</v>
      </c>
      <c r="B136" s="42" t="s">
        <v>710</v>
      </c>
      <c r="C136" s="44" t="s">
        <v>323</v>
      </c>
      <c r="D136" s="62">
        <v>40959</v>
      </c>
      <c r="E136" s="42" t="s">
        <v>386</v>
      </c>
      <c r="F136" s="42" t="s">
        <v>244</v>
      </c>
      <c r="G136" s="76">
        <v>3249164</v>
      </c>
      <c r="H136" s="76">
        <v>2058000</v>
      </c>
      <c r="I136" s="49">
        <f t="shared" si="4"/>
        <v>0.6333936975788234</v>
      </c>
      <c r="J136" s="42"/>
    </row>
    <row r="137" spans="1:10" s="7" customFormat="1" ht="61.5" customHeight="1">
      <c r="A137" s="40">
        <v>133</v>
      </c>
      <c r="B137" s="42" t="s">
        <v>711</v>
      </c>
      <c r="C137" s="42" t="s">
        <v>355</v>
      </c>
      <c r="D137" s="62">
        <v>40959</v>
      </c>
      <c r="E137" s="42" t="s">
        <v>408</v>
      </c>
      <c r="F137" s="42" t="s">
        <v>244</v>
      </c>
      <c r="G137" s="63">
        <v>8977211</v>
      </c>
      <c r="H137" s="63">
        <v>5050500</v>
      </c>
      <c r="I137" s="49">
        <f t="shared" si="4"/>
        <v>0.562591210120827</v>
      </c>
      <c r="J137" s="42" t="s">
        <v>168</v>
      </c>
    </row>
    <row r="138" spans="1:10" s="7" customFormat="1" ht="61.5" customHeight="1">
      <c r="A138" s="40">
        <v>134</v>
      </c>
      <c r="B138" s="42" t="s">
        <v>725</v>
      </c>
      <c r="C138" s="42" t="s">
        <v>371</v>
      </c>
      <c r="D138" s="62">
        <v>40959</v>
      </c>
      <c r="E138" s="42" t="s">
        <v>301</v>
      </c>
      <c r="F138" s="42" t="s">
        <v>244</v>
      </c>
      <c r="G138" s="63">
        <v>8813298</v>
      </c>
      <c r="H138" s="63">
        <v>8610000</v>
      </c>
      <c r="I138" s="49">
        <f t="shared" si="4"/>
        <v>0.9769328122117282</v>
      </c>
      <c r="J138" s="42"/>
    </row>
    <row r="139" spans="1:10" s="7" customFormat="1" ht="61.5" customHeight="1">
      <c r="A139" s="40">
        <v>135</v>
      </c>
      <c r="B139" s="42" t="s">
        <v>522</v>
      </c>
      <c r="C139" s="88" t="s">
        <v>531</v>
      </c>
      <c r="D139" s="89">
        <v>40959</v>
      </c>
      <c r="E139" s="88" t="s">
        <v>532</v>
      </c>
      <c r="F139" s="42" t="s">
        <v>244</v>
      </c>
      <c r="G139" s="91">
        <v>7036460</v>
      </c>
      <c r="H139" s="91">
        <v>2585010</v>
      </c>
      <c r="I139" s="49">
        <f t="shared" si="4"/>
        <v>0.3673736509551678</v>
      </c>
      <c r="J139" s="88" t="s">
        <v>166</v>
      </c>
    </row>
    <row r="140" spans="1:10" s="7" customFormat="1" ht="61.5" customHeight="1">
      <c r="A140" s="40">
        <v>136</v>
      </c>
      <c r="B140" s="42" t="s">
        <v>551</v>
      </c>
      <c r="C140" s="42" t="s">
        <v>597</v>
      </c>
      <c r="D140" s="62">
        <v>40959</v>
      </c>
      <c r="E140" s="42" t="s">
        <v>553</v>
      </c>
      <c r="F140" s="42" t="s">
        <v>244</v>
      </c>
      <c r="G140" s="60">
        <v>1638000</v>
      </c>
      <c r="H140" s="60">
        <v>1599150</v>
      </c>
      <c r="I140" s="49">
        <f t="shared" si="4"/>
        <v>0.9762820512820513</v>
      </c>
      <c r="J140" s="42"/>
    </row>
    <row r="141" spans="1:10" s="7" customFormat="1" ht="61.5" customHeight="1">
      <c r="A141" s="40">
        <v>137</v>
      </c>
      <c r="B141" s="42" t="s">
        <v>554</v>
      </c>
      <c r="C141" s="42" t="s">
        <v>598</v>
      </c>
      <c r="D141" s="97">
        <v>40959</v>
      </c>
      <c r="E141" s="42" t="s">
        <v>556</v>
      </c>
      <c r="F141" s="42" t="s">
        <v>244</v>
      </c>
      <c r="G141" s="98">
        <v>2967166</v>
      </c>
      <c r="H141" s="99">
        <v>2802240</v>
      </c>
      <c r="I141" s="49">
        <f t="shared" si="4"/>
        <v>0.944416321837066</v>
      </c>
      <c r="J141" s="42"/>
    </row>
    <row r="142" spans="1:10" s="7" customFormat="1" ht="61.5" customHeight="1">
      <c r="A142" s="40">
        <v>138</v>
      </c>
      <c r="B142" s="42" t="s">
        <v>159</v>
      </c>
      <c r="C142" s="42" t="s">
        <v>160</v>
      </c>
      <c r="D142" s="62">
        <v>40959</v>
      </c>
      <c r="E142" s="42" t="s">
        <v>161</v>
      </c>
      <c r="F142" s="42" t="s">
        <v>244</v>
      </c>
      <c r="G142" s="60">
        <v>4528650</v>
      </c>
      <c r="H142" s="60">
        <v>3016650</v>
      </c>
      <c r="I142" s="49">
        <f t="shared" si="4"/>
        <v>0.666125666589381</v>
      </c>
      <c r="J142" s="42"/>
    </row>
    <row r="143" spans="1:10" s="7" customFormat="1" ht="61.5" customHeight="1">
      <c r="A143" s="40">
        <v>139</v>
      </c>
      <c r="B143" s="101" t="s">
        <v>180</v>
      </c>
      <c r="C143" s="42" t="s">
        <v>181</v>
      </c>
      <c r="D143" s="62">
        <v>40959</v>
      </c>
      <c r="E143" s="102" t="s">
        <v>182</v>
      </c>
      <c r="F143" s="42" t="s">
        <v>244</v>
      </c>
      <c r="G143" s="60">
        <v>2984100</v>
      </c>
      <c r="H143" s="60">
        <v>2709000</v>
      </c>
      <c r="I143" s="49">
        <f t="shared" si="4"/>
        <v>0.9078114004222378</v>
      </c>
      <c r="J143" s="116"/>
    </row>
    <row r="144" spans="1:10" s="7" customFormat="1" ht="61.5" customHeight="1">
      <c r="A144" s="40">
        <v>140</v>
      </c>
      <c r="B144" s="42" t="s">
        <v>641</v>
      </c>
      <c r="C144" s="42" t="s">
        <v>606</v>
      </c>
      <c r="D144" s="62">
        <v>40959</v>
      </c>
      <c r="E144" s="42" t="s">
        <v>643</v>
      </c>
      <c r="F144" s="42" t="s">
        <v>244</v>
      </c>
      <c r="G144" s="60">
        <v>7108293</v>
      </c>
      <c r="H144" s="60">
        <v>6825000</v>
      </c>
      <c r="I144" s="49">
        <f t="shared" si="4"/>
        <v>0.9601461279100341</v>
      </c>
      <c r="J144" s="42"/>
    </row>
    <row r="145" spans="1:10" s="7" customFormat="1" ht="61.5" customHeight="1">
      <c r="A145" s="40">
        <v>141</v>
      </c>
      <c r="B145" s="42" t="s">
        <v>644</v>
      </c>
      <c r="C145" s="42" t="s">
        <v>606</v>
      </c>
      <c r="D145" s="62">
        <v>40959</v>
      </c>
      <c r="E145" s="42" t="s">
        <v>645</v>
      </c>
      <c r="F145" s="42" t="s">
        <v>244</v>
      </c>
      <c r="G145" s="60">
        <v>5609888</v>
      </c>
      <c r="H145" s="60">
        <v>3873500</v>
      </c>
      <c r="I145" s="49">
        <f t="shared" si="4"/>
        <v>0.6904772430394333</v>
      </c>
      <c r="J145" s="42"/>
    </row>
    <row r="146" spans="1:10" s="7" customFormat="1" ht="61.5" customHeight="1">
      <c r="A146" s="40">
        <v>142</v>
      </c>
      <c r="B146" s="42" t="s">
        <v>45</v>
      </c>
      <c r="C146" s="42" t="s">
        <v>614</v>
      </c>
      <c r="D146" s="62">
        <v>40959</v>
      </c>
      <c r="E146" s="42" t="s">
        <v>47</v>
      </c>
      <c r="F146" s="42" t="s">
        <v>244</v>
      </c>
      <c r="G146" s="60">
        <v>5224800</v>
      </c>
      <c r="H146" s="60">
        <v>5145000</v>
      </c>
      <c r="I146" s="49">
        <f t="shared" si="4"/>
        <v>0.9847266881028939</v>
      </c>
      <c r="J146" s="42"/>
    </row>
    <row r="147" spans="1:10" s="7" customFormat="1" ht="61.5" customHeight="1">
      <c r="A147" s="40">
        <v>143</v>
      </c>
      <c r="B147" s="42" t="s">
        <v>139</v>
      </c>
      <c r="C147" s="42" t="s">
        <v>791</v>
      </c>
      <c r="D147" s="62">
        <v>40960</v>
      </c>
      <c r="E147" s="42" t="s">
        <v>792</v>
      </c>
      <c r="F147" s="42" t="s">
        <v>244</v>
      </c>
      <c r="G147" s="63">
        <v>2193334</v>
      </c>
      <c r="H147" s="63">
        <v>1995000</v>
      </c>
      <c r="I147" s="49">
        <f t="shared" si="4"/>
        <v>0.9095741916187867</v>
      </c>
      <c r="J147" s="73"/>
    </row>
    <row r="148" spans="1:10" s="7" customFormat="1" ht="61.5" customHeight="1">
      <c r="A148" s="40">
        <v>144</v>
      </c>
      <c r="B148" s="42" t="s">
        <v>424</v>
      </c>
      <c r="C148" s="42" t="s">
        <v>359</v>
      </c>
      <c r="D148" s="62">
        <v>40960</v>
      </c>
      <c r="E148" s="42" t="s">
        <v>425</v>
      </c>
      <c r="F148" s="42" t="s">
        <v>244</v>
      </c>
      <c r="G148" s="63">
        <v>10820261</v>
      </c>
      <c r="H148" s="63">
        <v>10734990</v>
      </c>
      <c r="I148" s="49">
        <f t="shared" si="4"/>
        <v>0.9921193213361489</v>
      </c>
      <c r="J148" s="42" t="s">
        <v>564</v>
      </c>
    </row>
    <row r="149" spans="1:10" s="7" customFormat="1" ht="61.5" customHeight="1">
      <c r="A149" s="40">
        <v>145</v>
      </c>
      <c r="B149" s="42" t="s">
        <v>721</v>
      </c>
      <c r="C149" s="42" t="s">
        <v>363</v>
      </c>
      <c r="D149" s="62">
        <v>40960</v>
      </c>
      <c r="E149" s="42" t="s">
        <v>1</v>
      </c>
      <c r="F149" s="42" t="s">
        <v>244</v>
      </c>
      <c r="G149" s="63">
        <v>5769320</v>
      </c>
      <c r="H149" s="63">
        <v>4378500</v>
      </c>
      <c r="I149" s="49">
        <f t="shared" si="4"/>
        <v>0.7589282619095491</v>
      </c>
      <c r="J149" s="42" t="s">
        <v>2</v>
      </c>
    </row>
    <row r="150" spans="1:10" s="7" customFormat="1" ht="61.5" customHeight="1">
      <c r="A150" s="40">
        <v>146</v>
      </c>
      <c r="B150" s="42" t="s">
        <v>592</v>
      </c>
      <c r="C150" s="42" t="s">
        <v>332</v>
      </c>
      <c r="D150" s="62">
        <v>40960</v>
      </c>
      <c r="E150" s="42" t="s">
        <v>152</v>
      </c>
      <c r="F150" s="42" t="s">
        <v>244</v>
      </c>
      <c r="G150" s="60">
        <v>2767630</v>
      </c>
      <c r="H150" s="60">
        <v>2593500</v>
      </c>
      <c r="I150" s="49">
        <f t="shared" si="4"/>
        <v>0.9370833529048319</v>
      </c>
      <c r="J150" s="42"/>
    </row>
    <row r="151" spans="1:10" s="7" customFormat="1" ht="61.5" customHeight="1">
      <c r="A151" s="40">
        <v>147</v>
      </c>
      <c r="B151" s="42" t="s">
        <v>28</v>
      </c>
      <c r="C151" s="42" t="s">
        <v>610</v>
      </c>
      <c r="D151" s="62">
        <v>40960</v>
      </c>
      <c r="E151" s="42" t="s">
        <v>29</v>
      </c>
      <c r="F151" s="42" t="s">
        <v>244</v>
      </c>
      <c r="G151" s="60">
        <v>3970620</v>
      </c>
      <c r="H151" s="60">
        <v>3107556</v>
      </c>
      <c r="I151" s="49">
        <f t="shared" si="4"/>
        <v>0.7826374722335555</v>
      </c>
      <c r="J151" s="88" t="s">
        <v>30</v>
      </c>
    </row>
    <row r="152" spans="1:10" s="7" customFormat="1" ht="61.5" customHeight="1">
      <c r="A152" s="40">
        <v>148</v>
      </c>
      <c r="B152" s="42" t="s">
        <v>701</v>
      </c>
      <c r="C152" s="42" t="s">
        <v>342</v>
      </c>
      <c r="D152" s="62">
        <v>40961</v>
      </c>
      <c r="E152" s="42" t="s">
        <v>239</v>
      </c>
      <c r="F152" s="42" t="s">
        <v>244</v>
      </c>
      <c r="G152" s="63">
        <v>2326632</v>
      </c>
      <c r="H152" s="63">
        <v>2079000</v>
      </c>
      <c r="I152" s="49">
        <f t="shared" si="4"/>
        <v>0.8935663224781573</v>
      </c>
      <c r="J152" s="42"/>
    </row>
    <row r="153" spans="1:10" s="7" customFormat="1" ht="61.5" customHeight="1">
      <c r="A153" s="40">
        <v>149</v>
      </c>
      <c r="B153" s="44" t="s">
        <v>264</v>
      </c>
      <c r="C153" s="42" t="s">
        <v>344</v>
      </c>
      <c r="D153" s="62">
        <v>40961</v>
      </c>
      <c r="E153" s="44" t="s">
        <v>265</v>
      </c>
      <c r="F153" s="42" t="s">
        <v>244</v>
      </c>
      <c r="G153" s="48">
        <v>2396789</v>
      </c>
      <c r="H153" s="71">
        <v>2362500</v>
      </c>
      <c r="I153" s="49">
        <f t="shared" si="4"/>
        <v>0.9856937761313157</v>
      </c>
      <c r="J153" s="42"/>
    </row>
    <row r="154" spans="1:10" s="7" customFormat="1" ht="61.5" customHeight="1">
      <c r="A154" s="40">
        <v>150</v>
      </c>
      <c r="B154" s="42" t="s">
        <v>3</v>
      </c>
      <c r="C154" s="42" t="s">
        <v>363</v>
      </c>
      <c r="D154" s="62">
        <v>40961</v>
      </c>
      <c r="E154" s="42" t="s">
        <v>4</v>
      </c>
      <c r="F154" s="42" t="s">
        <v>244</v>
      </c>
      <c r="G154" s="63">
        <v>3108779</v>
      </c>
      <c r="H154" s="63">
        <v>2520000</v>
      </c>
      <c r="I154" s="49">
        <f t="shared" si="4"/>
        <v>0.8106076372749559</v>
      </c>
      <c r="J154" s="42" t="s">
        <v>2</v>
      </c>
    </row>
    <row r="155" spans="1:10" s="7" customFormat="1" ht="61.5" customHeight="1">
      <c r="A155" s="40">
        <v>151</v>
      </c>
      <c r="B155" s="42" t="s">
        <v>150</v>
      </c>
      <c r="C155" s="101" t="s">
        <v>366</v>
      </c>
      <c r="D155" s="62">
        <v>40961</v>
      </c>
      <c r="E155" s="42" t="s">
        <v>151</v>
      </c>
      <c r="F155" s="42" t="s">
        <v>244</v>
      </c>
      <c r="G155" s="63">
        <v>1904385</v>
      </c>
      <c r="H155" s="63">
        <v>1045800</v>
      </c>
      <c r="I155" s="49">
        <f t="shared" si="4"/>
        <v>0.5491536637812207</v>
      </c>
      <c r="J155" s="42"/>
    </row>
    <row r="156" spans="1:10" s="7" customFormat="1" ht="61.5" customHeight="1">
      <c r="A156" s="40">
        <v>152</v>
      </c>
      <c r="B156" s="42" t="s">
        <v>225</v>
      </c>
      <c r="C156" s="42" t="s">
        <v>340</v>
      </c>
      <c r="D156" s="62">
        <v>40962</v>
      </c>
      <c r="E156" s="42" t="s">
        <v>226</v>
      </c>
      <c r="F156" s="42" t="s">
        <v>244</v>
      </c>
      <c r="G156" s="63">
        <v>2210000</v>
      </c>
      <c r="H156" s="63">
        <v>2000000</v>
      </c>
      <c r="I156" s="49">
        <f t="shared" si="4"/>
        <v>0.9049773755656109</v>
      </c>
      <c r="J156" s="42"/>
    </row>
    <row r="157" spans="1:10" s="7" customFormat="1" ht="61.5" customHeight="1">
      <c r="A157" s="40">
        <v>153</v>
      </c>
      <c r="B157" s="42" t="s">
        <v>227</v>
      </c>
      <c r="C157" s="42" t="s">
        <v>340</v>
      </c>
      <c r="D157" s="62">
        <v>40962</v>
      </c>
      <c r="E157" s="42" t="s">
        <v>226</v>
      </c>
      <c r="F157" s="42" t="s">
        <v>244</v>
      </c>
      <c r="G157" s="63">
        <v>8228205</v>
      </c>
      <c r="H157" s="63">
        <v>6642000</v>
      </c>
      <c r="I157" s="49">
        <f t="shared" si="4"/>
        <v>0.8072234466691095</v>
      </c>
      <c r="J157" s="42"/>
    </row>
    <row r="158" spans="1:10" s="5" customFormat="1" ht="61.5" customHeight="1">
      <c r="A158" s="40">
        <v>154</v>
      </c>
      <c r="B158" s="42" t="s">
        <v>700</v>
      </c>
      <c r="C158" s="42" t="s">
        <v>774</v>
      </c>
      <c r="D158" s="62">
        <v>40962</v>
      </c>
      <c r="E158" s="42" t="s">
        <v>782</v>
      </c>
      <c r="F158" s="42" t="s">
        <v>244</v>
      </c>
      <c r="G158" s="63">
        <v>12925500</v>
      </c>
      <c r="H158" s="63">
        <v>6657997</v>
      </c>
      <c r="I158" s="49">
        <f t="shared" si="4"/>
        <v>0.5151055665158021</v>
      </c>
      <c r="J158" s="42" t="s">
        <v>783</v>
      </c>
    </row>
    <row r="159" spans="1:11" s="5" customFormat="1" ht="61.5" customHeight="1">
      <c r="A159" s="40">
        <v>155</v>
      </c>
      <c r="B159" s="42" t="s">
        <v>784</v>
      </c>
      <c r="C159" s="42" t="s">
        <v>774</v>
      </c>
      <c r="D159" s="62">
        <v>40962</v>
      </c>
      <c r="E159" s="42" t="s">
        <v>785</v>
      </c>
      <c r="F159" s="42" t="s">
        <v>244</v>
      </c>
      <c r="G159" s="63">
        <v>2338381</v>
      </c>
      <c r="H159" s="63">
        <v>1291500</v>
      </c>
      <c r="I159" s="49">
        <f t="shared" si="4"/>
        <v>0.5523052060378527</v>
      </c>
      <c r="J159" s="42"/>
      <c r="K159" s="135"/>
    </row>
    <row r="160" spans="1:10" s="7" customFormat="1" ht="61.5" customHeight="1">
      <c r="A160" s="40">
        <v>156</v>
      </c>
      <c r="B160" s="42" t="s">
        <v>438</v>
      </c>
      <c r="C160" s="42" t="s">
        <v>436</v>
      </c>
      <c r="D160" s="62">
        <v>40962</v>
      </c>
      <c r="E160" s="42" t="s">
        <v>439</v>
      </c>
      <c r="F160" s="42" t="s">
        <v>244</v>
      </c>
      <c r="G160" s="63">
        <v>1731895</v>
      </c>
      <c r="H160" s="63">
        <v>1017450</v>
      </c>
      <c r="I160" s="49">
        <f t="shared" si="4"/>
        <v>0.5874778782778401</v>
      </c>
      <c r="J160" s="42"/>
    </row>
    <row r="161" spans="1:10" s="7" customFormat="1" ht="61.5" customHeight="1">
      <c r="A161" s="40">
        <v>157</v>
      </c>
      <c r="B161" s="42" t="s">
        <v>537</v>
      </c>
      <c r="C161" s="45" t="s">
        <v>334</v>
      </c>
      <c r="D161" s="62">
        <v>40962</v>
      </c>
      <c r="E161" s="42" t="s">
        <v>539</v>
      </c>
      <c r="F161" s="42" t="s">
        <v>244</v>
      </c>
      <c r="G161" s="60">
        <v>1615232</v>
      </c>
      <c r="H161" s="60">
        <v>788550</v>
      </c>
      <c r="I161" s="49">
        <f t="shared" si="4"/>
        <v>0.4881961229098978</v>
      </c>
      <c r="J161" s="42"/>
    </row>
    <row r="162" spans="1:10" s="7" customFormat="1" ht="61.5" customHeight="1">
      <c r="A162" s="40">
        <v>158</v>
      </c>
      <c r="B162" s="42" t="s">
        <v>565</v>
      </c>
      <c r="C162" s="42" t="s">
        <v>335</v>
      </c>
      <c r="D162" s="62">
        <v>40962</v>
      </c>
      <c r="E162" s="42" t="s">
        <v>567</v>
      </c>
      <c r="F162" s="42" t="s">
        <v>244</v>
      </c>
      <c r="G162" s="60">
        <v>3189585</v>
      </c>
      <c r="H162" s="60">
        <v>2940000</v>
      </c>
      <c r="I162" s="49">
        <f t="shared" si="4"/>
        <v>0.9217500082299108</v>
      </c>
      <c r="J162" s="42"/>
    </row>
    <row r="163" spans="1:10" s="7" customFormat="1" ht="61.5" customHeight="1">
      <c r="A163" s="40">
        <v>159</v>
      </c>
      <c r="B163" s="42" t="s">
        <v>568</v>
      </c>
      <c r="C163" s="42" t="s">
        <v>335</v>
      </c>
      <c r="D163" s="62">
        <v>40962</v>
      </c>
      <c r="E163" s="42" t="s">
        <v>569</v>
      </c>
      <c r="F163" s="42" t="s">
        <v>244</v>
      </c>
      <c r="G163" s="60">
        <v>1601250</v>
      </c>
      <c r="H163" s="60">
        <v>1601250</v>
      </c>
      <c r="I163" s="49">
        <f t="shared" si="4"/>
        <v>1</v>
      </c>
      <c r="J163" s="42"/>
    </row>
    <row r="164" spans="1:11" s="5" customFormat="1" ht="61.5" customHeight="1">
      <c r="A164" s="40">
        <v>160</v>
      </c>
      <c r="B164" s="41" t="s">
        <v>195</v>
      </c>
      <c r="C164" s="42" t="s">
        <v>109</v>
      </c>
      <c r="D164" s="115">
        <v>40963</v>
      </c>
      <c r="E164" s="44" t="s">
        <v>196</v>
      </c>
      <c r="F164" s="42" t="s">
        <v>294</v>
      </c>
      <c r="G164" s="47">
        <v>389121588</v>
      </c>
      <c r="H164" s="48">
        <v>317899029</v>
      </c>
      <c r="I164" s="49">
        <f t="shared" si="4"/>
        <v>0.8169657988751835</v>
      </c>
      <c r="J164" s="42"/>
      <c r="K164" s="132"/>
    </row>
    <row r="165" spans="1:10" s="7" customFormat="1" ht="61.5" customHeight="1">
      <c r="A165" s="40">
        <v>161</v>
      </c>
      <c r="B165" s="2" t="s">
        <v>211</v>
      </c>
      <c r="C165" s="2" t="s">
        <v>560</v>
      </c>
      <c r="D165" s="1">
        <v>40963</v>
      </c>
      <c r="E165" s="2" t="s">
        <v>184</v>
      </c>
      <c r="F165" s="42" t="s">
        <v>244</v>
      </c>
      <c r="G165" s="81">
        <v>13396603</v>
      </c>
      <c r="H165" s="81">
        <v>3822000</v>
      </c>
      <c r="I165" s="49">
        <f t="shared" si="4"/>
        <v>0.28529620531413824</v>
      </c>
      <c r="J165" s="2" t="s">
        <v>214</v>
      </c>
    </row>
    <row r="166" spans="1:10" s="7" customFormat="1" ht="61.5" customHeight="1">
      <c r="A166" s="40">
        <v>162</v>
      </c>
      <c r="B166" s="2" t="s">
        <v>215</v>
      </c>
      <c r="C166" s="2" t="s">
        <v>560</v>
      </c>
      <c r="D166" s="1">
        <v>40963</v>
      </c>
      <c r="E166" s="2" t="s">
        <v>217</v>
      </c>
      <c r="F166" s="42" t="s">
        <v>244</v>
      </c>
      <c r="G166" s="81">
        <v>3439800</v>
      </c>
      <c r="H166" s="81">
        <v>2162160</v>
      </c>
      <c r="I166" s="49">
        <f aca="true" t="shared" si="5" ref="I166:I197">H166/G166</f>
        <v>0.6285714285714286</v>
      </c>
      <c r="J166" s="2"/>
    </row>
    <row r="167" spans="1:10" s="7" customFormat="1" ht="61.5" customHeight="1">
      <c r="A167" s="40">
        <v>163</v>
      </c>
      <c r="B167" s="2" t="s">
        <v>230</v>
      </c>
      <c r="C167" s="2" t="s">
        <v>345</v>
      </c>
      <c r="D167" s="1">
        <v>40963</v>
      </c>
      <c r="E167" s="2" t="s">
        <v>692</v>
      </c>
      <c r="F167" s="42" t="s">
        <v>244</v>
      </c>
      <c r="G167" s="4">
        <v>5198142</v>
      </c>
      <c r="H167" s="4">
        <v>5073600</v>
      </c>
      <c r="I167" s="49">
        <f t="shared" si="5"/>
        <v>0.9760410546691491</v>
      </c>
      <c r="J167" s="2"/>
    </row>
    <row r="168" spans="1:10" s="7" customFormat="1" ht="61.5" customHeight="1">
      <c r="A168" s="40">
        <v>164</v>
      </c>
      <c r="B168" s="42" t="s">
        <v>703</v>
      </c>
      <c r="C168" s="42" t="s">
        <v>562</v>
      </c>
      <c r="D168" s="62">
        <v>40963</v>
      </c>
      <c r="E168" s="42" t="s">
        <v>747</v>
      </c>
      <c r="F168" s="42" t="s">
        <v>244</v>
      </c>
      <c r="G168" s="63">
        <v>14669175</v>
      </c>
      <c r="H168" s="63">
        <v>14595000</v>
      </c>
      <c r="I168" s="49">
        <f t="shared" si="5"/>
        <v>0.9949434784164753</v>
      </c>
      <c r="J168" s="42"/>
    </row>
    <row r="169" spans="1:10" s="7" customFormat="1" ht="61.5" customHeight="1">
      <c r="A169" s="40">
        <v>165</v>
      </c>
      <c r="B169" s="42" t="s">
        <v>705</v>
      </c>
      <c r="C169" s="42" t="s">
        <v>768</v>
      </c>
      <c r="D169" s="62">
        <v>40963</v>
      </c>
      <c r="E169" s="42" t="s">
        <v>769</v>
      </c>
      <c r="F169" s="42" t="s">
        <v>244</v>
      </c>
      <c r="G169" s="63">
        <v>1772531</v>
      </c>
      <c r="H169" s="63">
        <v>1680000</v>
      </c>
      <c r="I169" s="49">
        <f t="shared" si="5"/>
        <v>0.9477972458591697</v>
      </c>
      <c r="J169" s="42"/>
    </row>
    <row r="170" spans="1:10" s="7" customFormat="1" ht="61.5" customHeight="1">
      <c r="A170" s="40">
        <v>166</v>
      </c>
      <c r="B170" s="42" t="s">
        <v>787</v>
      </c>
      <c r="C170" s="42" t="s">
        <v>328</v>
      </c>
      <c r="D170" s="62">
        <v>40963</v>
      </c>
      <c r="E170" s="42" t="s">
        <v>789</v>
      </c>
      <c r="F170" s="42" t="s">
        <v>244</v>
      </c>
      <c r="G170" s="63">
        <v>2757958</v>
      </c>
      <c r="H170" s="63">
        <v>1789620</v>
      </c>
      <c r="I170" s="49">
        <f t="shared" si="5"/>
        <v>0.6488931303522388</v>
      </c>
      <c r="J170" s="42"/>
    </row>
    <row r="171" spans="1:10" s="7" customFormat="1" ht="61.5" customHeight="1">
      <c r="A171" s="40">
        <v>167</v>
      </c>
      <c r="B171" s="42" t="s">
        <v>709</v>
      </c>
      <c r="C171" s="42" t="s">
        <v>351</v>
      </c>
      <c r="D171" s="62">
        <v>40963</v>
      </c>
      <c r="E171" s="42" t="s">
        <v>780</v>
      </c>
      <c r="F171" s="42" t="s">
        <v>244</v>
      </c>
      <c r="G171" s="63">
        <v>2318011</v>
      </c>
      <c r="H171" s="63">
        <v>1514677</v>
      </c>
      <c r="I171" s="49">
        <f t="shared" si="5"/>
        <v>0.6534382278600058</v>
      </c>
      <c r="J171" s="42" t="s">
        <v>137</v>
      </c>
    </row>
    <row r="172" spans="1:10" s="7" customFormat="1" ht="61.5" customHeight="1">
      <c r="A172" s="40">
        <v>168</v>
      </c>
      <c r="B172" s="42" t="s">
        <v>403</v>
      </c>
      <c r="C172" s="42" t="s">
        <v>327</v>
      </c>
      <c r="D172" s="62">
        <v>40963</v>
      </c>
      <c r="E172" s="42" t="s">
        <v>405</v>
      </c>
      <c r="F172" s="42" t="s">
        <v>244</v>
      </c>
      <c r="G172" s="63">
        <v>3604112</v>
      </c>
      <c r="H172" s="63">
        <v>3445772</v>
      </c>
      <c r="I172" s="49">
        <f t="shared" si="5"/>
        <v>0.9560668480890716</v>
      </c>
      <c r="J172" s="42"/>
    </row>
    <row r="173" spans="1:10" s="7" customFormat="1" ht="61.5" customHeight="1">
      <c r="A173" s="40">
        <v>169</v>
      </c>
      <c r="B173" s="42" t="s">
        <v>714</v>
      </c>
      <c r="C173" s="42" t="s">
        <v>358</v>
      </c>
      <c r="D173" s="62">
        <v>40963</v>
      </c>
      <c r="E173" s="42" t="s">
        <v>420</v>
      </c>
      <c r="F173" s="42" t="s">
        <v>244</v>
      </c>
      <c r="G173" s="63">
        <v>1898585</v>
      </c>
      <c r="H173" s="63">
        <v>1835736</v>
      </c>
      <c r="I173" s="49">
        <f t="shared" si="5"/>
        <v>0.9668969258684758</v>
      </c>
      <c r="J173" s="42"/>
    </row>
    <row r="174" spans="1:10" s="7" customFormat="1" ht="61.5" customHeight="1">
      <c r="A174" s="40">
        <v>170</v>
      </c>
      <c r="B174" s="42" t="s">
        <v>5</v>
      </c>
      <c r="C174" s="42" t="s">
        <v>363</v>
      </c>
      <c r="D174" s="62">
        <v>40963</v>
      </c>
      <c r="E174" s="42" t="s">
        <v>6</v>
      </c>
      <c r="F174" s="42" t="s">
        <v>244</v>
      </c>
      <c r="G174" s="63">
        <v>31828709</v>
      </c>
      <c r="H174" s="63">
        <v>24180187</v>
      </c>
      <c r="I174" s="49">
        <f t="shared" si="5"/>
        <v>0.7596973851499915</v>
      </c>
      <c r="J174" s="42" t="s">
        <v>167</v>
      </c>
    </row>
    <row r="175" spans="1:10" s="7" customFormat="1" ht="61.5" customHeight="1">
      <c r="A175" s="40">
        <v>171</v>
      </c>
      <c r="B175" s="42" t="s">
        <v>308</v>
      </c>
      <c r="C175" s="42" t="s">
        <v>374</v>
      </c>
      <c r="D175" s="62">
        <v>40963</v>
      </c>
      <c r="E175" s="42" t="s">
        <v>310</v>
      </c>
      <c r="F175" s="42" t="s">
        <v>244</v>
      </c>
      <c r="G175" s="63">
        <v>1628907</v>
      </c>
      <c r="H175" s="63">
        <v>924000</v>
      </c>
      <c r="I175" s="49">
        <f t="shared" si="5"/>
        <v>0.5672515373805871</v>
      </c>
      <c r="J175" s="42"/>
    </row>
    <row r="176" spans="1:10" s="7" customFormat="1" ht="61.5" customHeight="1">
      <c r="A176" s="40">
        <v>172</v>
      </c>
      <c r="B176" s="42" t="s">
        <v>320</v>
      </c>
      <c r="C176" s="42" t="s">
        <v>594</v>
      </c>
      <c r="D176" s="62">
        <v>40963</v>
      </c>
      <c r="E176" s="42" t="s">
        <v>521</v>
      </c>
      <c r="F176" s="42" t="s">
        <v>244</v>
      </c>
      <c r="G176" s="63">
        <v>2702700</v>
      </c>
      <c r="H176" s="63">
        <v>2520000</v>
      </c>
      <c r="I176" s="49">
        <f t="shared" si="5"/>
        <v>0.9324009324009324</v>
      </c>
      <c r="J176" s="73"/>
    </row>
    <row r="177" spans="1:10" s="7" customFormat="1" ht="61.5" customHeight="1">
      <c r="A177" s="40">
        <v>173</v>
      </c>
      <c r="B177" s="94" t="s">
        <v>549</v>
      </c>
      <c r="C177" s="55" t="s">
        <v>142</v>
      </c>
      <c r="D177" s="62">
        <v>40963</v>
      </c>
      <c r="E177" s="94" t="s">
        <v>736</v>
      </c>
      <c r="F177" s="42" t="s">
        <v>244</v>
      </c>
      <c r="G177" s="95">
        <v>5399100</v>
      </c>
      <c r="H177" s="60">
        <v>2630880</v>
      </c>
      <c r="I177" s="49">
        <f t="shared" si="5"/>
        <v>0.4872812135355893</v>
      </c>
      <c r="J177" s="42"/>
    </row>
    <row r="178" spans="1:10" s="7" customFormat="1" ht="61.5" customHeight="1">
      <c r="A178" s="40">
        <v>174</v>
      </c>
      <c r="B178" s="112" t="s">
        <v>170</v>
      </c>
      <c r="C178" s="113" t="s">
        <v>626</v>
      </c>
      <c r="D178" s="62">
        <v>40963</v>
      </c>
      <c r="E178" s="44" t="s">
        <v>518</v>
      </c>
      <c r="F178" s="42" t="s">
        <v>244</v>
      </c>
      <c r="G178" s="114">
        <v>3452937</v>
      </c>
      <c r="H178" s="60">
        <v>2192400</v>
      </c>
      <c r="I178" s="49">
        <f t="shared" si="5"/>
        <v>0.6349377356146376</v>
      </c>
      <c r="J178" s="42"/>
    </row>
    <row r="179" spans="1:10" s="5" customFormat="1" ht="61.5" customHeight="1">
      <c r="A179" s="40">
        <v>175</v>
      </c>
      <c r="B179" s="42" t="s">
        <v>786</v>
      </c>
      <c r="C179" s="42" t="s">
        <v>774</v>
      </c>
      <c r="D179" s="62">
        <v>40966</v>
      </c>
      <c r="E179" s="42" t="s">
        <v>775</v>
      </c>
      <c r="F179" s="42" t="s">
        <v>244</v>
      </c>
      <c r="G179" s="63">
        <v>1282050</v>
      </c>
      <c r="H179" s="63">
        <v>986370</v>
      </c>
      <c r="I179" s="49">
        <f t="shared" si="5"/>
        <v>0.7693693693693694</v>
      </c>
      <c r="J179" s="42"/>
    </row>
    <row r="180" spans="1:10" s="7" customFormat="1" ht="61.5" customHeight="1">
      <c r="A180" s="40">
        <v>176</v>
      </c>
      <c r="B180" s="45" t="s">
        <v>793</v>
      </c>
      <c r="C180" s="42" t="s">
        <v>349</v>
      </c>
      <c r="D180" s="62">
        <v>40966</v>
      </c>
      <c r="E180" s="45" t="s">
        <v>795</v>
      </c>
      <c r="F180" s="42" t="s">
        <v>244</v>
      </c>
      <c r="G180" s="63">
        <v>2483250</v>
      </c>
      <c r="H180" s="63">
        <v>1123500</v>
      </c>
      <c r="I180" s="49">
        <f t="shared" si="5"/>
        <v>0.452431289640592</v>
      </c>
      <c r="J180" s="42"/>
    </row>
    <row r="181" spans="1:10" s="7" customFormat="1" ht="61.5" customHeight="1">
      <c r="A181" s="40">
        <v>177</v>
      </c>
      <c r="B181" s="42" t="s">
        <v>700</v>
      </c>
      <c r="C181" s="42" t="s">
        <v>351</v>
      </c>
      <c r="D181" s="62">
        <v>40966</v>
      </c>
      <c r="E181" s="42" t="s">
        <v>383</v>
      </c>
      <c r="F181" s="42" t="s">
        <v>244</v>
      </c>
      <c r="G181" s="63">
        <v>2959959</v>
      </c>
      <c r="H181" s="63">
        <v>2353340</v>
      </c>
      <c r="I181" s="49">
        <f t="shared" si="5"/>
        <v>0.7950583099292929</v>
      </c>
      <c r="J181" s="42"/>
    </row>
    <row r="182" spans="1:10" s="7" customFormat="1" ht="61.5" customHeight="1">
      <c r="A182" s="40">
        <v>178</v>
      </c>
      <c r="B182" s="42" t="s">
        <v>700</v>
      </c>
      <c r="C182" s="42" t="s">
        <v>354</v>
      </c>
      <c r="D182" s="62">
        <v>40966</v>
      </c>
      <c r="E182" s="42" t="s">
        <v>400</v>
      </c>
      <c r="F182" s="42" t="s">
        <v>244</v>
      </c>
      <c r="G182" s="63">
        <v>2202765</v>
      </c>
      <c r="H182" s="63">
        <v>984312</v>
      </c>
      <c r="I182" s="49">
        <f t="shared" si="5"/>
        <v>0.44685293256429987</v>
      </c>
      <c r="J182" s="42"/>
    </row>
    <row r="183" spans="1:10" s="7" customFormat="1" ht="61.5" customHeight="1">
      <c r="A183" s="40">
        <v>179</v>
      </c>
      <c r="B183" s="42" t="s">
        <v>720</v>
      </c>
      <c r="C183" s="42" t="s">
        <v>361</v>
      </c>
      <c r="D183" s="62">
        <v>40966</v>
      </c>
      <c r="E183" s="42" t="s">
        <v>444</v>
      </c>
      <c r="F183" s="42" t="s">
        <v>244</v>
      </c>
      <c r="G183" s="63">
        <v>2374974</v>
      </c>
      <c r="H183" s="63">
        <v>2008398</v>
      </c>
      <c r="I183" s="49">
        <f t="shared" si="5"/>
        <v>0.8456505208057015</v>
      </c>
      <c r="J183" s="42"/>
    </row>
    <row r="184" spans="1:10" s="7" customFormat="1" ht="61.5" customHeight="1">
      <c r="A184" s="40">
        <v>180</v>
      </c>
      <c r="B184" s="42" t="s">
        <v>173</v>
      </c>
      <c r="C184" s="42" t="s">
        <v>171</v>
      </c>
      <c r="D184" s="62">
        <v>40966</v>
      </c>
      <c r="E184" s="42" t="s">
        <v>174</v>
      </c>
      <c r="F184" s="42" t="s">
        <v>244</v>
      </c>
      <c r="G184" s="60">
        <v>3547058</v>
      </c>
      <c r="H184" s="60">
        <v>3129000</v>
      </c>
      <c r="I184" s="49">
        <f t="shared" si="5"/>
        <v>0.8821395082910964</v>
      </c>
      <c r="J184" s="42"/>
    </row>
    <row r="185" spans="1:10" s="7" customFormat="1" ht="61.5" customHeight="1">
      <c r="A185" s="40">
        <v>181</v>
      </c>
      <c r="B185" s="42" t="s">
        <v>658</v>
      </c>
      <c r="C185" s="42" t="s">
        <v>322</v>
      </c>
      <c r="D185" s="62">
        <v>40966</v>
      </c>
      <c r="E185" s="42" t="s">
        <v>660</v>
      </c>
      <c r="F185" s="42" t="s">
        <v>244</v>
      </c>
      <c r="G185" s="60">
        <v>9517200</v>
      </c>
      <c r="H185" s="60">
        <v>8799000</v>
      </c>
      <c r="I185" s="49">
        <f t="shared" si="5"/>
        <v>0.9245366284201235</v>
      </c>
      <c r="J185" s="42"/>
    </row>
    <row r="186" spans="1:10" s="7" customFormat="1" ht="61.5" customHeight="1">
      <c r="A186" s="40">
        <v>182</v>
      </c>
      <c r="B186" s="88" t="s">
        <v>540</v>
      </c>
      <c r="C186" s="42" t="s">
        <v>612</v>
      </c>
      <c r="D186" s="62">
        <v>40966</v>
      </c>
      <c r="E186" s="42" t="s">
        <v>36</v>
      </c>
      <c r="F186" s="42" t="s">
        <v>244</v>
      </c>
      <c r="G186" s="60">
        <v>5628000</v>
      </c>
      <c r="H186" s="60">
        <v>4907784</v>
      </c>
      <c r="I186" s="49">
        <f t="shared" si="5"/>
        <v>0.8720298507462687</v>
      </c>
      <c r="J186" s="42"/>
    </row>
    <row r="187" spans="1:11" s="5" customFormat="1" ht="61.5" customHeight="1">
      <c r="A187" s="40">
        <v>183</v>
      </c>
      <c r="B187" s="41" t="s">
        <v>197</v>
      </c>
      <c r="C187" s="42" t="s">
        <v>109</v>
      </c>
      <c r="D187" s="115">
        <v>40967</v>
      </c>
      <c r="E187" s="44" t="s">
        <v>198</v>
      </c>
      <c r="F187" s="42" t="s">
        <v>244</v>
      </c>
      <c r="G187" s="47">
        <v>73425139</v>
      </c>
      <c r="H187" s="48">
        <v>73311840</v>
      </c>
      <c r="I187" s="49">
        <f t="shared" si="5"/>
        <v>0.9984569453794292</v>
      </c>
      <c r="J187" s="42" t="s">
        <v>91</v>
      </c>
      <c r="K187" s="132"/>
    </row>
    <row r="188" spans="1:11" s="5" customFormat="1" ht="61.5" customHeight="1">
      <c r="A188" s="40">
        <v>184</v>
      </c>
      <c r="B188" s="41" t="s">
        <v>631</v>
      </c>
      <c r="C188" s="42" t="s">
        <v>109</v>
      </c>
      <c r="D188" s="115">
        <v>40967</v>
      </c>
      <c r="E188" s="44" t="s">
        <v>200</v>
      </c>
      <c r="F188" s="42" t="s">
        <v>244</v>
      </c>
      <c r="G188" s="47">
        <v>1922247</v>
      </c>
      <c r="H188" s="48">
        <v>1876329</v>
      </c>
      <c r="I188" s="49">
        <f t="shared" si="5"/>
        <v>0.9761123310375825</v>
      </c>
      <c r="J188" s="42"/>
      <c r="K188" s="132"/>
    </row>
    <row r="189" spans="1:10" s="7" customFormat="1" ht="61.5" customHeight="1">
      <c r="A189" s="40">
        <v>185</v>
      </c>
      <c r="B189" s="42" t="s">
        <v>228</v>
      </c>
      <c r="C189" s="42" t="s">
        <v>340</v>
      </c>
      <c r="D189" s="62">
        <v>40967</v>
      </c>
      <c r="E189" s="42" t="s">
        <v>229</v>
      </c>
      <c r="F189" s="42" t="s">
        <v>244</v>
      </c>
      <c r="G189" s="63">
        <v>8387700</v>
      </c>
      <c r="H189" s="63">
        <v>7700000</v>
      </c>
      <c r="I189" s="49">
        <f t="shared" si="5"/>
        <v>0.9180108969085685</v>
      </c>
      <c r="J189" s="42"/>
    </row>
    <row r="190" spans="1:10" s="7" customFormat="1" ht="61.5" customHeight="1">
      <c r="A190" s="40">
        <v>186</v>
      </c>
      <c r="B190" s="42" t="s">
        <v>249</v>
      </c>
      <c r="C190" s="45" t="s">
        <v>343</v>
      </c>
      <c r="D190" s="62">
        <v>40967</v>
      </c>
      <c r="E190" s="42" t="s">
        <v>250</v>
      </c>
      <c r="F190" s="42" t="s">
        <v>244</v>
      </c>
      <c r="G190" s="60">
        <v>2216985</v>
      </c>
      <c r="H190" s="60">
        <v>2121000</v>
      </c>
      <c r="I190" s="49">
        <f t="shared" si="5"/>
        <v>0.9567047138343291</v>
      </c>
      <c r="J190" s="42"/>
    </row>
    <row r="191" spans="1:10" s="7" customFormat="1" ht="61.5" customHeight="1">
      <c r="A191" s="40">
        <v>187</v>
      </c>
      <c r="B191" s="42" t="s">
        <v>230</v>
      </c>
      <c r="C191" s="42" t="s">
        <v>562</v>
      </c>
      <c r="D191" s="62">
        <v>40967</v>
      </c>
      <c r="E191" s="42" t="s">
        <v>749</v>
      </c>
      <c r="F191" s="42" t="s">
        <v>244</v>
      </c>
      <c r="G191" s="63">
        <v>5838000</v>
      </c>
      <c r="H191" s="63">
        <v>5310060</v>
      </c>
      <c r="I191" s="49">
        <f t="shared" si="5"/>
        <v>0.909568345323741</v>
      </c>
      <c r="J191" s="42"/>
    </row>
    <row r="192" spans="1:10" s="7" customFormat="1" ht="61.5" customHeight="1">
      <c r="A192" s="40">
        <v>188</v>
      </c>
      <c r="B192" s="42" t="s">
        <v>712</v>
      </c>
      <c r="C192" s="42" t="s">
        <v>356</v>
      </c>
      <c r="D192" s="62">
        <v>40967</v>
      </c>
      <c r="E192" s="42" t="s">
        <v>412</v>
      </c>
      <c r="F192" s="42" t="s">
        <v>244</v>
      </c>
      <c r="G192" s="63">
        <v>2389758</v>
      </c>
      <c r="H192" s="63">
        <v>1744837</v>
      </c>
      <c r="I192" s="49">
        <f t="shared" si="5"/>
        <v>0.7301312517836535</v>
      </c>
      <c r="J192" s="42"/>
    </row>
    <row r="193" spans="1:10" s="7" customFormat="1" ht="61.5" customHeight="1">
      <c r="A193" s="40">
        <v>189</v>
      </c>
      <c r="B193" s="42" t="s">
        <v>713</v>
      </c>
      <c r="C193" s="42" t="s">
        <v>357</v>
      </c>
      <c r="D193" s="62">
        <v>40967</v>
      </c>
      <c r="E193" s="42" t="s">
        <v>416</v>
      </c>
      <c r="F193" s="42" t="s">
        <v>244</v>
      </c>
      <c r="G193" s="63">
        <v>2399617</v>
      </c>
      <c r="H193" s="63">
        <v>1240050</v>
      </c>
      <c r="I193" s="49">
        <f t="shared" si="5"/>
        <v>0.51676996787404</v>
      </c>
      <c r="J193" s="42" t="s">
        <v>137</v>
      </c>
    </row>
    <row r="194" spans="1:10" s="7" customFormat="1" ht="61.5" customHeight="1">
      <c r="A194" s="40">
        <v>190</v>
      </c>
      <c r="B194" s="101" t="s">
        <v>156</v>
      </c>
      <c r="C194" s="42" t="s">
        <v>181</v>
      </c>
      <c r="D194" s="62">
        <v>40967</v>
      </c>
      <c r="E194" s="102" t="s">
        <v>638</v>
      </c>
      <c r="F194" s="42" t="s">
        <v>244</v>
      </c>
      <c r="G194" s="60">
        <v>3562650</v>
      </c>
      <c r="H194" s="60">
        <v>2361450</v>
      </c>
      <c r="I194" s="49">
        <f t="shared" si="5"/>
        <v>0.6628352490421456</v>
      </c>
      <c r="J194" s="116"/>
    </row>
    <row r="195" spans="1:10" s="7" customFormat="1" ht="61.5" customHeight="1">
      <c r="A195" s="40">
        <v>191</v>
      </c>
      <c r="B195" s="42" t="s">
        <v>661</v>
      </c>
      <c r="C195" s="42" t="s">
        <v>322</v>
      </c>
      <c r="D195" s="62">
        <v>40967</v>
      </c>
      <c r="E195" s="42" t="s">
        <v>662</v>
      </c>
      <c r="F195" s="42" t="s">
        <v>244</v>
      </c>
      <c r="G195" s="60">
        <v>10432800</v>
      </c>
      <c r="H195" s="60">
        <v>7822500</v>
      </c>
      <c r="I195" s="49">
        <f t="shared" si="5"/>
        <v>0.7497987117552335</v>
      </c>
      <c r="J195" s="42"/>
    </row>
    <row r="196" spans="1:10" s="7" customFormat="1" ht="61.5" customHeight="1">
      <c r="A196" s="40">
        <v>192</v>
      </c>
      <c r="B196" s="42" t="s">
        <v>667</v>
      </c>
      <c r="C196" s="42" t="s">
        <v>330</v>
      </c>
      <c r="D196" s="62">
        <v>40967</v>
      </c>
      <c r="E196" s="42" t="s">
        <v>669</v>
      </c>
      <c r="F196" s="42" t="s">
        <v>244</v>
      </c>
      <c r="G196" s="60">
        <v>3036390</v>
      </c>
      <c r="H196" s="60">
        <v>2936010</v>
      </c>
      <c r="I196" s="49">
        <f t="shared" si="5"/>
        <v>0.9669410056020472</v>
      </c>
      <c r="J196" s="42"/>
    </row>
    <row r="197" spans="1:10" s="7" customFormat="1" ht="61.5" customHeight="1">
      <c r="A197" s="40">
        <v>193</v>
      </c>
      <c r="B197" s="42" t="s">
        <v>674</v>
      </c>
      <c r="C197" s="123" t="s">
        <v>607</v>
      </c>
      <c r="D197" s="126">
        <v>40967</v>
      </c>
      <c r="E197" s="123" t="s">
        <v>675</v>
      </c>
      <c r="F197" s="42" t="s">
        <v>244</v>
      </c>
      <c r="G197" s="60">
        <v>3328500</v>
      </c>
      <c r="H197" s="60">
        <v>3097500</v>
      </c>
      <c r="I197" s="49">
        <f t="shared" si="5"/>
        <v>0.9305993690851735</v>
      </c>
      <c r="J197" s="42"/>
    </row>
    <row r="198" spans="1:10" s="7" customFormat="1" ht="61.5" customHeight="1">
      <c r="A198" s="40">
        <v>194</v>
      </c>
      <c r="B198" s="42" t="s">
        <v>465</v>
      </c>
      <c r="C198" s="42" t="s">
        <v>628</v>
      </c>
      <c r="D198" s="62">
        <v>40967</v>
      </c>
      <c r="E198" s="42" t="s">
        <v>338</v>
      </c>
      <c r="F198" s="42" t="s">
        <v>244</v>
      </c>
      <c r="G198" s="63">
        <v>5002811</v>
      </c>
      <c r="H198" s="63">
        <v>4883500</v>
      </c>
      <c r="I198" s="49">
        <f aca="true" t="shared" si="6" ref="I198:I212">H198/G198</f>
        <v>0.9761512077909799</v>
      </c>
      <c r="J198" s="42"/>
    </row>
    <row r="199" spans="1:11" s="5" customFormat="1" ht="61.5" customHeight="1">
      <c r="A199" s="40">
        <v>195</v>
      </c>
      <c r="B199" s="41" t="s">
        <v>201</v>
      </c>
      <c r="C199" s="42" t="s">
        <v>109</v>
      </c>
      <c r="D199" s="115">
        <v>40968</v>
      </c>
      <c r="E199" s="44" t="s">
        <v>202</v>
      </c>
      <c r="F199" s="42" t="s">
        <v>244</v>
      </c>
      <c r="G199" s="47">
        <v>113970110</v>
      </c>
      <c r="H199" s="48">
        <v>113820000</v>
      </c>
      <c r="I199" s="49">
        <f t="shared" si="6"/>
        <v>0.9986829002797313</v>
      </c>
      <c r="J199" s="42"/>
      <c r="K199" s="132"/>
    </row>
    <row r="200" spans="1:10" s="7" customFormat="1" ht="61.5" customHeight="1">
      <c r="A200" s="40">
        <v>196</v>
      </c>
      <c r="B200" s="42" t="s">
        <v>699</v>
      </c>
      <c r="C200" s="42" t="s">
        <v>560</v>
      </c>
      <c r="D200" s="62">
        <v>40968</v>
      </c>
      <c r="E200" s="42" t="s">
        <v>729</v>
      </c>
      <c r="F200" s="42" t="s">
        <v>244</v>
      </c>
      <c r="G200" s="63">
        <v>4757340</v>
      </c>
      <c r="H200" s="63">
        <v>2692830</v>
      </c>
      <c r="I200" s="49">
        <f t="shared" si="6"/>
        <v>0.566036902975192</v>
      </c>
      <c r="J200" s="42" t="s">
        <v>136</v>
      </c>
    </row>
    <row r="201" spans="1:10" s="7" customFormat="1" ht="61.5" customHeight="1">
      <c r="A201" s="40">
        <v>197</v>
      </c>
      <c r="B201" s="42" t="s">
        <v>750</v>
      </c>
      <c r="C201" s="42" t="s">
        <v>562</v>
      </c>
      <c r="D201" s="62">
        <v>40968</v>
      </c>
      <c r="E201" s="42" t="s">
        <v>752</v>
      </c>
      <c r="F201" s="42" t="s">
        <v>244</v>
      </c>
      <c r="G201" s="63">
        <v>4504493</v>
      </c>
      <c r="H201" s="63">
        <v>3692850</v>
      </c>
      <c r="I201" s="49">
        <f t="shared" si="6"/>
        <v>0.8198147938069834</v>
      </c>
      <c r="J201" s="42"/>
    </row>
    <row r="202" spans="1:10" s="7" customFormat="1" ht="61.5" customHeight="1">
      <c r="A202" s="40">
        <v>198</v>
      </c>
      <c r="B202" s="42" t="s">
        <v>756</v>
      </c>
      <c r="C202" s="42" t="s">
        <v>347</v>
      </c>
      <c r="D202" s="62">
        <v>40968</v>
      </c>
      <c r="E202" s="44" t="s">
        <v>757</v>
      </c>
      <c r="F202" s="42" t="s">
        <v>244</v>
      </c>
      <c r="G202" s="63">
        <v>1874693</v>
      </c>
      <c r="H202" s="63">
        <v>1810200</v>
      </c>
      <c r="I202" s="49">
        <f t="shared" si="6"/>
        <v>0.9655981005956709</v>
      </c>
      <c r="J202" s="42"/>
    </row>
    <row r="203" spans="1:10" s="7" customFormat="1" ht="61.5" customHeight="1">
      <c r="A203" s="40">
        <v>199</v>
      </c>
      <c r="B203" s="42" t="s">
        <v>760</v>
      </c>
      <c r="C203" s="42" t="s">
        <v>563</v>
      </c>
      <c r="D203" s="62">
        <v>40968</v>
      </c>
      <c r="E203" s="42" t="s">
        <v>762</v>
      </c>
      <c r="F203" s="42" t="s">
        <v>244</v>
      </c>
      <c r="G203" s="63">
        <v>30778422</v>
      </c>
      <c r="H203" s="63">
        <v>14884250</v>
      </c>
      <c r="I203" s="49">
        <f t="shared" si="6"/>
        <v>0.48359366831736855</v>
      </c>
      <c r="J203" s="42" t="s">
        <v>168</v>
      </c>
    </row>
    <row r="204" spans="1:10" s="7" customFormat="1" ht="61.5" customHeight="1">
      <c r="A204" s="40">
        <v>200</v>
      </c>
      <c r="B204" s="42" t="s">
        <v>700</v>
      </c>
      <c r="C204" s="42" t="s">
        <v>321</v>
      </c>
      <c r="D204" s="62">
        <v>40968</v>
      </c>
      <c r="E204" s="42" t="s">
        <v>766</v>
      </c>
      <c r="F204" s="42" t="s">
        <v>244</v>
      </c>
      <c r="G204" s="63">
        <v>3961650</v>
      </c>
      <c r="H204" s="63">
        <v>2919000</v>
      </c>
      <c r="I204" s="49">
        <f t="shared" si="6"/>
        <v>0.7368142062019613</v>
      </c>
      <c r="J204" s="42"/>
    </row>
    <row r="205" spans="1:10" s="7" customFormat="1" ht="61.5" customHeight="1">
      <c r="A205" s="40">
        <v>201</v>
      </c>
      <c r="B205" s="42" t="s">
        <v>387</v>
      </c>
      <c r="C205" s="45" t="s">
        <v>352</v>
      </c>
      <c r="D205" s="62">
        <v>40968</v>
      </c>
      <c r="E205" s="42" t="s">
        <v>389</v>
      </c>
      <c r="F205" s="42" t="s">
        <v>244</v>
      </c>
      <c r="G205" s="77">
        <v>4942875</v>
      </c>
      <c r="H205" s="77">
        <v>2406915</v>
      </c>
      <c r="I205" s="49">
        <f t="shared" si="6"/>
        <v>0.48694636218799786</v>
      </c>
      <c r="J205" s="42" t="s">
        <v>168</v>
      </c>
    </row>
    <row r="206" spans="1:10" s="7" customFormat="1" ht="61.5" customHeight="1">
      <c r="A206" s="40">
        <v>202</v>
      </c>
      <c r="B206" s="42" t="s">
        <v>230</v>
      </c>
      <c r="C206" s="45" t="s">
        <v>352</v>
      </c>
      <c r="D206" s="62">
        <v>40968</v>
      </c>
      <c r="E206" s="45" t="s">
        <v>391</v>
      </c>
      <c r="F206" s="42" t="s">
        <v>244</v>
      </c>
      <c r="G206" s="77">
        <v>2131313</v>
      </c>
      <c r="H206" s="77">
        <v>1980205</v>
      </c>
      <c r="I206" s="49">
        <f t="shared" si="6"/>
        <v>0.9291009814138046</v>
      </c>
      <c r="J206" s="42"/>
    </row>
    <row r="207" spans="1:10" s="7" customFormat="1" ht="61.5" customHeight="1">
      <c r="A207" s="40">
        <v>203</v>
      </c>
      <c r="B207" s="42" t="s">
        <v>305</v>
      </c>
      <c r="C207" s="42" t="s">
        <v>373</v>
      </c>
      <c r="D207" s="62">
        <v>40968</v>
      </c>
      <c r="E207" s="42" t="s">
        <v>307</v>
      </c>
      <c r="F207" s="42" t="s">
        <v>244</v>
      </c>
      <c r="G207" s="63">
        <v>10301877</v>
      </c>
      <c r="H207" s="63">
        <v>10012800</v>
      </c>
      <c r="I207" s="49">
        <f t="shared" si="6"/>
        <v>0.9719393854149103</v>
      </c>
      <c r="J207" s="42"/>
    </row>
    <row r="208" spans="1:10" s="7" customFormat="1" ht="61.5" customHeight="1">
      <c r="A208" s="40">
        <v>204</v>
      </c>
      <c r="B208" s="42" t="s">
        <v>589</v>
      </c>
      <c r="C208" s="42" t="s">
        <v>331</v>
      </c>
      <c r="D208" s="62">
        <v>40968</v>
      </c>
      <c r="E208" s="42" t="s">
        <v>591</v>
      </c>
      <c r="F208" s="42" t="s">
        <v>244</v>
      </c>
      <c r="G208" s="60">
        <v>3928099</v>
      </c>
      <c r="H208" s="60">
        <v>1995000</v>
      </c>
      <c r="I208" s="49">
        <f t="shared" si="6"/>
        <v>0.5078792566073309</v>
      </c>
      <c r="J208" s="42"/>
    </row>
    <row r="209" spans="1:10" s="7" customFormat="1" ht="62.25" customHeight="1">
      <c r="A209" s="40">
        <v>205</v>
      </c>
      <c r="B209" s="42" t="s">
        <v>384</v>
      </c>
      <c r="C209" s="44" t="s">
        <v>267</v>
      </c>
      <c r="D209" s="62">
        <v>40959</v>
      </c>
      <c r="E209" s="42" t="s">
        <v>268</v>
      </c>
      <c r="F209" s="42" t="s">
        <v>244</v>
      </c>
      <c r="G209" s="76">
        <v>3249164</v>
      </c>
      <c r="H209" s="76">
        <v>2058000</v>
      </c>
      <c r="I209" s="49">
        <f t="shared" si="6"/>
        <v>0.6333936975788234</v>
      </c>
      <c r="J209" s="42" t="s">
        <v>269</v>
      </c>
    </row>
    <row r="210" spans="1:10" s="7" customFormat="1" ht="50.25" customHeight="1">
      <c r="A210" s="40">
        <v>206</v>
      </c>
      <c r="B210" s="136" t="s">
        <v>270</v>
      </c>
      <c r="C210" s="2" t="s">
        <v>271</v>
      </c>
      <c r="D210" s="1">
        <v>40961</v>
      </c>
      <c r="E210" s="2" t="s">
        <v>272</v>
      </c>
      <c r="F210" s="42" t="s">
        <v>244</v>
      </c>
      <c r="G210" s="137">
        <v>4791477</v>
      </c>
      <c r="H210" s="138">
        <v>2076800</v>
      </c>
      <c r="I210" s="12">
        <f t="shared" si="6"/>
        <v>0.4334362869737244</v>
      </c>
      <c r="J210" s="2" t="s">
        <v>273</v>
      </c>
    </row>
    <row r="211" spans="1:10" s="7" customFormat="1" ht="61.5" customHeight="1">
      <c r="A211" s="40">
        <v>207</v>
      </c>
      <c r="B211" s="2" t="s">
        <v>274</v>
      </c>
      <c r="C211" s="2" t="s">
        <v>271</v>
      </c>
      <c r="D211" s="1">
        <v>40956</v>
      </c>
      <c r="E211" s="2" t="s">
        <v>275</v>
      </c>
      <c r="F211" s="42" t="s">
        <v>244</v>
      </c>
      <c r="G211" s="81">
        <v>4619538</v>
      </c>
      <c r="H211" s="81">
        <v>3202500</v>
      </c>
      <c r="I211" s="12">
        <f t="shared" si="6"/>
        <v>0.6932511432961478</v>
      </c>
      <c r="J211" s="2" t="s">
        <v>269</v>
      </c>
    </row>
    <row r="212" spans="1:10" s="7" customFormat="1" ht="61.5" customHeight="1">
      <c r="A212" s="40">
        <v>208</v>
      </c>
      <c r="B212" s="42" t="s">
        <v>276</v>
      </c>
      <c r="C212" s="42" t="s">
        <v>277</v>
      </c>
      <c r="D212" s="62">
        <v>40956</v>
      </c>
      <c r="E212" s="42" t="s">
        <v>278</v>
      </c>
      <c r="F212" s="42" t="s">
        <v>244</v>
      </c>
      <c r="G212" s="63">
        <v>22240787</v>
      </c>
      <c r="H212" s="63">
        <v>10219364</v>
      </c>
      <c r="I212" s="49">
        <f t="shared" si="6"/>
        <v>0.45948751723578846</v>
      </c>
      <c r="J212" s="42" t="s">
        <v>279</v>
      </c>
    </row>
    <row r="213" spans="1:10" s="5" customFormat="1" ht="61.5" customHeight="1">
      <c r="A213" s="40">
        <v>209</v>
      </c>
      <c r="B213" s="122" t="s">
        <v>280</v>
      </c>
      <c r="C213" s="42" t="s">
        <v>281</v>
      </c>
      <c r="D213" s="62">
        <v>40948</v>
      </c>
      <c r="E213" s="42" t="s">
        <v>282</v>
      </c>
      <c r="F213" s="42" t="s">
        <v>244</v>
      </c>
      <c r="G213" s="63">
        <v>13422826</v>
      </c>
      <c r="H213" s="63">
        <v>12915000</v>
      </c>
      <c r="I213" s="49">
        <v>0.96216698331633</v>
      </c>
      <c r="J213" s="42" t="s">
        <v>269</v>
      </c>
    </row>
    <row r="214" spans="1:10" s="5" customFormat="1" ht="61.5" customHeight="1">
      <c r="A214" s="40">
        <v>210</v>
      </c>
      <c r="B214" s="122" t="s">
        <v>283</v>
      </c>
      <c r="C214" s="42" t="s">
        <v>281</v>
      </c>
      <c r="D214" s="62">
        <v>40955</v>
      </c>
      <c r="E214" s="42" t="s">
        <v>284</v>
      </c>
      <c r="F214" s="42" t="s">
        <v>295</v>
      </c>
      <c r="G214" s="63">
        <v>2543846</v>
      </c>
      <c r="H214" s="63">
        <v>2265223</v>
      </c>
      <c r="I214" s="49">
        <v>0.8904717502553221</v>
      </c>
      <c r="J214" s="42" t="s">
        <v>269</v>
      </c>
    </row>
    <row r="215" spans="1:10" s="5" customFormat="1" ht="61.5" customHeight="1">
      <c r="A215" s="40">
        <v>211</v>
      </c>
      <c r="B215" s="122" t="s">
        <v>285</v>
      </c>
      <c r="C215" s="42" t="s">
        <v>281</v>
      </c>
      <c r="D215" s="62">
        <v>40955</v>
      </c>
      <c r="E215" s="42" t="s">
        <v>286</v>
      </c>
      <c r="F215" s="42" t="s">
        <v>295</v>
      </c>
      <c r="G215" s="63">
        <v>2470527</v>
      </c>
      <c r="H215" s="63">
        <v>2284135</v>
      </c>
      <c r="I215" s="49">
        <v>0.9245537490583993</v>
      </c>
      <c r="J215" s="42" t="s">
        <v>269</v>
      </c>
    </row>
    <row r="216" spans="1:10" s="5" customFormat="1" ht="61.5" customHeight="1">
      <c r="A216" s="40">
        <v>212</v>
      </c>
      <c r="B216" s="122" t="s">
        <v>287</v>
      </c>
      <c r="C216" s="42" t="s">
        <v>281</v>
      </c>
      <c r="D216" s="62">
        <v>40959</v>
      </c>
      <c r="E216" s="42" t="s">
        <v>282</v>
      </c>
      <c r="F216" s="42" t="s">
        <v>244</v>
      </c>
      <c r="G216" s="63">
        <v>2255934</v>
      </c>
      <c r="H216" s="63">
        <v>928200</v>
      </c>
      <c r="I216" s="49">
        <v>0.41144820726138265</v>
      </c>
      <c r="J216" s="42" t="s">
        <v>269</v>
      </c>
    </row>
    <row r="217" spans="1:10" s="7" customFormat="1" ht="61.5" customHeight="1">
      <c r="A217" s="40">
        <v>213</v>
      </c>
      <c r="B217" s="42" t="s">
        <v>288</v>
      </c>
      <c r="C217" s="42" t="s">
        <v>289</v>
      </c>
      <c r="D217" s="62">
        <v>40949</v>
      </c>
      <c r="E217" s="42" t="s">
        <v>290</v>
      </c>
      <c r="F217" s="42" t="s">
        <v>244</v>
      </c>
      <c r="G217" s="60">
        <v>6294328</v>
      </c>
      <c r="H217" s="60">
        <v>6007680</v>
      </c>
      <c r="I217" s="49">
        <f>H217/G217</f>
        <v>0.9544593163877065</v>
      </c>
      <c r="J217" s="42" t="s">
        <v>269</v>
      </c>
    </row>
    <row r="218" spans="1:10" s="7" customFormat="1" ht="61.5" customHeight="1">
      <c r="A218" s="40">
        <v>214</v>
      </c>
      <c r="B218" s="42" t="s">
        <v>291</v>
      </c>
      <c r="C218" s="42" t="s">
        <v>292</v>
      </c>
      <c r="D218" s="62">
        <v>40949</v>
      </c>
      <c r="E218" s="42" t="s">
        <v>293</v>
      </c>
      <c r="F218" s="42" t="s">
        <v>244</v>
      </c>
      <c r="G218" s="63">
        <v>2106501</v>
      </c>
      <c r="H218" s="63">
        <v>1268715</v>
      </c>
      <c r="I218" s="49">
        <f>H218/G218</f>
        <v>0.6022854961853804</v>
      </c>
      <c r="J218" s="42" t="s">
        <v>269</v>
      </c>
    </row>
  </sheetData>
  <sheetProtection/>
  <printOptions horizontalCentered="1"/>
  <pageMargins left="0.3937007874015748" right="0.1968503937007874" top="0.7874015748031497" bottom="0.3937007874015748" header="0.35433070866141736" footer="0.31496062992125984"/>
  <pageSetup cellComments="asDisplayed" fitToHeight="10000" fitToWidth="1" horizontalDpi="600" verticalDpi="600" orientation="landscape" paperSize="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法務省</cp:lastModifiedBy>
  <cp:lastPrinted>2012-04-09T12:48:48Z</cp:lastPrinted>
  <dcterms:created xsi:type="dcterms:W3CDTF">2005-02-04T02:27:22Z</dcterms:created>
  <dcterms:modified xsi:type="dcterms:W3CDTF">2012-05-09T00:59:40Z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