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行政事業レビューシート!$A$1:$AX$1113</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4562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<sst xmlns="http://schemas.openxmlformats.org/spreadsheetml/2006/main" count="3155" uniqueCount="672">
  <si>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</si>
  <si>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</si>
  <si>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</si>
  <si>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</si>
  <si>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</si>
  <si>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</si>
  <si>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</si>
  <si>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</si>
  <si>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</si>
  <si>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</si>
  <si>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</si>
  <si>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</si>
  <si>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</si>
  <si>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</si>
  <si>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</si>
  <si>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</si>
  <si>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</si>
  <si>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</si>
  <si>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</si>
  <si>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</si>
  <si>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</si>
  <si>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</si>
  <si>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</si>
  <si>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</si>
  <si>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</si>
  <si>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</si>
  <si>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</si>
  <si>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</si>
  <si>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</si>
  <si>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</si>
  <si>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</si>
  <si>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</si>
  <si>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</si>
  <si>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</si>
  <si>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</si>
  <si>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</si>
  <si>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</si>
  <si>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</si>
  <si>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</si>
  <si>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</si>
  <si>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</si>
  <si>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</si>
  <si>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</si>
  <si>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</si>
  <si>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</si>
  <si>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</si>
  <si>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</si>
  <si>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</si>
  <si>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</si>
  <si>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</si>
  <si>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</si>
  <si>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</si>
  <si>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</si>
  <si>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</si>
  <si>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</si>
  <si>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</si>
  <si>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</si>
  <si>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</si>
  <si>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</si>
  <si>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</si>
  <si>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</si>
  <si>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</si>
  <si>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</si>
  <si>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</si>
  <si>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</si>
  <si>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</si>
  <si>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</si>
  <si>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</si>
  <si>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</si>
  <si>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</si>
  <si>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</si>
  <si>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</si>
  <si>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</si>
  <si>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</si>
  <si>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</si>
  <si>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</si>
  <si>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</si>
  <si>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</si>
  <si>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</si>
  <si>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</si>
  <si>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</si>
  <si>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</si>
  <si>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</si>
  <si>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</si>
  <si>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</si>
  <si>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</si>
  <si>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</si>
  <si>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</si>
  <si>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</si>
  <si>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</si>
  <si>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</si>
  <si>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</si>
  <si>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</si>
  <si>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</si>
  <si>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</si>
  <si>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</si>
  <si>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</si>
  <si>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</si>
  <si>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</si>
  <si>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</si>
  <si>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</si>
  <si>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</si>
  <si>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</si>
  <si>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</si>
  <si>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</si>
  <si>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</si>
  <si>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</si>
  <si>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</si>
  <si>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</si>
  <si>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</si>
  <si>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</si>
  <si>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</si>
  <si>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</si>
  <si>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</si>
  <si>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</si>
  <si>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</si>
  <si>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</si>
  <si>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</si>
  <si>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</si>
  <si>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</si>
  <si>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</si>
  <si>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</si>
  <si>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</si>
  <si>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</si>
  <si>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</si>
  <si>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</si>
  <si>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</si>
  <si>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</si>
  <si>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</si>
  <si>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</si>
  <si>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</si>
  <si>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</si>
  <si>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</si>
  <si>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</si>
  <si>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</si>
  <si>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</si>
  <si>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</si>
  <si>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</si>
  <si>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</si>
  <si>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</si>
  <si>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</si>
  <si>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</si>
  <si>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</si>
  <si>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</si>
  <si>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</si>
  <si>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</si>
  <si>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</si>
  <si>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</si>
  <si>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</si>
  <si>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</si>
  <si>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</si>
  <si>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</si>
  <si>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</si>
  <si>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</si>
  <si>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</si>
  <si>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</si>
  <si>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</si>
  <si>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</si>
  <si>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</si>
  <si>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</si>
  <si>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</si>
  <si>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</si>
  <si>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</si>
  <si>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</si>
  <si>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</si>
  <si>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</si>
  <si>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</si>
  <si>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</si>
  <si>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</si>
  <si>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</si>
  <si>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</si>
  <si>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</si>
  <si>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</si>
  <si>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</si>
  <si>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</si>
  <si>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</si>
  <si>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</si>
  <si>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</si>
  <si>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</si>
  <si>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</si>
  <si>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</si>
  <si>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</si>
  <si>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</si>
  <si>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</si>
  <si>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</si>
  <si>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</si>
  <si>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</si>
  <si>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</si>
  <si>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</si>
  <si>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</si>
  <si>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</si>
  <si>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</si>
  <si>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</si>
  <si>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</si>
  <si>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</si>
  <si>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</si>
  <si>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</si>
  <si>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</si>
  <si>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</si>
  <si>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</si>
  <si>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</si>
  <si>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</si>
  <si>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</si>
  <si>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</si>
  <si>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</si>
  <si>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</si>
  <si>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</si>
  <si>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</si>
  <si>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</si>
  <si>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</si>
  <si>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</si>
  <si>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</si>
  <si>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</si>
  <si>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</si>
  <si>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</si>
  <si>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</si>
  <si>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</si>
  <si>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</si>
  <si>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</si>
  <si>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</si>
  <si>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</si>
  <si>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</si>
  <si>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</si>
  <si>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</si>
  <si>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</si>
  <si>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</si>
  <si>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</si>
  <si>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</si>
  <si>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</si>
  <si>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</si>
  <si>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</si>
  <si>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</si>
  <si>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</si>
  <si>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</si>
  <si>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</si>
  <si>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</si>
  <si>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</si>
  <si>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</si>
  <si>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</si>
  <si>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</si>
  <si>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</si>
  <si>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</si>
  <si>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</si>
  <si>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</si>
  <si>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</si>
  <si>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</si>
  <si>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</si>
  <si>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</si>
  <si>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</si>
  <si>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</si>
  <si>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</si>
  <si>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</si>
  <si>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</si>
  <si>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</si>
  <si>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</si>
  <si>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</si>
  <si>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</si>
  <si>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</si>
  <si>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</si>
  <si>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</si>
  <si>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</si>
  <si>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</si>
  <si>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</si>
  <si>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</si>
  <si>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</si>
  <si>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</si>
  <si>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</si>
  <si>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</si>
  <si>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</si>
  <si>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</si>
  <si>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</si>
  <si>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</si>
  <si>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</si>
  <si>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</si>
  <si>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</si>
  <si>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</si>
  <si>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</si>
  <si>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</si>
  <si>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</si>
  <si>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</si>
  <si>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</si>
  <si>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</si>
  <si>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</si>
  <si>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</si>
  <si>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</si>
  <si>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</si>
  <si>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</si>
  <si>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</si>
  <si>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</si>
  <si>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</si>
  <si>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</si>
  <si>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</si>
  <si>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</si>
  <si>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</si>
  <si>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</si>
  <si>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</si>
  <si>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</si>
  <si>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</si>
  <si>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</si>
  <si>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</si>
  <si>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</si>
  <si>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</si>
  <si>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</si>
  <si>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</si>
  <si>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</si>
  <si>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</si>
  <si>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</si>
  <si>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</si>
  <si>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</si>
  <si>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</si>
  <si>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</si>
  <si>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</si>
  <si>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</si>
  <si>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</si>
  <si>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</si>
  <si>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</si>
  <si>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</si>
  <si>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</si>
  <si>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</si>
  <si>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</si>
  <si>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</si>
  <si>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</si>
  <si>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</si>
  <si>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</si>
  <si>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</si>
  <si>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</si>
  <si>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</si>
  <si>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</si>
  <si>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</si>
  <si>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</si>
  <si>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</si>
  <si>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</si>
  <si>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</si>
  <si>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</si>
  <si>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</si>
  <si>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</si>
  <si>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</si>
  <si>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</si>
  <si>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</si>
  <si>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</si>
  <si>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</si>
  <si>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</si>
  <si>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</si>
  <si>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</si>
  <si>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</si>
  <si>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</si>
  <si>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</si>
  <si>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</si>
  <si>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</si>
  <si>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</si>
  <si>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</si>
  <si>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</si>
  <si>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</si>
  <si>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</si>
  <si>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</si>
  <si>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</si>
  <si>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</si>
  <si>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</si>
  <si>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</si>
  <si>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</si>
  <si>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</si>
  <si>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</si>
  <si>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</si>
  <si>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</si>
  <si>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</si>
  <si>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</si>
  <si>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</si>
  <si>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</si>
  <si>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</si>
  <si>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</si>
  <si>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</si>
  <si>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</si>
  <si>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</si>
  <si>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</si>
  <si>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</si>
  <si>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</si>
  <si>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</si>
  <si>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</si>
  <si>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</si>
  <si>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</si>
  <si>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</si>
  <si>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</si>
  <si>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</si>
  <si>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</si>
  <si>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</si>
  <si>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</si>
  <si>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</si>
  <si>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</si>
  <si>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</si>
  <si>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</si>
  <si>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</si>
  <si>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</si>
  <si>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</si>
  <si>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</si>
  <si>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</si>
  <si>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</si>
  <si>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</si>
  <si>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</si>
  <si>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</si>
  <si>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</si>
  <si>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</si>
  <si>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</si>
  <si>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</si>
  <si>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</si>
  <si>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</si>
  <si>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</si>
  <si>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</si>
  <si>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</si>
  <si>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</si>
  <si>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</si>
  <si>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</si>
  <si>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</si>
  <si>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</si>
  <si>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</si>
  <si>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</si>
  <si>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</si>
  <si>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</si>
  <si>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</si>
  <si>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</si>
  <si>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</si>
  <si>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</si>
  <si>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</si>
  <si>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</si>
  <si>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</si>
  <si>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</si>
  <si>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</si>
  <si>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</si>
  <si>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</si>
  <si>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</si>
  <si>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</si>
  <si>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</si>
  <si>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</si>
  <si>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</si>
  <si>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</si>
  <si>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</si>
  <si>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</si>
  <si>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</si>
  <si>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</si>
  <si>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</si>
  <si>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</si>
  <si>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</si>
  <si>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</si>
  <si>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</si>
  <si>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</si>
  <si>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</si>
  <si>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</si>
  <si>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</si>
  <si>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</si>
  <si>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</si>
  <si>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</si>
  <si>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</si>
  <si>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</si>
  <si>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</si>
  <si>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</si>
  <si>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</si>
  <si>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</si>
  <si>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</si>
  <si>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</si>
  <si>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</si>
  <si>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</si>
  <si>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</si>
  <si>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</si>
  <si>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</si>
  <si>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</si>
  <si>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</si>
  <si>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</si>
  <si>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</si>
  <si>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</si>
  <si>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</si>
  <si>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</si>
  <si>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</si>
  <si>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</si>
  <si>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</si>
  <si>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</si>
  <si>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</si>
  <si>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</si>
  <si>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</si>
  <si>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</si>
  <si>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</si>
  <si>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</si>
  <si>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</si>
  <si>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</si>
  <si>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</si>
  <si>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</si>
  <si>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</si>
  <si>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</si>
  <si>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</si>
  <si>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</si>
  <si>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</si>
  <si>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</si>
  <si>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</si>
  <si>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</si>
  <si>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</si>
  <si>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</si>
  <si>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</si>
  <si>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</si>
  <si>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</si>
  <si>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</si>
  <si>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</si>
  <si>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</si>
  <si>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</si>
  <si>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</si>
  <si>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</si>
  <si>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</si>
  <si>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</si>
  <si>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</si>
  <si>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</si>
  <si>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</si>
  <si>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</si>
  <si>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</si>
  <si>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</si>
  <si>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</si>
  <si>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</si>
  <si>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</si>
  <si>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</si>
  <si>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</si>
  <si>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</si>
  <si>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</si>
  <si>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</si>
  <si>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</si>
  <si>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</si>
  <si>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</si>
  <si>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</si>
  <si>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</si>
  <si>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</si>
  <si>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</si>
  <si>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</si>
  <si>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</si>
  <si>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</si>
  <si>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</si>
  <si>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</si>
  <si>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</si>
  <si>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</si>
  <si>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</si>
  <si>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</si>
  <si>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</si>
  <si>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</si>
  <si>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</si>
  <si>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</si>
  <si>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</si>
  <si>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</si>
  <si>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</si>
  <si>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</si>
  <si>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</si>
  <si>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</si>
  <si>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</si>
  <si>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</si>
  <si>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法務省</t>
  </si>
  <si>
    <t>司法試験の実施</t>
    <rPh sb="0" eb="2">
      <t>シホウ</t>
    </rPh>
    <rPh sb="2" eb="4">
      <t>シケン</t>
    </rPh>
    <rPh sb="5" eb="7">
      <t>ジッシ</t>
    </rPh>
    <phoneticPr fontId="5"/>
  </si>
  <si>
    <t>大臣官房</t>
    <rPh sb="0" eb="2">
      <t>ダイジン</t>
    </rPh>
    <rPh sb="2" eb="4">
      <t>カンボウ</t>
    </rPh>
    <phoneticPr fontId="5"/>
  </si>
  <si>
    <t>人事課</t>
    <rPh sb="0" eb="3">
      <t>ジンジカ</t>
    </rPh>
    <phoneticPr fontId="5"/>
  </si>
  <si>
    <t>総括補佐官　山谷　淳</t>
    <rPh sb="0" eb="2">
      <t>ソウカツ</t>
    </rPh>
    <rPh sb="2" eb="5">
      <t>ホサカン</t>
    </rPh>
    <rPh sb="6" eb="8">
      <t>ヤマタニ</t>
    </rPh>
    <rPh sb="9" eb="10">
      <t>ジュン</t>
    </rPh>
    <phoneticPr fontId="5"/>
  </si>
  <si>
    <t>○</t>
  </si>
  <si>
    <t>司法試験法</t>
    <rPh sb="0" eb="2">
      <t>シホウ</t>
    </rPh>
    <rPh sb="2" eb="5">
      <t>シケンホウ</t>
    </rPh>
    <phoneticPr fontId="5"/>
  </si>
  <si>
    <t>-</t>
  </si>
  <si>
    <t>-</t>
    <phoneticPr fontId="5"/>
  </si>
  <si>
    <t>司法試験は，裁判官，検察官又は弁護士になろうとする者に，必要な学識及びその応用能力を有するかどうかを判定し，司法試験予備試験は，法科大学院課程の修了者と同等の学識及びその応用能力並びに法律に関する実務の基礎的素養を有するかどうかを判定することにより，法曹養成のプロセス全体を通じて，高度の専門的な法律知識，幅広い教養，豊かな人間性及び職業倫理を備えた法曹を輩出することを目的とする。</t>
    <phoneticPr fontId="5"/>
  </si>
  <si>
    <t>法科大学院の修了者及び司法試験予備試験合格者を対象とする司法試験の実施並びに司法試験予備試験の実施。</t>
    <phoneticPr fontId="5"/>
  </si>
  <si>
    <t>司法試験業務庁費</t>
    <rPh sb="0" eb="2">
      <t>シホウ</t>
    </rPh>
    <rPh sb="2" eb="4">
      <t>シケン</t>
    </rPh>
    <rPh sb="4" eb="6">
      <t>ギョウム</t>
    </rPh>
    <rPh sb="6" eb="8">
      <t>チョウヒ</t>
    </rPh>
    <phoneticPr fontId="5"/>
  </si>
  <si>
    <t>諸謝金</t>
    <rPh sb="0" eb="3">
      <t>ショシャキン</t>
    </rPh>
    <phoneticPr fontId="5"/>
  </si>
  <si>
    <t>委員手当</t>
    <rPh sb="0" eb="2">
      <t>イイン</t>
    </rPh>
    <rPh sb="2" eb="4">
      <t>テアテ</t>
    </rPh>
    <phoneticPr fontId="5"/>
  </si>
  <si>
    <t>委員等旅費</t>
    <rPh sb="0" eb="2">
      <t>イイン</t>
    </rPh>
    <rPh sb="2" eb="3">
      <t>トウ</t>
    </rPh>
    <rPh sb="3" eb="5">
      <t>リョヒ</t>
    </rPh>
    <phoneticPr fontId="5"/>
  </si>
  <si>
    <t>-</t>
    <phoneticPr fontId="5"/>
  </si>
  <si>
    <t>-</t>
    <phoneticPr fontId="5"/>
  </si>
  <si>
    <t>-</t>
    <phoneticPr fontId="5"/>
  </si>
  <si>
    <t>本事業は，裁判官，検察官又は弁護士になろうとする者に，必要な学識及びその応用能力を有するかどうか等を判定することを目的とするものであり，定量的な成果目標（いつまでにどの程度といった目標）を設定することが困難である。</t>
    <phoneticPr fontId="5"/>
  </si>
  <si>
    <t>当該事業については，適切に契約行為を行いつつ，厳正かつ円滑に試験を実施することを定性的な成果目標としており，27～29年度については，試験会場となる施設の選定を適切に行うなど，その目標を達成している。</t>
    <phoneticPr fontId="5"/>
  </si>
  <si>
    <t>毎年，司法試験等を2回実施する。</t>
    <phoneticPr fontId="5"/>
  </si>
  <si>
    <t>司法試験の実施回数
（司法試験予備試験を含む）</t>
    <phoneticPr fontId="5"/>
  </si>
  <si>
    <t>受験予定者数（司法試験予備試験を含む）</t>
    <phoneticPr fontId="5"/>
  </si>
  <si>
    <t>回</t>
    <rPh sb="0" eb="1">
      <t>カイ</t>
    </rPh>
    <phoneticPr fontId="5"/>
  </si>
  <si>
    <t>人</t>
    <rPh sb="0" eb="1">
      <t>ヒト</t>
    </rPh>
    <phoneticPr fontId="5"/>
  </si>
  <si>
    <t>執行額（（目）司法試験業務庁費）／受験予定者数（司法試験予備試験を含む）　　　　　　　　　　　　　</t>
    <phoneticPr fontId="5"/>
  </si>
  <si>
    <t>408,306/18,350</t>
  </si>
  <si>
    <t>350,705/17,341</t>
  </si>
  <si>
    <t>円</t>
    <rPh sb="0" eb="1">
      <t>エン</t>
    </rPh>
    <phoneticPr fontId="5"/>
  </si>
  <si>
    <t>千円/人</t>
    <rPh sb="0" eb="2">
      <t>センエン</t>
    </rPh>
    <rPh sb="3" eb="4">
      <t>ヒト</t>
    </rPh>
    <phoneticPr fontId="5"/>
  </si>
  <si>
    <t>司法制度改革の成果の定着に向けた取組(Ⅰ-2)</t>
    <rPh sb="0" eb="2">
      <t>シホウ</t>
    </rPh>
    <rPh sb="2" eb="4">
      <t>セイド</t>
    </rPh>
    <rPh sb="4" eb="6">
      <t>カイカク</t>
    </rPh>
    <rPh sb="7" eb="9">
      <t>セイカ</t>
    </rPh>
    <rPh sb="10" eb="12">
      <t>テイチャク</t>
    </rPh>
    <rPh sb="13" eb="14">
      <t>ム</t>
    </rPh>
    <rPh sb="16" eb="18">
      <t>トリクミ</t>
    </rPh>
    <phoneticPr fontId="5"/>
  </si>
  <si>
    <t>法曹養成制度の充実(Ⅰ-2-(2))</t>
  </si>
  <si>
    <t>-</t>
    <phoneticPr fontId="5"/>
  </si>
  <si>
    <t>‐</t>
  </si>
  <si>
    <t>有</t>
  </si>
  <si>
    <t>無</t>
  </si>
  <si>
    <t>司法書士試験等国家試験の実施</t>
    <phoneticPr fontId="5"/>
  </si>
  <si>
    <t>試験の目的が異なるので，それぞれの担当部局において実施している。</t>
    <phoneticPr fontId="5"/>
  </si>
  <si>
    <t>司法試験については，法務省において事務を司る旨規定されている。</t>
  </si>
  <si>
    <t>司法試験については，毎年1回以上行う旨規定されている。</t>
    <rPh sb="0" eb="2">
      <t>シホウ</t>
    </rPh>
    <rPh sb="2" eb="4">
      <t>シケン</t>
    </rPh>
    <rPh sb="10" eb="12">
      <t>マイトシ</t>
    </rPh>
    <rPh sb="13" eb="14">
      <t>カイ</t>
    </rPh>
    <rPh sb="14" eb="16">
      <t>イジョウ</t>
    </rPh>
    <rPh sb="16" eb="17">
      <t>オコナ</t>
    </rPh>
    <rPh sb="18" eb="19">
      <t>ムネ</t>
    </rPh>
    <rPh sb="19" eb="21">
      <t>キテイ</t>
    </rPh>
    <phoneticPr fontId="5"/>
  </si>
  <si>
    <t>事業者の選定については，公募又は一般競争入札を行っている。
一者応札となった入札についても，多数の業者が入札に参入できるよう，参入障壁となる条件を仕様に盛り込まないようにしており，また，十分な公告期間の確保，入札説明会を実施するなどしている。</t>
    <phoneticPr fontId="5"/>
  </si>
  <si>
    <t>上記のとおり，公募又は一般競争入札を行っており，負担関係の妥当性は確保されている。</t>
    <rPh sb="0" eb="2">
      <t>ジョウキ</t>
    </rPh>
    <rPh sb="7" eb="9">
      <t>コウボ</t>
    </rPh>
    <rPh sb="9" eb="10">
      <t>マタ</t>
    </rPh>
    <rPh sb="11" eb="13">
      <t>イッパン</t>
    </rPh>
    <rPh sb="13" eb="15">
      <t>キョウソウ</t>
    </rPh>
    <rPh sb="15" eb="17">
      <t>ニュウサツ</t>
    </rPh>
    <rPh sb="18" eb="19">
      <t>オコナ</t>
    </rPh>
    <rPh sb="24" eb="26">
      <t>フタン</t>
    </rPh>
    <rPh sb="26" eb="28">
      <t>カンケイ</t>
    </rPh>
    <rPh sb="29" eb="32">
      <t>ダトウセイ</t>
    </rPh>
    <rPh sb="33" eb="35">
      <t>カクホ</t>
    </rPh>
    <phoneticPr fontId="5"/>
  </si>
  <si>
    <t>試験実施に際し，費用・使途は必要なものに限定されている。</t>
    <rPh sb="0" eb="2">
      <t>シケン</t>
    </rPh>
    <rPh sb="2" eb="4">
      <t>ジッシ</t>
    </rPh>
    <rPh sb="5" eb="6">
      <t>サイ</t>
    </rPh>
    <rPh sb="8" eb="10">
      <t>ヒヨウ</t>
    </rPh>
    <rPh sb="11" eb="13">
      <t>シト</t>
    </rPh>
    <rPh sb="14" eb="16">
      <t>ヒツヨウ</t>
    </rPh>
    <rPh sb="20" eb="22">
      <t>ゲンテイ</t>
    </rPh>
    <phoneticPr fontId="5"/>
  </si>
  <si>
    <t>執行実績を踏まえて各経費の見直しを行っている。</t>
    <rPh sb="0" eb="2">
      <t>シッコウ</t>
    </rPh>
    <rPh sb="2" eb="4">
      <t>ジッセキ</t>
    </rPh>
    <rPh sb="5" eb="6">
      <t>フ</t>
    </rPh>
    <rPh sb="9" eb="10">
      <t>カク</t>
    </rPh>
    <rPh sb="10" eb="12">
      <t>ケイヒ</t>
    </rPh>
    <rPh sb="13" eb="15">
      <t>ミナオ</t>
    </rPh>
    <rPh sb="17" eb="18">
      <t>オコナ</t>
    </rPh>
    <phoneticPr fontId="5"/>
  </si>
  <si>
    <t>代替指標により，事業の妥当性の検証を行っている。</t>
    <rPh sb="0" eb="2">
      <t>ダイタイ</t>
    </rPh>
    <rPh sb="2" eb="4">
      <t>シヒョウ</t>
    </rPh>
    <rPh sb="8" eb="10">
      <t>ジギョウ</t>
    </rPh>
    <rPh sb="11" eb="14">
      <t>ダトウセイ</t>
    </rPh>
    <rPh sb="15" eb="17">
      <t>ケンショウ</t>
    </rPh>
    <rPh sb="18" eb="19">
      <t>オコナ</t>
    </rPh>
    <phoneticPr fontId="5"/>
  </si>
  <si>
    <t>おおむね見込みに見合った実績を上げている。</t>
    <rPh sb="4" eb="6">
      <t>ミコ</t>
    </rPh>
    <rPh sb="8" eb="10">
      <t>ミア</t>
    </rPh>
    <rPh sb="12" eb="14">
      <t>ジッセキ</t>
    </rPh>
    <rPh sb="15" eb="16">
      <t>ア</t>
    </rPh>
    <phoneticPr fontId="5"/>
  </si>
  <si>
    <t>司法試験実施委託等について，業者等の選定は，公募又は一般競争入札を行っている上，予算については，費目・使途は全て試験の実施に際して必要なものに限定されており，適切な執行がなされている。</t>
    <rPh sb="0" eb="2">
      <t>シホウ</t>
    </rPh>
    <rPh sb="2" eb="4">
      <t>シケン</t>
    </rPh>
    <rPh sb="4" eb="6">
      <t>ジッシ</t>
    </rPh>
    <rPh sb="6" eb="8">
      <t>イタク</t>
    </rPh>
    <rPh sb="8" eb="9">
      <t>トウ</t>
    </rPh>
    <rPh sb="14" eb="16">
      <t>ギョウシャ</t>
    </rPh>
    <rPh sb="16" eb="17">
      <t>トウ</t>
    </rPh>
    <rPh sb="18" eb="20">
      <t>センテイ</t>
    </rPh>
    <rPh sb="22" eb="24">
      <t>コウボ</t>
    </rPh>
    <rPh sb="24" eb="25">
      <t>マタ</t>
    </rPh>
    <rPh sb="26" eb="28">
      <t>イッパン</t>
    </rPh>
    <rPh sb="28" eb="30">
      <t>キョウソウ</t>
    </rPh>
    <rPh sb="30" eb="32">
      <t>ニュウサツ</t>
    </rPh>
    <rPh sb="33" eb="34">
      <t>オコナ</t>
    </rPh>
    <rPh sb="38" eb="39">
      <t>ウエ</t>
    </rPh>
    <rPh sb="40" eb="42">
      <t>ヨサン</t>
    </rPh>
    <rPh sb="48" eb="50">
      <t>ヒモク</t>
    </rPh>
    <rPh sb="51" eb="53">
      <t>シト</t>
    </rPh>
    <rPh sb="54" eb="55">
      <t>スベ</t>
    </rPh>
    <rPh sb="56" eb="58">
      <t>シケン</t>
    </rPh>
    <rPh sb="59" eb="61">
      <t>ジッシ</t>
    </rPh>
    <rPh sb="62" eb="63">
      <t>サイ</t>
    </rPh>
    <rPh sb="65" eb="67">
      <t>ヒツヨウ</t>
    </rPh>
    <rPh sb="71" eb="73">
      <t>ゲンテイ</t>
    </rPh>
    <rPh sb="79" eb="81">
      <t>テキセツ</t>
    </rPh>
    <rPh sb="82" eb="84">
      <t>シッコウ</t>
    </rPh>
    <phoneticPr fontId="5"/>
  </si>
  <si>
    <t>事業実施に当たっては，過去の実績を踏まえ，可能な限り取りまとめて一般競争入札を行うことにより経費の削減に取り組んでいるところであり，引き続き同様に取組を推進することとしたい。</t>
    <rPh sb="0" eb="2">
      <t>ジギョウ</t>
    </rPh>
    <rPh sb="2" eb="4">
      <t>ジッシ</t>
    </rPh>
    <rPh sb="5" eb="6">
      <t>ア</t>
    </rPh>
    <rPh sb="11" eb="13">
      <t>カコ</t>
    </rPh>
    <rPh sb="14" eb="16">
      <t>ジッセキ</t>
    </rPh>
    <rPh sb="17" eb="18">
      <t>フ</t>
    </rPh>
    <rPh sb="21" eb="23">
      <t>カノウ</t>
    </rPh>
    <rPh sb="24" eb="25">
      <t>カギ</t>
    </rPh>
    <rPh sb="26" eb="27">
      <t>ト</t>
    </rPh>
    <rPh sb="32" eb="34">
      <t>イッパン</t>
    </rPh>
    <rPh sb="34" eb="36">
      <t>キョウソウ</t>
    </rPh>
    <rPh sb="36" eb="38">
      <t>ニュウサツ</t>
    </rPh>
    <rPh sb="39" eb="40">
      <t>オコナ</t>
    </rPh>
    <rPh sb="46" eb="48">
      <t>ケイヒ</t>
    </rPh>
    <rPh sb="49" eb="51">
      <t>サクゲン</t>
    </rPh>
    <rPh sb="52" eb="53">
      <t>ト</t>
    </rPh>
    <rPh sb="54" eb="55">
      <t>ク</t>
    </rPh>
    <rPh sb="66" eb="67">
      <t>ヒ</t>
    </rPh>
    <rPh sb="68" eb="69">
      <t>ツヅ</t>
    </rPh>
    <rPh sb="70" eb="72">
      <t>ドウヨウ</t>
    </rPh>
    <rPh sb="73" eb="75">
      <t>トリク</t>
    </rPh>
    <rPh sb="76" eb="78">
      <t>スイシン</t>
    </rPh>
    <phoneticPr fontId="5"/>
  </si>
  <si>
    <t>0003</t>
    <phoneticPr fontId="5"/>
  </si>
  <si>
    <t>0004</t>
    <phoneticPr fontId="5"/>
  </si>
  <si>
    <t>0007</t>
    <phoneticPr fontId="5"/>
  </si>
  <si>
    <t>0006</t>
    <phoneticPr fontId="5"/>
  </si>
  <si>
    <t>情報処理業務庁費</t>
    <rPh sb="0" eb="2">
      <t>ジョウホウ</t>
    </rPh>
    <rPh sb="2" eb="4">
      <t>ショリ</t>
    </rPh>
    <rPh sb="4" eb="6">
      <t>ギョウム</t>
    </rPh>
    <rPh sb="6" eb="8">
      <t>チョウヒ</t>
    </rPh>
    <phoneticPr fontId="5"/>
  </si>
  <si>
    <t>A.株式会社　全国試験運営センター</t>
    <phoneticPr fontId="5"/>
  </si>
  <si>
    <t>B.考査委員Ａ</t>
    <rPh sb="2" eb="4">
      <t>コウサ</t>
    </rPh>
    <rPh sb="4" eb="6">
      <t>イイン</t>
    </rPh>
    <phoneticPr fontId="5"/>
  </si>
  <si>
    <t>雑役務費</t>
    <rPh sb="0" eb="2">
      <t>ザツエキ</t>
    </rPh>
    <rPh sb="2" eb="3">
      <t>ム</t>
    </rPh>
    <rPh sb="3" eb="4">
      <t>ヒ</t>
    </rPh>
    <phoneticPr fontId="5"/>
  </si>
  <si>
    <t>司法試験及び司法試験予備試験における試験実施業務委託</t>
    <rPh sb="0" eb="2">
      <t>シホウ</t>
    </rPh>
    <rPh sb="2" eb="4">
      <t>シケン</t>
    </rPh>
    <rPh sb="4" eb="5">
      <t>オヨ</t>
    </rPh>
    <rPh sb="6" eb="8">
      <t>シホウ</t>
    </rPh>
    <rPh sb="8" eb="10">
      <t>シケン</t>
    </rPh>
    <rPh sb="10" eb="12">
      <t>ヨビ</t>
    </rPh>
    <rPh sb="12" eb="14">
      <t>シケン</t>
    </rPh>
    <rPh sb="18" eb="20">
      <t>シケン</t>
    </rPh>
    <rPh sb="20" eb="22">
      <t>ジッシ</t>
    </rPh>
    <rPh sb="22" eb="24">
      <t>ギョウム</t>
    </rPh>
    <rPh sb="24" eb="26">
      <t>イタク</t>
    </rPh>
    <phoneticPr fontId="5"/>
  </si>
  <si>
    <t>人件費</t>
    <rPh sb="0" eb="3">
      <t>ジンケンヒ</t>
    </rPh>
    <phoneticPr fontId="5"/>
  </si>
  <si>
    <t>試験実施，会議出席に対する手当等</t>
    <rPh sb="0" eb="2">
      <t>シケン</t>
    </rPh>
    <rPh sb="2" eb="4">
      <t>ジッシ</t>
    </rPh>
    <rPh sb="5" eb="7">
      <t>カイギ</t>
    </rPh>
    <rPh sb="7" eb="9">
      <t>シュッセキ</t>
    </rPh>
    <rPh sb="10" eb="11">
      <t>タイ</t>
    </rPh>
    <rPh sb="13" eb="15">
      <t>テアテ</t>
    </rPh>
    <rPh sb="15" eb="16">
      <t>トウ</t>
    </rPh>
    <phoneticPr fontId="5"/>
  </si>
  <si>
    <t>C.職員Ａ</t>
    <rPh sb="2" eb="4">
      <t>ショクイン</t>
    </rPh>
    <phoneticPr fontId="5"/>
  </si>
  <si>
    <t>D.個人Ａ</t>
    <rPh sb="2" eb="4">
      <t>コジン</t>
    </rPh>
    <phoneticPr fontId="5"/>
  </si>
  <si>
    <t>株式会社ティーケーピー</t>
    <phoneticPr fontId="5"/>
  </si>
  <si>
    <t>共同印刷株式会社</t>
    <phoneticPr fontId="5"/>
  </si>
  <si>
    <t>学校法人青山学院</t>
  </si>
  <si>
    <t>試験実施業務委託</t>
    <rPh sb="0" eb="2">
      <t>シケン</t>
    </rPh>
    <rPh sb="2" eb="4">
      <t>ジッシ</t>
    </rPh>
    <rPh sb="4" eb="6">
      <t>ギョウム</t>
    </rPh>
    <rPh sb="6" eb="8">
      <t>イタク</t>
    </rPh>
    <phoneticPr fontId="5"/>
  </si>
  <si>
    <t>試験会場借料</t>
    <rPh sb="0" eb="2">
      <t>シケン</t>
    </rPh>
    <rPh sb="2" eb="4">
      <t>カイジョウ</t>
    </rPh>
    <rPh sb="4" eb="6">
      <t>シャクリョウ</t>
    </rPh>
    <phoneticPr fontId="5"/>
  </si>
  <si>
    <t>試験問題，答案用紙等印刷業務</t>
    <rPh sb="0" eb="2">
      <t>シケン</t>
    </rPh>
    <rPh sb="2" eb="4">
      <t>モンダイ</t>
    </rPh>
    <rPh sb="5" eb="7">
      <t>トウアン</t>
    </rPh>
    <rPh sb="7" eb="9">
      <t>ヨウシ</t>
    </rPh>
    <rPh sb="9" eb="10">
      <t>トウ</t>
    </rPh>
    <rPh sb="10" eb="12">
      <t>インサツ</t>
    </rPh>
    <rPh sb="12" eb="14">
      <t>ギョウム</t>
    </rPh>
    <phoneticPr fontId="5"/>
  </si>
  <si>
    <t>試験用法文印刷業務</t>
    <rPh sb="0" eb="2">
      <t>シケン</t>
    </rPh>
    <rPh sb="2" eb="3">
      <t>ヨウ</t>
    </rPh>
    <rPh sb="3" eb="5">
      <t>ホウブン</t>
    </rPh>
    <rPh sb="5" eb="7">
      <t>インサツ</t>
    </rPh>
    <rPh sb="7" eb="9">
      <t>ギョウム</t>
    </rPh>
    <phoneticPr fontId="5"/>
  </si>
  <si>
    <t>試験問題，答案用紙等運送業務</t>
    <rPh sb="0" eb="2">
      <t>シケン</t>
    </rPh>
    <rPh sb="2" eb="4">
      <t>モンダイ</t>
    </rPh>
    <rPh sb="5" eb="7">
      <t>トウアン</t>
    </rPh>
    <rPh sb="7" eb="9">
      <t>ヨウシ</t>
    </rPh>
    <rPh sb="9" eb="10">
      <t>トウ</t>
    </rPh>
    <rPh sb="10" eb="12">
      <t>ウンソウ</t>
    </rPh>
    <rPh sb="12" eb="14">
      <t>ギョウム</t>
    </rPh>
    <phoneticPr fontId="5"/>
  </si>
  <si>
    <t>-</t>
    <phoneticPr fontId="5"/>
  </si>
  <si>
    <t>・司法試験考査委員に対する試験実施，会議出席手当及び旅費
・司法試験問題作成，答案審査業務等に対する謝金</t>
    <rPh sb="1" eb="3">
      <t>シホウ</t>
    </rPh>
    <rPh sb="3" eb="5">
      <t>シケン</t>
    </rPh>
    <rPh sb="5" eb="7">
      <t>コウサ</t>
    </rPh>
    <rPh sb="7" eb="9">
      <t>イイン</t>
    </rPh>
    <rPh sb="10" eb="11">
      <t>タイ</t>
    </rPh>
    <rPh sb="13" eb="15">
      <t>シケン</t>
    </rPh>
    <rPh sb="15" eb="17">
      <t>ジッシ</t>
    </rPh>
    <rPh sb="18" eb="20">
      <t>カイギ</t>
    </rPh>
    <rPh sb="20" eb="22">
      <t>シュッセキ</t>
    </rPh>
    <rPh sb="22" eb="24">
      <t>テアテ</t>
    </rPh>
    <rPh sb="24" eb="25">
      <t>オヨ</t>
    </rPh>
    <rPh sb="26" eb="28">
      <t>リョヒ</t>
    </rPh>
    <rPh sb="30" eb="32">
      <t>シホウ</t>
    </rPh>
    <rPh sb="32" eb="34">
      <t>シケン</t>
    </rPh>
    <rPh sb="34" eb="36">
      <t>モンダイ</t>
    </rPh>
    <rPh sb="36" eb="38">
      <t>サクセイ</t>
    </rPh>
    <rPh sb="39" eb="41">
      <t>トウアン</t>
    </rPh>
    <rPh sb="41" eb="43">
      <t>シンサ</t>
    </rPh>
    <rPh sb="43" eb="46">
      <t>ギョウムトウ</t>
    </rPh>
    <rPh sb="47" eb="48">
      <t>タイ</t>
    </rPh>
    <rPh sb="50" eb="52">
      <t>シャキン</t>
    </rPh>
    <phoneticPr fontId="5"/>
  </si>
  <si>
    <t>司法試験実施のための職員旅費</t>
    <rPh sb="0" eb="2">
      <t>シホウ</t>
    </rPh>
    <rPh sb="2" eb="4">
      <t>シケン</t>
    </rPh>
    <rPh sb="4" eb="6">
      <t>ジッシ</t>
    </rPh>
    <rPh sb="10" eb="12">
      <t>ショクイン</t>
    </rPh>
    <rPh sb="12" eb="14">
      <t>リョヒ</t>
    </rPh>
    <phoneticPr fontId="5"/>
  </si>
  <si>
    <t>-</t>
    <phoneticPr fontId="5"/>
  </si>
  <si>
    <t>-</t>
    <phoneticPr fontId="5"/>
  </si>
  <si>
    <t>司法試験実施事務の補助業務に対する賃金</t>
    <rPh sb="0" eb="2">
      <t>シホウ</t>
    </rPh>
    <rPh sb="2" eb="4">
      <t>シケン</t>
    </rPh>
    <rPh sb="4" eb="6">
      <t>ジッシ</t>
    </rPh>
    <rPh sb="6" eb="8">
      <t>ジム</t>
    </rPh>
    <rPh sb="9" eb="11">
      <t>ホジョ</t>
    </rPh>
    <rPh sb="11" eb="13">
      <t>ギョウム</t>
    </rPh>
    <rPh sb="14" eb="15">
      <t>タイ</t>
    </rPh>
    <rPh sb="17" eb="19">
      <t>チンギン</t>
    </rPh>
    <phoneticPr fontId="5"/>
  </si>
  <si>
    <t>-</t>
    <phoneticPr fontId="5"/>
  </si>
  <si>
    <t>南近代ビル株式会社</t>
    <rPh sb="5" eb="9">
      <t>カブシキガイシャ</t>
    </rPh>
    <phoneticPr fontId="5"/>
  </si>
  <si>
    <t>株式会社全国試験運営センター</t>
    <phoneticPr fontId="5"/>
  </si>
  <si>
    <t>株式会社全国試験運営センター</t>
    <phoneticPr fontId="5"/>
  </si>
  <si>
    <t>株式会社テーオーシー</t>
    <rPh sb="0" eb="4">
      <t>カブシキガイシャ</t>
    </rPh>
    <phoneticPr fontId="5"/>
  </si>
  <si>
    <t>株式会社テーオーシー</t>
    <phoneticPr fontId="5"/>
  </si>
  <si>
    <t>凸版印刷株式会社</t>
    <phoneticPr fontId="5"/>
  </si>
  <si>
    <t>公益財団法人大阪産業振興機構</t>
    <phoneticPr fontId="5"/>
  </si>
  <si>
    <t>公益財団法人大阪産業振興機構</t>
    <phoneticPr fontId="5"/>
  </si>
  <si>
    <t>第一法規株式会社</t>
    <phoneticPr fontId="5"/>
  </si>
  <si>
    <t>日本通運株式会社</t>
  </si>
  <si>
    <t>日本通運株式会社</t>
    <phoneticPr fontId="5"/>
  </si>
  <si>
    <t>-</t>
    <phoneticPr fontId="5"/>
  </si>
  <si>
    <t>-</t>
    <phoneticPr fontId="5"/>
  </si>
  <si>
    <t>-</t>
    <phoneticPr fontId="5"/>
  </si>
  <si>
    <t>-</t>
    <phoneticPr fontId="5"/>
  </si>
  <si>
    <t>-</t>
    <phoneticPr fontId="5"/>
  </si>
  <si>
    <t>公募又は一般競争入札を実施することにより，コスト削減に努めている。
近年，受験者数の減少動向を反映し，調達数を調整しているところであるが，固定経費である試験会場借料等が増加傾向にある。</t>
    <rPh sb="0" eb="2">
      <t>コウボ</t>
    </rPh>
    <rPh sb="2" eb="3">
      <t>マタ</t>
    </rPh>
    <rPh sb="4" eb="6">
      <t>イッパン</t>
    </rPh>
    <rPh sb="6" eb="8">
      <t>キョウソウ</t>
    </rPh>
    <rPh sb="8" eb="10">
      <t>ニュウサツ</t>
    </rPh>
    <rPh sb="11" eb="13">
      <t>ジッシ</t>
    </rPh>
    <rPh sb="24" eb="26">
      <t>サクゲン</t>
    </rPh>
    <rPh sb="27" eb="28">
      <t>ツト</t>
    </rPh>
    <rPh sb="34" eb="36">
      <t>キンネン</t>
    </rPh>
    <rPh sb="37" eb="40">
      <t>ジュケンシャ</t>
    </rPh>
    <rPh sb="40" eb="41">
      <t>スウ</t>
    </rPh>
    <rPh sb="42" eb="44">
      <t>ゲンショウ</t>
    </rPh>
    <rPh sb="44" eb="46">
      <t>ドウコウ</t>
    </rPh>
    <rPh sb="47" eb="49">
      <t>ハンエイ</t>
    </rPh>
    <rPh sb="51" eb="53">
      <t>チョウタツ</t>
    </rPh>
    <rPh sb="53" eb="54">
      <t>スウ</t>
    </rPh>
    <rPh sb="55" eb="57">
      <t>チョウセイ</t>
    </rPh>
    <rPh sb="69" eb="71">
      <t>コテイ</t>
    </rPh>
    <rPh sb="71" eb="73">
      <t>ケイヒ</t>
    </rPh>
    <rPh sb="76" eb="78">
      <t>シケン</t>
    </rPh>
    <rPh sb="78" eb="80">
      <t>カイジョウ</t>
    </rPh>
    <rPh sb="80" eb="82">
      <t>シャクリョウ</t>
    </rPh>
    <rPh sb="82" eb="83">
      <t>トウ</t>
    </rPh>
    <rPh sb="84" eb="86">
      <t>ゾウカ</t>
    </rPh>
    <rPh sb="86" eb="88">
      <t>ケイコウ</t>
    </rPh>
    <phoneticPr fontId="5"/>
  </si>
  <si>
    <t>366,783/16,710</t>
    <phoneticPr fontId="5"/>
  </si>
  <si>
    <t>考査委員A</t>
    <rPh sb="0" eb="2">
      <t>コウサ</t>
    </rPh>
    <rPh sb="2" eb="4">
      <t>イイン</t>
    </rPh>
    <phoneticPr fontId="5"/>
  </si>
  <si>
    <t>考査委員B</t>
    <rPh sb="0" eb="2">
      <t>コウサ</t>
    </rPh>
    <rPh sb="2" eb="4">
      <t>イイン</t>
    </rPh>
    <phoneticPr fontId="5"/>
  </si>
  <si>
    <t>考査委員C</t>
    <rPh sb="0" eb="2">
      <t>コウサ</t>
    </rPh>
    <rPh sb="2" eb="4">
      <t>イイン</t>
    </rPh>
    <phoneticPr fontId="5"/>
  </si>
  <si>
    <t>考査委員D</t>
    <rPh sb="0" eb="2">
      <t>コウサ</t>
    </rPh>
    <rPh sb="2" eb="4">
      <t>イイン</t>
    </rPh>
    <phoneticPr fontId="5"/>
  </si>
  <si>
    <t>考査委員E</t>
    <rPh sb="0" eb="2">
      <t>コウサ</t>
    </rPh>
    <rPh sb="2" eb="4">
      <t>イイン</t>
    </rPh>
    <phoneticPr fontId="5"/>
  </si>
  <si>
    <t>考査委員F</t>
    <rPh sb="0" eb="2">
      <t>コウサ</t>
    </rPh>
    <rPh sb="2" eb="4">
      <t>イイン</t>
    </rPh>
    <phoneticPr fontId="5"/>
  </si>
  <si>
    <t>考査委員G</t>
    <rPh sb="0" eb="2">
      <t>コウサ</t>
    </rPh>
    <rPh sb="2" eb="4">
      <t>イイン</t>
    </rPh>
    <phoneticPr fontId="5"/>
  </si>
  <si>
    <t>考査委員H</t>
    <rPh sb="0" eb="2">
      <t>コウサ</t>
    </rPh>
    <rPh sb="2" eb="4">
      <t>イイン</t>
    </rPh>
    <phoneticPr fontId="5"/>
  </si>
  <si>
    <t>考査委員I</t>
    <rPh sb="0" eb="2">
      <t>コウサ</t>
    </rPh>
    <rPh sb="2" eb="4">
      <t>イイン</t>
    </rPh>
    <phoneticPr fontId="5"/>
  </si>
  <si>
    <t>考査委員J</t>
    <rPh sb="0" eb="2">
      <t>コウサ</t>
    </rPh>
    <rPh sb="2" eb="4">
      <t>イイン</t>
    </rPh>
    <phoneticPr fontId="5"/>
  </si>
  <si>
    <t>職員A</t>
    <rPh sb="0" eb="2">
      <t>ショクイン</t>
    </rPh>
    <phoneticPr fontId="5"/>
  </si>
  <si>
    <t>職員B</t>
    <rPh sb="0" eb="2">
      <t>ショクイン</t>
    </rPh>
    <phoneticPr fontId="5"/>
  </si>
  <si>
    <t>職員C</t>
    <rPh sb="0" eb="2">
      <t>ショクイン</t>
    </rPh>
    <phoneticPr fontId="5"/>
  </si>
  <si>
    <t>職員D</t>
    <rPh sb="0" eb="2">
      <t>ショクイン</t>
    </rPh>
    <phoneticPr fontId="5"/>
  </si>
  <si>
    <t>職員E</t>
    <rPh sb="0" eb="2">
      <t>ショクイン</t>
    </rPh>
    <phoneticPr fontId="5"/>
  </si>
  <si>
    <t>職員F</t>
    <rPh sb="0" eb="2">
      <t>ショクイン</t>
    </rPh>
    <phoneticPr fontId="5"/>
  </si>
  <si>
    <t>職員G</t>
    <rPh sb="0" eb="2">
      <t>ショクイン</t>
    </rPh>
    <phoneticPr fontId="5"/>
  </si>
  <si>
    <t>職員H</t>
    <rPh sb="0" eb="2">
      <t>ショクイン</t>
    </rPh>
    <phoneticPr fontId="5"/>
  </si>
  <si>
    <t>職員I</t>
    <rPh sb="0" eb="2">
      <t>ショクイン</t>
    </rPh>
    <phoneticPr fontId="5"/>
  </si>
  <si>
    <t>職員J</t>
    <rPh sb="0" eb="2">
      <t>ショクイン</t>
    </rPh>
    <phoneticPr fontId="5"/>
  </si>
  <si>
    <t>個人A</t>
    <rPh sb="0" eb="2">
      <t>コジン</t>
    </rPh>
    <phoneticPr fontId="5"/>
  </si>
  <si>
    <t>個人B</t>
    <phoneticPr fontId="5"/>
  </si>
  <si>
    <t>個人C</t>
    <phoneticPr fontId="5"/>
  </si>
  <si>
    <t>個人D</t>
    <phoneticPr fontId="5"/>
  </si>
  <si>
    <t>個人E</t>
    <phoneticPr fontId="5"/>
  </si>
  <si>
    <t>個人F</t>
    <phoneticPr fontId="5"/>
  </si>
  <si>
    <t>個人G</t>
    <phoneticPr fontId="5"/>
  </si>
  <si>
    <t>個人H</t>
    <phoneticPr fontId="5"/>
  </si>
  <si>
    <t>個人I</t>
    <phoneticPr fontId="5"/>
  </si>
  <si>
    <t>個人J</t>
    <phoneticPr fontId="5"/>
  </si>
  <si>
    <t>380,479/16,374</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</si>
</sst>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2</xdr:colOff>
      <xdr:row>741</xdr:row>
      <xdr:rowOff>313765</xdr:rowOff>
    </xdr:from>
    <xdr:to>
      <xdr:col>35</xdr:col>
      <xdr:colOff>11206</xdr:colOff>
      <xdr:row>744</xdr:row>
      <xdr:rowOff>11206</xdr:rowOff>
    </xdr:to>
    <xdr:sp macro="" textlink="">
      <xdr:nvSpPr>
        <xdr:cNvPr id="2" name="角丸四角形 1"/>
        <xdr:cNvSpPr/>
      </xdr:nvSpPr>
      <xdr:spPr>
        <a:xfrm>
          <a:off x="4600577" y="57940015"/>
          <a:ext cx="2411504" cy="754716"/>
        </a:xfrm>
        <a:prstGeom prst="round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600" b="1"/>
            <a:t>法務省</a:t>
          </a:r>
          <a:endParaRPr kumimoji="1" lang="en-US" altLang="ja-JP" sz="1600" b="1"/>
        </a:p>
        <a:p>
          <a:pPr algn="ctr"/>
          <a:r>
            <a:rPr kumimoji="1" lang="en-US" altLang="ja-JP" sz="1600" b="1"/>
            <a:t>540</a:t>
          </a:r>
          <a:r>
            <a:rPr kumimoji="1" lang="ja-JP" altLang="en-US" sz="1600" b="1"/>
            <a:t>百万円</a:t>
          </a:r>
        </a:p>
      </xdr:txBody>
    </xdr:sp>
    <xdr:clientData/>
  </xdr:twoCellAnchor>
  <xdr:twoCellAnchor>
    <xdr:from>
      <xdr:col>21</xdr:col>
      <xdr:colOff>11206</xdr:colOff>
      <xdr:row>745</xdr:row>
      <xdr:rowOff>11206</xdr:rowOff>
    </xdr:from>
    <xdr:to>
      <xdr:col>36</xdr:col>
      <xdr:colOff>190500</xdr:colOff>
      <xdr:row>746</xdr:row>
      <xdr:rowOff>0</xdr:rowOff>
    </xdr:to>
    <xdr:sp macro="" textlink="">
      <xdr:nvSpPr>
        <xdr:cNvPr id="3" name="大かっこ 2"/>
        <xdr:cNvSpPr/>
      </xdr:nvSpPr>
      <xdr:spPr>
        <a:xfrm>
          <a:off x="4211731" y="59047156"/>
          <a:ext cx="3179669" cy="34121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190500</xdr:colOff>
      <xdr:row>745</xdr:row>
      <xdr:rowOff>11206</xdr:rowOff>
    </xdr:from>
    <xdr:to>
      <xdr:col>35</xdr:col>
      <xdr:colOff>33618</xdr:colOff>
      <xdr:row>745</xdr:row>
      <xdr:rowOff>324971</xdr:rowOff>
    </xdr:to>
    <xdr:sp macro="" textlink="">
      <xdr:nvSpPr>
        <xdr:cNvPr id="4" name="角丸四角形 3"/>
        <xdr:cNvSpPr/>
      </xdr:nvSpPr>
      <xdr:spPr>
        <a:xfrm>
          <a:off x="4591050" y="59047156"/>
          <a:ext cx="2443443" cy="313765"/>
        </a:xfrm>
        <a:prstGeom prst="round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100"/>
            <a:t>司法試験及び予備試験の実施</a:t>
          </a:r>
        </a:p>
      </xdr:txBody>
    </xdr:sp>
    <xdr:clientData/>
  </xdr:twoCellAnchor>
  <xdr:twoCellAnchor>
    <xdr:from>
      <xdr:col>29</xdr:col>
      <xdr:colOff>0</xdr:colOff>
      <xdr:row>747</xdr:row>
      <xdr:rowOff>11205</xdr:rowOff>
    </xdr:from>
    <xdr:to>
      <xdr:col>29</xdr:col>
      <xdr:colOff>0</xdr:colOff>
      <xdr:row>748</xdr:row>
      <xdr:rowOff>11205</xdr:rowOff>
    </xdr:to>
    <xdr:cxnSp macro="">
      <xdr:nvCxnSpPr>
        <xdr:cNvPr id="5" name="直線コネクタ 4"/>
        <xdr:cNvCxnSpPr/>
      </xdr:nvCxnSpPr>
      <xdr:spPr>
        <a:xfrm>
          <a:off x="5800725" y="59752005"/>
          <a:ext cx="0" cy="3524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112060</xdr:colOff>
      <xdr:row>751</xdr:row>
      <xdr:rowOff>0</xdr:rowOff>
    </xdr:from>
    <xdr:to>
      <xdr:col>17</xdr:col>
      <xdr:colOff>89648</xdr:colOff>
      <xdr:row>753</xdr:row>
      <xdr:rowOff>336176</xdr:rowOff>
    </xdr:to>
    <xdr:sp macro="" textlink="">
      <xdr:nvSpPr>
        <xdr:cNvPr id="6" name="角丸四角形 5"/>
        <xdr:cNvSpPr/>
      </xdr:nvSpPr>
      <xdr:spPr>
        <a:xfrm>
          <a:off x="1512235" y="61150500"/>
          <a:ext cx="1977838" cy="1041026"/>
        </a:xfrm>
        <a:prstGeom prst="round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a:t>Ａ．株式会社全国試験運営センターほか</a:t>
          </a:r>
          <a:endParaRPr kumimoji="1" lang="en-US" altLang="ja-JP" sz="1000"/>
        </a:p>
        <a:p>
          <a:pPr algn="ctr"/>
          <a:r>
            <a:rPr kumimoji="1" lang="en-US" altLang="ja-JP" sz="1000"/>
            <a:t>35</a:t>
          </a:r>
          <a:r>
            <a:rPr kumimoji="1" lang="en-US" altLang="ja-JP" sz="1000">
              <a:solidFill>
                <a:sysClr val="windowText" lastClr="000000"/>
              </a:solidFill>
            </a:rPr>
            <a:t>4</a:t>
          </a:r>
          <a:r>
            <a:rPr kumimoji="1" lang="ja-JP" altLang="en-US" sz="1000"/>
            <a:t>百万円</a:t>
          </a:r>
        </a:p>
      </xdr:txBody>
    </xdr:sp>
    <xdr:clientData/>
  </xdr:twoCellAnchor>
  <xdr:twoCellAnchor>
    <xdr:from>
      <xdr:col>18</xdr:col>
      <xdr:colOff>123265</xdr:colOff>
      <xdr:row>751</xdr:row>
      <xdr:rowOff>1</xdr:rowOff>
    </xdr:from>
    <xdr:to>
      <xdr:col>28</xdr:col>
      <xdr:colOff>100853</xdr:colOff>
      <xdr:row>753</xdr:row>
      <xdr:rowOff>336177</xdr:rowOff>
    </xdr:to>
    <xdr:sp macro="" textlink="">
      <xdr:nvSpPr>
        <xdr:cNvPr id="7" name="角丸四角形 6"/>
        <xdr:cNvSpPr/>
      </xdr:nvSpPr>
      <xdr:spPr>
        <a:xfrm>
          <a:off x="3723715" y="61150501"/>
          <a:ext cx="1977838" cy="1041026"/>
        </a:xfrm>
        <a:prstGeom prst="round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a:t>Ｂ．司法試験委員，考査委員</a:t>
          </a:r>
          <a:endParaRPr kumimoji="1" lang="en-US" altLang="ja-JP" sz="1000"/>
        </a:p>
        <a:p>
          <a:pPr algn="ctr"/>
          <a:endParaRPr kumimoji="1" lang="en-US" altLang="ja-JP" sz="1000"/>
        </a:p>
        <a:p>
          <a:pPr algn="ctr"/>
          <a:r>
            <a:rPr kumimoji="1" lang="en-US" altLang="ja-JP" sz="1000"/>
            <a:t>180</a:t>
          </a:r>
          <a:r>
            <a:rPr kumimoji="1" lang="ja-JP" altLang="en-US" sz="1000"/>
            <a:t>百万円</a:t>
          </a:r>
        </a:p>
      </xdr:txBody>
    </xdr:sp>
    <xdr:clientData/>
  </xdr:twoCellAnchor>
  <xdr:twoCellAnchor>
    <xdr:from>
      <xdr:col>29</xdr:col>
      <xdr:colOff>112058</xdr:colOff>
      <xdr:row>751</xdr:row>
      <xdr:rowOff>11205</xdr:rowOff>
    </xdr:from>
    <xdr:to>
      <xdr:col>39</xdr:col>
      <xdr:colOff>89647</xdr:colOff>
      <xdr:row>753</xdr:row>
      <xdr:rowOff>347381</xdr:rowOff>
    </xdr:to>
    <xdr:sp macro="" textlink="">
      <xdr:nvSpPr>
        <xdr:cNvPr id="8" name="角丸四角形 7"/>
        <xdr:cNvSpPr/>
      </xdr:nvSpPr>
      <xdr:spPr>
        <a:xfrm>
          <a:off x="5912783" y="61161705"/>
          <a:ext cx="1977839" cy="1041026"/>
        </a:xfrm>
        <a:prstGeom prst="round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a:t>Ｃ．職員ほか</a:t>
          </a:r>
          <a:endParaRPr kumimoji="1" lang="en-US" altLang="ja-JP" sz="1000"/>
        </a:p>
        <a:p>
          <a:pPr algn="l"/>
          <a:endParaRPr kumimoji="1" lang="en-US" altLang="ja-JP" sz="1000"/>
        </a:p>
        <a:p>
          <a:pPr algn="ctr"/>
          <a:r>
            <a:rPr kumimoji="1" lang="en-US" altLang="ja-JP" sz="1000"/>
            <a:t>3</a:t>
          </a:r>
          <a:r>
            <a:rPr kumimoji="1" lang="ja-JP" altLang="en-US" sz="1000"/>
            <a:t>百万円</a:t>
          </a:r>
        </a:p>
      </xdr:txBody>
    </xdr:sp>
    <xdr:clientData/>
  </xdr:twoCellAnchor>
  <xdr:twoCellAnchor>
    <xdr:from>
      <xdr:col>40</xdr:col>
      <xdr:colOff>100853</xdr:colOff>
      <xdr:row>751</xdr:row>
      <xdr:rowOff>0</xdr:rowOff>
    </xdr:from>
    <xdr:to>
      <xdr:col>49</xdr:col>
      <xdr:colOff>280147</xdr:colOff>
      <xdr:row>753</xdr:row>
      <xdr:rowOff>336176</xdr:rowOff>
    </xdr:to>
    <xdr:sp macro="" textlink="">
      <xdr:nvSpPr>
        <xdr:cNvPr id="9" name="角丸四角形 8"/>
        <xdr:cNvSpPr/>
      </xdr:nvSpPr>
      <xdr:spPr>
        <a:xfrm>
          <a:off x="8101853" y="61150500"/>
          <a:ext cx="1979519" cy="1041026"/>
        </a:xfrm>
        <a:prstGeom prst="round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a:t>Ｄ．非常勤職員</a:t>
          </a:r>
          <a:endParaRPr kumimoji="1" lang="en-US" altLang="ja-JP" sz="1000"/>
        </a:p>
        <a:p>
          <a:pPr algn="l"/>
          <a:endParaRPr kumimoji="1" lang="en-US" altLang="ja-JP" sz="1000"/>
        </a:p>
        <a:p>
          <a:pPr algn="ctr"/>
          <a:r>
            <a:rPr kumimoji="1" lang="en-US" altLang="ja-JP" sz="1000"/>
            <a:t>3</a:t>
          </a:r>
          <a:r>
            <a:rPr kumimoji="1" lang="ja-JP" altLang="en-US" sz="1000"/>
            <a:t>百万円</a:t>
          </a:r>
        </a:p>
      </xdr:txBody>
    </xdr:sp>
    <xdr:clientData/>
  </xdr:twoCellAnchor>
  <xdr:twoCellAnchor>
    <xdr:from>
      <xdr:col>6</xdr:col>
      <xdr:colOff>134469</xdr:colOff>
      <xdr:row>749</xdr:row>
      <xdr:rowOff>57151</xdr:rowOff>
    </xdr:from>
    <xdr:to>
      <xdr:col>18</xdr:col>
      <xdr:colOff>67234</xdr:colOff>
      <xdr:row>750</xdr:row>
      <xdr:rowOff>295276</xdr:rowOff>
    </xdr:to>
    <xdr:sp macro="" textlink="">
      <xdr:nvSpPr>
        <xdr:cNvPr id="10" name="正方形/長方形 9"/>
        <xdr:cNvSpPr/>
      </xdr:nvSpPr>
      <xdr:spPr>
        <a:xfrm>
          <a:off x="1334619" y="60502801"/>
          <a:ext cx="2333065" cy="590550"/>
        </a:xfrm>
        <a:prstGeom prst="rect">
          <a:avLst/>
        </a:prstGeom>
        <a:noFill/>
        <a:ln w="3175">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100"/>
            <a:t>委託等</a:t>
          </a:r>
          <a:endParaRPr kumimoji="1" lang="en-US" altLang="ja-JP" sz="1100"/>
        </a:p>
        <a:p>
          <a:pPr algn="ctr"/>
          <a:r>
            <a:rPr kumimoji="1" lang="en-US" altLang="ja-JP" sz="1100"/>
            <a:t>【</a:t>
          </a:r>
          <a:r>
            <a:rPr kumimoji="1" lang="ja-JP" altLang="en-US" sz="1100"/>
            <a:t>一般競争契約（最低価格）等</a:t>
          </a:r>
          <a:r>
            <a:rPr kumimoji="1" lang="en-US" altLang="ja-JP" sz="1100"/>
            <a:t>】</a:t>
          </a:r>
          <a:endParaRPr kumimoji="1" lang="ja-JP" altLang="en-US" sz="1100"/>
        </a:p>
      </xdr:txBody>
    </xdr:sp>
    <xdr:clientData/>
  </xdr:twoCellAnchor>
  <xdr:twoCellAnchor>
    <xdr:from>
      <xdr:col>18</xdr:col>
      <xdr:colOff>179293</xdr:colOff>
      <xdr:row>749</xdr:row>
      <xdr:rowOff>190501</xdr:rowOff>
    </xdr:from>
    <xdr:to>
      <xdr:col>28</xdr:col>
      <xdr:colOff>100852</xdr:colOff>
      <xdr:row>750</xdr:row>
      <xdr:rowOff>168089</xdr:rowOff>
    </xdr:to>
    <xdr:sp macro="" textlink="">
      <xdr:nvSpPr>
        <xdr:cNvPr id="11" name="正方形/長方形 10"/>
        <xdr:cNvSpPr/>
      </xdr:nvSpPr>
      <xdr:spPr>
        <a:xfrm>
          <a:off x="3779743" y="60636151"/>
          <a:ext cx="1921809" cy="330013"/>
        </a:xfrm>
        <a:prstGeom prst="rect">
          <a:avLst/>
        </a:prstGeom>
        <a:noFill/>
        <a:ln w="3175">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100"/>
            <a:t>委員等への支給</a:t>
          </a:r>
        </a:p>
      </xdr:txBody>
    </xdr:sp>
    <xdr:clientData/>
  </xdr:twoCellAnchor>
  <xdr:twoCellAnchor>
    <xdr:from>
      <xdr:col>29</xdr:col>
      <xdr:colOff>145675</xdr:colOff>
      <xdr:row>749</xdr:row>
      <xdr:rowOff>190499</xdr:rowOff>
    </xdr:from>
    <xdr:to>
      <xdr:col>39</xdr:col>
      <xdr:colOff>67235</xdr:colOff>
      <xdr:row>750</xdr:row>
      <xdr:rowOff>168087</xdr:rowOff>
    </xdr:to>
    <xdr:sp macro="" textlink="">
      <xdr:nvSpPr>
        <xdr:cNvPr id="12" name="正方形/長方形 11"/>
        <xdr:cNvSpPr/>
      </xdr:nvSpPr>
      <xdr:spPr>
        <a:xfrm>
          <a:off x="5946400" y="60636149"/>
          <a:ext cx="1921810" cy="330013"/>
        </a:xfrm>
        <a:prstGeom prst="rect">
          <a:avLst/>
        </a:prstGeom>
        <a:noFill/>
        <a:ln w="3175">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100"/>
            <a:t>旅費の支給</a:t>
          </a:r>
        </a:p>
      </xdr:txBody>
    </xdr:sp>
    <xdr:clientData/>
  </xdr:twoCellAnchor>
  <xdr:twoCellAnchor>
    <xdr:from>
      <xdr:col>40</xdr:col>
      <xdr:colOff>123265</xdr:colOff>
      <xdr:row>749</xdr:row>
      <xdr:rowOff>190499</xdr:rowOff>
    </xdr:from>
    <xdr:to>
      <xdr:col>49</xdr:col>
      <xdr:colOff>246530</xdr:colOff>
      <xdr:row>750</xdr:row>
      <xdr:rowOff>168087</xdr:rowOff>
    </xdr:to>
    <xdr:sp macro="" textlink="">
      <xdr:nvSpPr>
        <xdr:cNvPr id="13" name="正方形/長方形 12"/>
        <xdr:cNvSpPr/>
      </xdr:nvSpPr>
      <xdr:spPr>
        <a:xfrm>
          <a:off x="8124265" y="60636149"/>
          <a:ext cx="1923490" cy="330013"/>
        </a:xfrm>
        <a:prstGeom prst="rect">
          <a:avLst/>
        </a:prstGeom>
        <a:noFill/>
        <a:ln w="3175">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100"/>
            <a:t>賃金の支給</a:t>
          </a:r>
        </a:p>
      </xdr:txBody>
    </xdr:sp>
    <xdr:clientData/>
  </xdr:twoCellAnchor>
  <xdr:twoCellAnchor>
    <xdr:from>
      <xdr:col>7</xdr:col>
      <xdr:colOff>123264</xdr:colOff>
      <xdr:row>754</xdr:row>
      <xdr:rowOff>89648</xdr:rowOff>
    </xdr:from>
    <xdr:to>
      <xdr:col>17</xdr:col>
      <xdr:colOff>89646</xdr:colOff>
      <xdr:row>757</xdr:row>
      <xdr:rowOff>22412</xdr:rowOff>
    </xdr:to>
    <xdr:sp macro="" textlink="">
      <xdr:nvSpPr>
        <xdr:cNvPr id="14" name="大かっこ 13"/>
        <xdr:cNvSpPr/>
      </xdr:nvSpPr>
      <xdr:spPr>
        <a:xfrm>
          <a:off x="1523439" y="62297423"/>
          <a:ext cx="1966632" cy="130436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000"/>
        </a:p>
      </xdr:txBody>
    </xdr:sp>
    <xdr:clientData/>
  </xdr:twoCellAnchor>
  <xdr:twoCellAnchor>
    <xdr:from>
      <xdr:col>18</xdr:col>
      <xdr:colOff>112059</xdr:colOff>
      <xdr:row>754</xdr:row>
      <xdr:rowOff>78442</xdr:rowOff>
    </xdr:from>
    <xdr:to>
      <xdr:col>28</xdr:col>
      <xdr:colOff>100853</xdr:colOff>
      <xdr:row>757</xdr:row>
      <xdr:rowOff>11206</xdr:rowOff>
    </xdr:to>
    <xdr:sp macro="" textlink="">
      <xdr:nvSpPr>
        <xdr:cNvPr id="15" name="大かっこ 14"/>
        <xdr:cNvSpPr/>
      </xdr:nvSpPr>
      <xdr:spPr>
        <a:xfrm>
          <a:off x="3712509" y="62286217"/>
          <a:ext cx="1989044" cy="130436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000"/>
            <a:t>・試験実施，会議出席に対する手当及び旅費</a:t>
          </a:r>
          <a:endParaRPr kumimoji="1" lang="en-US" altLang="ja-JP" sz="1000"/>
        </a:p>
        <a:p>
          <a:pPr algn="l"/>
          <a:r>
            <a:rPr kumimoji="1" lang="ja-JP" altLang="en-US" sz="1000"/>
            <a:t>・試験問題作成，答案審査業務等に対する謝金</a:t>
          </a:r>
        </a:p>
      </xdr:txBody>
    </xdr:sp>
    <xdr:clientData/>
  </xdr:twoCellAnchor>
  <xdr:twoCellAnchor>
    <xdr:from>
      <xdr:col>29</xdr:col>
      <xdr:colOff>134469</xdr:colOff>
      <xdr:row>754</xdr:row>
      <xdr:rowOff>78442</xdr:rowOff>
    </xdr:from>
    <xdr:to>
      <xdr:col>39</xdr:col>
      <xdr:colOff>100852</xdr:colOff>
      <xdr:row>757</xdr:row>
      <xdr:rowOff>11206</xdr:rowOff>
    </xdr:to>
    <xdr:sp macro="" textlink="">
      <xdr:nvSpPr>
        <xdr:cNvPr id="16" name="大かっこ 15"/>
        <xdr:cNvSpPr/>
      </xdr:nvSpPr>
      <xdr:spPr>
        <a:xfrm>
          <a:off x="5935194" y="62286217"/>
          <a:ext cx="1966633" cy="130436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000"/>
            <a:t>・司法試験実施のための職員旅費</a:t>
          </a:r>
        </a:p>
      </xdr:txBody>
    </xdr:sp>
    <xdr:clientData/>
  </xdr:twoCellAnchor>
  <xdr:twoCellAnchor>
    <xdr:from>
      <xdr:col>40</xdr:col>
      <xdr:colOff>100853</xdr:colOff>
      <xdr:row>754</xdr:row>
      <xdr:rowOff>67236</xdr:rowOff>
    </xdr:from>
    <xdr:to>
      <xdr:col>49</xdr:col>
      <xdr:colOff>268941</xdr:colOff>
      <xdr:row>757</xdr:row>
      <xdr:rowOff>0</xdr:rowOff>
    </xdr:to>
    <xdr:sp macro="" textlink="">
      <xdr:nvSpPr>
        <xdr:cNvPr id="17" name="大かっこ 16"/>
        <xdr:cNvSpPr/>
      </xdr:nvSpPr>
      <xdr:spPr>
        <a:xfrm>
          <a:off x="8101853" y="62275011"/>
          <a:ext cx="1968313" cy="130436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000"/>
            <a:t>・司法試験実施事務補助業務に対する賃金</a:t>
          </a:r>
        </a:p>
      </xdr:txBody>
    </xdr:sp>
    <xdr:clientData/>
  </xdr:twoCellAnchor>
  <xdr:twoCellAnchor>
    <xdr:from>
      <xdr:col>18</xdr:col>
      <xdr:colOff>145676</xdr:colOff>
      <xdr:row>754</xdr:row>
      <xdr:rowOff>78442</xdr:rowOff>
    </xdr:from>
    <xdr:to>
      <xdr:col>28</xdr:col>
      <xdr:colOff>112059</xdr:colOff>
      <xdr:row>757</xdr:row>
      <xdr:rowOff>11206</xdr:rowOff>
    </xdr:to>
    <xdr:sp macro="" textlink="">
      <xdr:nvSpPr>
        <xdr:cNvPr id="18" name="正方形/長方形 17"/>
        <xdr:cNvSpPr/>
      </xdr:nvSpPr>
      <xdr:spPr>
        <a:xfrm>
          <a:off x="3746126" y="62286217"/>
          <a:ext cx="1966633" cy="1304364"/>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000"/>
        </a:p>
      </xdr:txBody>
    </xdr:sp>
    <xdr:clientData/>
  </xdr:twoCellAnchor>
  <xdr:twoCellAnchor>
    <xdr:from>
      <xdr:col>29</xdr:col>
      <xdr:colOff>134470</xdr:colOff>
      <xdr:row>754</xdr:row>
      <xdr:rowOff>89647</xdr:rowOff>
    </xdr:from>
    <xdr:to>
      <xdr:col>39</xdr:col>
      <xdr:colOff>89647</xdr:colOff>
      <xdr:row>757</xdr:row>
      <xdr:rowOff>22411</xdr:rowOff>
    </xdr:to>
    <xdr:sp macro="" textlink="">
      <xdr:nvSpPr>
        <xdr:cNvPr id="19" name="正方形/長方形 18"/>
        <xdr:cNvSpPr/>
      </xdr:nvSpPr>
      <xdr:spPr>
        <a:xfrm>
          <a:off x="5935195" y="62297422"/>
          <a:ext cx="1955427" cy="1304364"/>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000"/>
        </a:p>
      </xdr:txBody>
    </xdr:sp>
    <xdr:clientData/>
  </xdr:twoCellAnchor>
  <xdr:twoCellAnchor>
    <xdr:from>
      <xdr:col>40</xdr:col>
      <xdr:colOff>112059</xdr:colOff>
      <xdr:row>754</xdr:row>
      <xdr:rowOff>78442</xdr:rowOff>
    </xdr:from>
    <xdr:to>
      <xdr:col>49</xdr:col>
      <xdr:colOff>257736</xdr:colOff>
      <xdr:row>757</xdr:row>
      <xdr:rowOff>11206</xdr:rowOff>
    </xdr:to>
    <xdr:sp macro="" textlink="">
      <xdr:nvSpPr>
        <xdr:cNvPr id="20" name="正方形/長方形 19"/>
        <xdr:cNvSpPr/>
      </xdr:nvSpPr>
      <xdr:spPr>
        <a:xfrm>
          <a:off x="8113059" y="62286217"/>
          <a:ext cx="1945902" cy="1304364"/>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000"/>
        </a:p>
      </xdr:txBody>
    </xdr:sp>
    <xdr:clientData/>
  </xdr:twoCellAnchor>
  <xdr:twoCellAnchor>
    <xdr:from>
      <xdr:col>12</xdr:col>
      <xdr:colOff>89647</xdr:colOff>
      <xdr:row>748</xdr:row>
      <xdr:rowOff>0</xdr:rowOff>
    </xdr:from>
    <xdr:to>
      <xdr:col>12</xdr:col>
      <xdr:colOff>89647</xdr:colOff>
      <xdr:row>749</xdr:row>
      <xdr:rowOff>-1</xdr:rowOff>
    </xdr:to>
    <xdr:cxnSp macro="">
      <xdr:nvCxnSpPr>
        <xdr:cNvPr id="21" name="直線コネクタ 20"/>
        <xdr:cNvCxnSpPr/>
      </xdr:nvCxnSpPr>
      <xdr:spPr>
        <a:xfrm>
          <a:off x="2489947" y="60093225"/>
          <a:ext cx="0" cy="35242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100853</xdr:colOff>
      <xdr:row>748</xdr:row>
      <xdr:rowOff>0</xdr:rowOff>
    </xdr:from>
    <xdr:to>
      <xdr:col>23</xdr:col>
      <xdr:colOff>100853</xdr:colOff>
      <xdr:row>749</xdr:row>
      <xdr:rowOff>-1</xdr:rowOff>
    </xdr:to>
    <xdr:cxnSp macro="">
      <xdr:nvCxnSpPr>
        <xdr:cNvPr id="22" name="直線コネクタ 21"/>
        <xdr:cNvCxnSpPr/>
      </xdr:nvCxnSpPr>
      <xdr:spPr>
        <a:xfrm>
          <a:off x="4701428" y="60093225"/>
          <a:ext cx="0" cy="35242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100853</xdr:colOff>
      <xdr:row>748</xdr:row>
      <xdr:rowOff>0</xdr:rowOff>
    </xdr:from>
    <xdr:to>
      <xdr:col>34</xdr:col>
      <xdr:colOff>100853</xdr:colOff>
      <xdr:row>749</xdr:row>
      <xdr:rowOff>-1</xdr:rowOff>
    </xdr:to>
    <xdr:cxnSp macro="">
      <xdr:nvCxnSpPr>
        <xdr:cNvPr id="23" name="直線コネクタ 22"/>
        <xdr:cNvCxnSpPr/>
      </xdr:nvCxnSpPr>
      <xdr:spPr>
        <a:xfrm>
          <a:off x="6901703" y="60093225"/>
          <a:ext cx="0" cy="35242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45</xdr:col>
      <xdr:colOff>56029</xdr:colOff>
      <xdr:row>748</xdr:row>
      <xdr:rowOff>0</xdr:rowOff>
    </xdr:from>
    <xdr:to>
      <xdr:col>45</xdr:col>
      <xdr:colOff>56029</xdr:colOff>
      <xdr:row>749</xdr:row>
      <xdr:rowOff>-1</xdr:rowOff>
    </xdr:to>
    <xdr:cxnSp macro="">
      <xdr:nvCxnSpPr>
        <xdr:cNvPr id="24" name="直線コネクタ 23"/>
        <xdr:cNvCxnSpPr/>
      </xdr:nvCxnSpPr>
      <xdr:spPr>
        <a:xfrm>
          <a:off x="9057154" y="60093225"/>
          <a:ext cx="0" cy="35242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89647</xdr:colOff>
      <xdr:row>748</xdr:row>
      <xdr:rowOff>11206</xdr:rowOff>
    </xdr:from>
    <xdr:to>
      <xdr:col>45</xdr:col>
      <xdr:colOff>56029</xdr:colOff>
      <xdr:row>748</xdr:row>
      <xdr:rowOff>11206</xdr:rowOff>
    </xdr:to>
    <xdr:cxnSp macro="">
      <xdr:nvCxnSpPr>
        <xdr:cNvPr id="25" name="直線コネクタ 24"/>
        <xdr:cNvCxnSpPr/>
      </xdr:nvCxnSpPr>
      <xdr:spPr>
        <a:xfrm>
          <a:off x="2489947" y="60104431"/>
          <a:ext cx="656720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134471</xdr:colOff>
      <xdr:row>754</xdr:row>
      <xdr:rowOff>134470</xdr:rowOff>
    </xdr:from>
    <xdr:to>
      <xdr:col>17</xdr:col>
      <xdr:colOff>100852</xdr:colOff>
      <xdr:row>757</xdr:row>
      <xdr:rowOff>67234</xdr:rowOff>
    </xdr:to>
    <xdr:sp macro="" textlink="">
      <xdr:nvSpPr>
        <xdr:cNvPr id="26" name="正方形/長方形 25"/>
        <xdr:cNvSpPr/>
      </xdr:nvSpPr>
      <xdr:spPr>
        <a:xfrm>
          <a:off x="1534646" y="62342245"/>
          <a:ext cx="1966631" cy="1304364"/>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a:t>・試験実施業務委託契約</a:t>
          </a:r>
          <a:endParaRPr kumimoji="1" lang="en-US" altLang="ja-JP" sz="1000"/>
        </a:p>
        <a:p>
          <a:pPr algn="l"/>
          <a:r>
            <a:rPr kumimoji="1" lang="ja-JP" altLang="en-US" sz="1000"/>
            <a:t>・試験問題等の印刷業務契約</a:t>
          </a:r>
          <a:endParaRPr kumimoji="1" lang="en-US" altLang="ja-JP" sz="1000"/>
        </a:p>
        <a:p>
          <a:pPr algn="l"/>
          <a:r>
            <a:rPr kumimoji="1" lang="ja-JP" altLang="en-US" sz="1000"/>
            <a:t>・試験会場借料</a:t>
          </a:r>
          <a:endParaRPr kumimoji="1" lang="en-US" altLang="ja-JP" sz="1000"/>
        </a:p>
        <a:p>
          <a:pPr algn="l"/>
          <a:r>
            <a:rPr kumimoji="1" lang="ja-JP" altLang="en-US" sz="1000"/>
            <a:t>　　　　　　　　　　　　　　　ほか</a:t>
          </a:r>
          <a:endParaRPr kumimoji="1" lang="en-US" altLang="ja-JP" sz="1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40" zoomScaleSheetLayoutView="100" zoomScalePageLayoutView="85" workbookViewId="0"/>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9" t="s">
        <v>0</v>
      </c>
      <c r="AK2" s="939"/>
      <c r="AL2" s="939"/>
      <c r="AM2" s="939"/>
      <c r="AN2" s="939"/>
      <c r="AO2" s="940"/>
      <c r="AP2" s="940"/>
      <c r="AQ2" s="940"/>
      <c r="AR2" s="79" t="str">
        <f>IF(OR(AO2="　", AO2=""), "", "-")</f>
        <v/>
      </c>
      <c r="AS2" s="941">
        <v>6</v>
      </c>
      <c r="AT2" s="941"/>
      <c r="AU2" s="941"/>
      <c r="AV2" s="52" t="str">
        <f>IF(AW2="", "", "-")</f>
        <v/>
      </c>
      <c r="AW2" s="909"/>
      <c r="AX2" s="909"/>
    </row>
    <row r="3" spans="1:50" ht="21" customHeight="1" thickBot="1">
      <c r="A3" s="866" t="s">
        <v>532</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547</v>
      </c>
      <c r="AK3" s="868"/>
      <c r="AL3" s="868"/>
      <c r="AM3" s="868"/>
      <c r="AN3" s="868"/>
      <c r="AO3" s="868"/>
      <c r="AP3" s="868"/>
      <c r="AQ3" s="868"/>
      <c r="AR3" s="868"/>
      <c r="AS3" s="868"/>
      <c r="AT3" s="868"/>
      <c r="AU3" s="868"/>
      <c r="AV3" s="868"/>
      <c r="AW3" s="868"/>
      <c r="AX3" s="24" t="s">
        <v>65</v>
      </c>
    </row>
    <row r="4" spans="1:50" ht="24.75" customHeight="1">
      <c r="A4" s="703" t="s">
        <v>25</v>
      </c>
      <c r="B4" s="704"/>
      <c r="C4" s="704"/>
      <c r="D4" s="704"/>
      <c r="E4" s="704"/>
      <c r="F4" s="704"/>
      <c r="G4" s="681" t="s">
        <v>548</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549</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c r="A5" s="691" t="s">
        <v>67</v>
      </c>
      <c r="B5" s="692"/>
      <c r="C5" s="692"/>
      <c r="D5" s="692"/>
      <c r="E5" s="692"/>
      <c r="F5" s="693"/>
      <c r="G5" s="838" t="s">
        <v>116</v>
      </c>
      <c r="H5" s="839"/>
      <c r="I5" s="839"/>
      <c r="J5" s="839"/>
      <c r="K5" s="839"/>
      <c r="L5" s="839"/>
      <c r="M5" s="840" t="s">
        <v>66</v>
      </c>
      <c r="N5" s="841"/>
      <c r="O5" s="841"/>
      <c r="P5" s="841"/>
      <c r="Q5" s="841"/>
      <c r="R5" s="842"/>
      <c r="S5" s="843" t="s">
        <v>131</v>
      </c>
      <c r="T5" s="839"/>
      <c r="U5" s="839"/>
      <c r="V5" s="839"/>
      <c r="W5" s="839"/>
      <c r="X5" s="844"/>
      <c r="Y5" s="697" t="s">
        <v>3</v>
      </c>
      <c r="Z5" s="539"/>
      <c r="AA5" s="539"/>
      <c r="AB5" s="539"/>
      <c r="AC5" s="539"/>
      <c r="AD5" s="540"/>
      <c r="AE5" s="698" t="s">
        <v>550</v>
      </c>
      <c r="AF5" s="698"/>
      <c r="AG5" s="698"/>
      <c r="AH5" s="698"/>
      <c r="AI5" s="698"/>
      <c r="AJ5" s="698"/>
      <c r="AK5" s="698"/>
      <c r="AL5" s="698"/>
      <c r="AM5" s="698"/>
      <c r="AN5" s="698"/>
      <c r="AO5" s="698"/>
      <c r="AP5" s="699"/>
      <c r="AQ5" s="700" t="s">
        <v>551</v>
      </c>
      <c r="AR5" s="701"/>
      <c r="AS5" s="701"/>
      <c r="AT5" s="701"/>
      <c r="AU5" s="701"/>
      <c r="AV5" s="701"/>
      <c r="AW5" s="701"/>
      <c r="AX5" s="702"/>
    </row>
    <row r="6" spans="1:50" ht="39" customHeight="1">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c r="A7" s="491" t="s">
        <v>22</v>
      </c>
      <c r="B7" s="492"/>
      <c r="C7" s="492"/>
      <c r="D7" s="492"/>
      <c r="E7" s="492"/>
      <c r="F7" s="493"/>
      <c r="G7" s="494" t="s">
        <v>553</v>
      </c>
      <c r="H7" s="495"/>
      <c r="I7" s="495"/>
      <c r="J7" s="495"/>
      <c r="K7" s="495"/>
      <c r="L7" s="495"/>
      <c r="M7" s="495"/>
      <c r="N7" s="495"/>
      <c r="O7" s="495"/>
      <c r="P7" s="495"/>
      <c r="Q7" s="495"/>
      <c r="R7" s="495"/>
      <c r="S7" s="495"/>
      <c r="T7" s="495"/>
      <c r="U7" s="495"/>
      <c r="V7" s="495"/>
      <c r="W7" s="495"/>
      <c r="X7" s="496"/>
      <c r="Y7" s="920" t="s">
        <v>545</v>
      </c>
      <c r="Z7" s="439"/>
      <c r="AA7" s="439"/>
      <c r="AB7" s="439"/>
      <c r="AC7" s="439"/>
      <c r="AD7" s="921"/>
      <c r="AE7" s="910" t="s">
        <v>555</v>
      </c>
      <c r="AF7" s="911"/>
      <c r="AG7" s="911"/>
      <c r="AH7" s="911"/>
      <c r="AI7" s="911"/>
      <c r="AJ7" s="911"/>
      <c r="AK7" s="911"/>
      <c r="AL7" s="911"/>
      <c r="AM7" s="911"/>
      <c r="AN7" s="911"/>
      <c r="AO7" s="911"/>
      <c r="AP7" s="911"/>
      <c r="AQ7" s="911"/>
      <c r="AR7" s="911"/>
      <c r="AS7" s="911"/>
      <c r="AT7" s="911"/>
      <c r="AU7" s="911"/>
      <c r="AV7" s="911"/>
      <c r="AW7" s="911"/>
      <c r="AX7" s="912"/>
    </row>
    <row r="8" spans="1:50" ht="53.25" customHeight="1">
      <c r="A8" s="491" t="s">
        <v>389</v>
      </c>
      <c r="B8" s="492"/>
      <c r="C8" s="492"/>
      <c r="D8" s="492"/>
      <c r="E8" s="492"/>
      <c r="F8" s="493"/>
      <c r="G8" s="942" t="str">
        <f>入力規則等!A26</f>
        <v>-</v>
      </c>
      <c r="H8" s="719"/>
      <c r="I8" s="719"/>
      <c r="J8" s="719"/>
      <c r="K8" s="719"/>
      <c r="L8" s="719"/>
      <c r="M8" s="719"/>
      <c r="N8" s="719"/>
      <c r="O8" s="719"/>
      <c r="P8" s="719"/>
      <c r="Q8" s="719"/>
      <c r="R8" s="719"/>
      <c r="S8" s="719"/>
      <c r="T8" s="719"/>
      <c r="U8" s="719"/>
      <c r="V8" s="719"/>
      <c r="W8" s="719"/>
      <c r="X8" s="943"/>
      <c r="Y8" s="845" t="s">
        <v>390</v>
      </c>
      <c r="Z8" s="846"/>
      <c r="AA8" s="846"/>
      <c r="AB8" s="846"/>
      <c r="AC8" s="846"/>
      <c r="AD8" s="847"/>
      <c r="AE8" s="718" t="str">
        <f>入力規則等!K13</f>
        <v>その他の事項経費</v>
      </c>
      <c r="AF8" s="719"/>
      <c r="AG8" s="719"/>
      <c r="AH8" s="719"/>
      <c r="AI8" s="719"/>
      <c r="AJ8" s="719"/>
      <c r="AK8" s="719"/>
      <c r="AL8" s="719"/>
      <c r="AM8" s="719"/>
      <c r="AN8" s="719"/>
      <c r="AO8" s="719"/>
      <c r="AP8" s="719"/>
      <c r="AQ8" s="719"/>
      <c r="AR8" s="719"/>
      <c r="AS8" s="719"/>
      <c r="AT8" s="719"/>
      <c r="AU8" s="719"/>
      <c r="AV8" s="719"/>
      <c r="AW8" s="719"/>
      <c r="AX8" s="720"/>
    </row>
    <row r="9" spans="1:50" ht="58.5" customHeight="1">
      <c r="A9" s="848" t="s">
        <v>23</v>
      </c>
      <c r="B9" s="849"/>
      <c r="C9" s="849"/>
      <c r="D9" s="849"/>
      <c r="E9" s="849"/>
      <c r="F9" s="849"/>
      <c r="G9" s="850" t="s">
        <v>556</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c r="A10" s="659" t="s">
        <v>30</v>
      </c>
      <c r="B10" s="660"/>
      <c r="C10" s="660"/>
      <c r="D10" s="660"/>
      <c r="E10" s="660"/>
      <c r="F10" s="660"/>
      <c r="G10" s="753" t="s">
        <v>557</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c r="A11" s="659" t="s">
        <v>5</v>
      </c>
      <c r="B11" s="660"/>
      <c r="C11" s="660"/>
      <c r="D11" s="660"/>
      <c r="E11" s="660"/>
      <c r="F11" s="661"/>
      <c r="G11" s="694" t="str">
        <f>入力規則等!P10</f>
        <v>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c r="A12" s="944" t="s">
        <v>24</v>
      </c>
      <c r="B12" s="945"/>
      <c r="C12" s="945"/>
      <c r="D12" s="945"/>
      <c r="E12" s="945"/>
      <c r="F12" s="946"/>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470</v>
      </c>
      <c r="AE12" s="412"/>
      <c r="AF12" s="412"/>
      <c r="AG12" s="412"/>
      <c r="AH12" s="412"/>
      <c r="AI12" s="412"/>
      <c r="AJ12" s="413"/>
      <c r="AK12" s="411" t="s">
        <v>533</v>
      </c>
      <c r="AL12" s="412"/>
      <c r="AM12" s="412"/>
      <c r="AN12" s="412"/>
      <c r="AO12" s="412"/>
      <c r="AP12" s="412"/>
      <c r="AQ12" s="413"/>
      <c r="AR12" s="411" t="s">
        <v>534</v>
      </c>
      <c r="AS12" s="412"/>
      <c r="AT12" s="412"/>
      <c r="AU12" s="412"/>
      <c r="AV12" s="412"/>
      <c r="AW12" s="412"/>
      <c r="AX12" s="721"/>
    </row>
    <row r="13" spans="1:50" ht="21" customHeight="1">
      <c r="A13" s="613"/>
      <c r="B13" s="614"/>
      <c r="C13" s="614"/>
      <c r="D13" s="614"/>
      <c r="E13" s="614"/>
      <c r="F13" s="615"/>
      <c r="G13" s="722" t="s">
        <v>6</v>
      </c>
      <c r="H13" s="723"/>
      <c r="I13" s="763" t="s">
        <v>7</v>
      </c>
      <c r="J13" s="764"/>
      <c r="K13" s="764"/>
      <c r="L13" s="764"/>
      <c r="M13" s="764"/>
      <c r="N13" s="764"/>
      <c r="O13" s="765"/>
      <c r="P13" s="656">
        <v>618</v>
      </c>
      <c r="Q13" s="657"/>
      <c r="R13" s="657"/>
      <c r="S13" s="657"/>
      <c r="T13" s="657"/>
      <c r="U13" s="657"/>
      <c r="V13" s="658"/>
      <c r="W13" s="656">
        <v>548</v>
      </c>
      <c r="X13" s="657"/>
      <c r="Y13" s="657"/>
      <c r="Z13" s="657"/>
      <c r="AA13" s="657"/>
      <c r="AB13" s="657"/>
      <c r="AC13" s="658"/>
      <c r="AD13" s="656">
        <v>558</v>
      </c>
      <c r="AE13" s="657"/>
      <c r="AF13" s="657"/>
      <c r="AG13" s="657"/>
      <c r="AH13" s="657"/>
      <c r="AI13" s="657"/>
      <c r="AJ13" s="658"/>
      <c r="AK13" s="656">
        <v>581</v>
      </c>
      <c r="AL13" s="657"/>
      <c r="AM13" s="657"/>
      <c r="AN13" s="657"/>
      <c r="AO13" s="657"/>
      <c r="AP13" s="657"/>
      <c r="AQ13" s="658"/>
      <c r="AR13" s="917"/>
      <c r="AS13" s="918"/>
      <c r="AT13" s="918"/>
      <c r="AU13" s="918"/>
      <c r="AV13" s="918"/>
      <c r="AW13" s="918"/>
      <c r="AX13" s="919"/>
    </row>
    <row r="14" spans="1:50" ht="21" customHeight="1">
      <c r="A14" s="613"/>
      <c r="B14" s="614"/>
      <c r="C14" s="614"/>
      <c r="D14" s="614"/>
      <c r="E14" s="614"/>
      <c r="F14" s="615"/>
      <c r="G14" s="724"/>
      <c r="H14" s="725"/>
      <c r="I14" s="710" t="s">
        <v>8</v>
      </c>
      <c r="J14" s="761"/>
      <c r="K14" s="761"/>
      <c r="L14" s="761"/>
      <c r="M14" s="761"/>
      <c r="N14" s="761"/>
      <c r="O14" s="762"/>
      <c r="P14" s="656">
        <v>-1</v>
      </c>
      <c r="Q14" s="657"/>
      <c r="R14" s="657"/>
      <c r="S14" s="657"/>
      <c r="T14" s="657"/>
      <c r="U14" s="657"/>
      <c r="V14" s="658"/>
      <c r="W14" s="656">
        <v>-0.8</v>
      </c>
      <c r="X14" s="657"/>
      <c r="Y14" s="657"/>
      <c r="Z14" s="657"/>
      <c r="AA14" s="657"/>
      <c r="AB14" s="657"/>
      <c r="AC14" s="658"/>
      <c r="AD14" s="656">
        <v>-0.04</v>
      </c>
      <c r="AE14" s="657"/>
      <c r="AF14" s="657"/>
      <c r="AG14" s="657"/>
      <c r="AH14" s="657"/>
      <c r="AI14" s="657"/>
      <c r="AJ14" s="658"/>
      <c r="AK14" s="656" t="s">
        <v>563</v>
      </c>
      <c r="AL14" s="657"/>
      <c r="AM14" s="657"/>
      <c r="AN14" s="657"/>
      <c r="AO14" s="657"/>
      <c r="AP14" s="657"/>
      <c r="AQ14" s="658"/>
      <c r="AR14" s="787"/>
      <c r="AS14" s="787"/>
      <c r="AT14" s="787"/>
      <c r="AU14" s="787"/>
      <c r="AV14" s="787"/>
      <c r="AW14" s="787"/>
      <c r="AX14" s="788"/>
    </row>
    <row r="15" spans="1:50" ht="21" customHeight="1">
      <c r="A15" s="613"/>
      <c r="B15" s="614"/>
      <c r="C15" s="614"/>
      <c r="D15" s="614"/>
      <c r="E15" s="614"/>
      <c r="F15" s="615"/>
      <c r="G15" s="724"/>
      <c r="H15" s="725"/>
      <c r="I15" s="710" t="s">
        <v>51</v>
      </c>
      <c r="J15" s="711"/>
      <c r="K15" s="711"/>
      <c r="L15" s="711"/>
      <c r="M15" s="711"/>
      <c r="N15" s="711"/>
      <c r="O15" s="712"/>
      <c r="P15" s="656" t="s">
        <v>554</v>
      </c>
      <c r="Q15" s="657"/>
      <c r="R15" s="657"/>
      <c r="S15" s="657"/>
      <c r="T15" s="657"/>
      <c r="U15" s="657"/>
      <c r="V15" s="658"/>
      <c r="W15" s="656" t="s">
        <v>554</v>
      </c>
      <c r="X15" s="657"/>
      <c r="Y15" s="657"/>
      <c r="Z15" s="657"/>
      <c r="AA15" s="657"/>
      <c r="AB15" s="657"/>
      <c r="AC15" s="658"/>
      <c r="AD15" s="656" t="s">
        <v>554</v>
      </c>
      <c r="AE15" s="657"/>
      <c r="AF15" s="657"/>
      <c r="AG15" s="657"/>
      <c r="AH15" s="657"/>
      <c r="AI15" s="657"/>
      <c r="AJ15" s="658"/>
      <c r="AK15" s="656" t="s">
        <v>563</v>
      </c>
      <c r="AL15" s="657"/>
      <c r="AM15" s="657"/>
      <c r="AN15" s="657"/>
      <c r="AO15" s="657"/>
      <c r="AP15" s="657"/>
      <c r="AQ15" s="658"/>
      <c r="AR15" s="656"/>
      <c r="AS15" s="657"/>
      <c r="AT15" s="657"/>
      <c r="AU15" s="657"/>
      <c r="AV15" s="657"/>
      <c r="AW15" s="657"/>
      <c r="AX15" s="805"/>
    </row>
    <row r="16" spans="1:50" ht="21" customHeight="1">
      <c r="A16" s="613"/>
      <c r="B16" s="614"/>
      <c r="C16" s="614"/>
      <c r="D16" s="614"/>
      <c r="E16" s="614"/>
      <c r="F16" s="615"/>
      <c r="G16" s="724"/>
      <c r="H16" s="725"/>
      <c r="I16" s="710" t="s">
        <v>52</v>
      </c>
      <c r="J16" s="711"/>
      <c r="K16" s="711"/>
      <c r="L16" s="711"/>
      <c r="M16" s="711"/>
      <c r="N16" s="711"/>
      <c r="O16" s="712"/>
      <c r="P16" s="656" t="s">
        <v>554</v>
      </c>
      <c r="Q16" s="657"/>
      <c r="R16" s="657"/>
      <c r="S16" s="657"/>
      <c r="T16" s="657"/>
      <c r="U16" s="657"/>
      <c r="V16" s="658"/>
      <c r="W16" s="656" t="s">
        <v>554</v>
      </c>
      <c r="X16" s="657"/>
      <c r="Y16" s="657"/>
      <c r="Z16" s="657"/>
      <c r="AA16" s="657"/>
      <c r="AB16" s="657"/>
      <c r="AC16" s="658"/>
      <c r="AD16" s="656" t="s">
        <v>554</v>
      </c>
      <c r="AE16" s="657"/>
      <c r="AF16" s="657"/>
      <c r="AG16" s="657"/>
      <c r="AH16" s="657"/>
      <c r="AI16" s="657"/>
      <c r="AJ16" s="658"/>
      <c r="AK16" s="656" t="s">
        <v>563</v>
      </c>
      <c r="AL16" s="657"/>
      <c r="AM16" s="657"/>
      <c r="AN16" s="657"/>
      <c r="AO16" s="657"/>
      <c r="AP16" s="657"/>
      <c r="AQ16" s="658"/>
      <c r="AR16" s="756"/>
      <c r="AS16" s="757"/>
      <c r="AT16" s="757"/>
      <c r="AU16" s="757"/>
      <c r="AV16" s="757"/>
      <c r="AW16" s="757"/>
      <c r="AX16" s="758"/>
    </row>
    <row r="17" spans="1:50" ht="24.75" customHeight="1">
      <c r="A17" s="613"/>
      <c r="B17" s="614"/>
      <c r="C17" s="614"/>
      <c r="D17" s="614"/>
      <c r="E17" s="614"/>
      <c r="F17" s="615"/>
      <c r="G17" s="724"/>
      <c r="H17" s="725"/>
      <c r="I17" s="710" t="s">
        <v>50</v>
      </c>
      <c r="J17" s="761"/>
      <c r="K17" s="761"/>
      <c r="L17" s="761"/>
      <c r="M17" s="761"/>
      <c r="N17" s="761"/>
      <c r="O17" s="762"/>
      <c r="P17" s="656" t="s">
        <v>554</v>
      </c>
      <c r="Q17" s="657"/>
      <c r="R17" s="657"/>
      <c r="S17" s="657"/>
      <c r="T17" s="657"/>
      <c r="U17" s="657"/>
      <c r="V17" s="658"/>
      <c r="W17" s="656" t="s">
        <v>554</v>
      </c>
      <c r="X17" s="657"/>
      <c r="Y17" s="657"/>
      <c r="Z17" s="657"/>
      <c r="AA17" s="657"/>
      <c r="AB17" s="657"/>
      <c r="AC17" s="658"/>
      <c r="AD17" s="656" t="s">
        <v>554</v>
      </c>
      <c r="AE17" s="657"/>
      <c r="AF17" s="657"/>
      <c r="AG17" s="657"/>
      <c r="AH17" s="657"/>
      <c r="AI17" s="657"/>
      <c r="AJ17" s="658"/>
      <c r="AK17" s="656" t="s">
        <v>563</v>
      </c>
      <c r="AL17" s="657"/>
      <c r="AM17" s="657"/>
      <c r="AN17" s="657"/>
      <c r="AO17" s="657"/>
      <c r="AP17" s="657"/>
      <c r="AQ17" s="658"/>
      <c r="AR17" s="915"/>
      <c r="AS17" s="915"/>
      <c r="AT17" s="915"/>
      <c r="AU17" s="915"/>
      <c r="AV17" s="915"/>
      <c r="AW17" s="915"/>
      <c r="AX17" s="916"/>
    </row>
    <row r="18" spans="1:50" ht="24.75" customHeight="1">
      <c r="A18" s="613"/>
      <c r="B18" s="614"/>
      <c r="C18" s="614"/>
      <c r="D18" s="614"/>
      <c r="E18" s="614"/>
      <c r="F18" s="615"/>
      <c r="G18" s="726"/>
      <c r="H18" s="727"/>
      <c r="I18" s="715" t="s">
        <v>20</v>
      </c>
      <c r="J18" s="716"/>
      <c r="K18" s="716"/>
      <c r="L18" s="716"/>
      <c r="M18" s="716"/>
      <c r="N18" s="716"/>
      <c r="O18" s="717"/>
      <c r="P18" s="877">
        <f>SUM(P13:V17)</f>
        <v>617</v>
      </c>
      <c r="Q18" s="878"/>
      <c r="R18" s="878"/>
      <c r="S18" s="878"/>
      <c r="T18" s="878"/>
      <c r="U18" s="878"/>
      <c r="V18" s="879"/>
      <c r="W18" s="877">
        <f>SUM(W13:AC17)</f>
        <v>547.20000000000005</v>
      </c>
      <c r="X18" s="878"/>
      <c r="Y18" s="878"/>
      <c r="Z18" s="878"/>
      <c r="AA18" s="878"/>
      <c r="AB18" s="878"/>
      <c r="AC18" s="879"/>
      <c r="AD18" s="877">
        <f>SUM(AD13:AJ17)</f>
        <v>557.96</v>
      </c>
      <c r="AE18" s="878"/>
      <c r="AF18" s="878"/>
      <c r="AG18" s="878"/>
      <c r="AH18" s="878"/>
      <c r="AI18" s="878"/>
      <c r="AJ18" s="879"/>
      <c r="AK18" s="877">
        <f>SUM(AK13:AQ17)</f>
        <v>581</v>
      </c>
      <c r="AL18" s="878"/>
      <c r="AM18" s="878"/>
      <c r="AN18" s="878"/>
      <c r="AO18" s="878"/>
      <c r="AP18" s="878"/>
      <c r="AQ18" s="879"/>
      <c r="AR18" s="877">
        <f>SUM(AR13:AX17)</f>
        <v>0</v>
      </c>
      <c r="AS18" s="878"/>
      <c r="AT18" s="878"/>
      <c r="AU18" s="878"/>
      <c r="AV18" s="878"/>
      <c r="AW18" s="878"/>
      <c r="AX18" s="880"/>
    </row>
    <row r="19" spans="1:50" ht="24.75" customHeight="1">
      <c r="A19" s="613"/>
      <c r="B19" s="614"/>
      <c r="C19" s="614"/>
      <c r="D19" s="614"/>
      <c r="E19" s="614"/>
      <c r="F19" s="615"/>
      <c r="G19" s="875" t="s">
        <v>9</v>
      </c>
      <c r="H19" s="876"/>
      <c r="I19" s="876"/>
      <c r="J19" s="876"/>
      <c r="K19" s="876"/>
      <c r="L19" s="876"/>
      <c r="M19" s="876"/>
      <c r="N19" s="876"/>
      <c r="O19" s="876"/>
      <c r="P19" s="656">
        <v>557</v>
      </c>
      <c r="Q19" s="657"/>
      <c r="R19" s="657"/>
      <c r="S19" s="657"/>
      <c r="T19" s="657"/>
      <c r="U19" s="657"/>
      <c r="V19" s="658"/>
      <c r="W19" s="656">
        <v>544</v>
      </c>
      <c r="X19" s="657"/>
      <c r="Y19" s="657"/>
      <c r="Z19" s="657"/>
      <c r="AA19" s="657"/>
      <c r="AB19" s="657"/>
      <c r="AC19" s="658"/>
      <c r="AD19" s="656">
        <v>540</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c r="A20" s="613"/>
      <c r="B20" s="614"/>
      <c r="C20" s="614"/>
      <c r="D20" s="614"/>
      <c r="E20" s="614"/>
      <c r="F20" s="615"/>
      <c r="G20" s="875" t="s">
        <v>10</v>
      </c>
      <c r="H20" s="876"/>
      <c r="I20" s="876"/>
      <c r="J20" s="876"/>
      <c r="K20" s="876"/>
      <c r="L20" s="876"/>
      <c r="M20" s="876"/>
      <c r="N20" s="876"/>
      <c r="O20" s="876"/>
      <c r="P20" s="311">
        <f>IF(P18=0, "-", SUM(P19)/P18)</f>
        <v>0.9027552674230146</v>
      </c>
      <c r="Q20" s="311"/>
      <c r="R20" s="311"/>
      <c r="S20" s="311"/>
      <c r="T20" s="311"/>
      <c r="U20" s="311"/>
      <c r="V20" s="311"/>
      <c r="W20" s="311">
        <f t="shared" ref="W20" si="0">IF(W18=0, "-", SUM(W19)/W18)</f>
        <v>0.99415204678362568</v>
      </c>
      <c r="X20" s="311"/>
      <c r="Y20" s="311"/>
      <c r="Z20" s="311"/>
      <c r="AA20" s="311"/>
      <c r="AB20" s="311"/>
      <c r="AC20" s="311"/>
      <c r="AD20" s="311">
        <f t="shared" ref="AD20" si="1">IF(AD18=0, "-", SUM(AD19)/AD18)</f>
        <v>0.96781131263889875</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c r="A21" s="848"/>
      <c r="B21" s="849"/>
      <c r="C21" s="849"/>
      <c r="D21" s="849"/>
      <c r="E21" s="849"/>
      <c r="F21" s="947"/>
      <c r="G21" s="309" t="s">
        <v>495</v>
      </c>
      <c r="H21" s="310"/>
      <c r="I21" s="310"/>
      <c r="J21" s="310"/>
      <c r="K21" s="310"/>
      <c r="L21" s="310"/>
      <c r="M21" s="310"/>
      <c r="N21" s="310"/>
      <c r="O21" s="310"/>
      <c r="P21" s="311">
        <f>IF(P19=0, "-", SUM(P19)/SUM(P13,P14))</f>
        <v>0.9027552674230146</v>
      </c>
      <c r="Q21" s="311"/>
      <c r="R21" s="311"/>
      <c r="S21" s="311"/>
      <c r="T21" s="311"/>
      <c r="U21" s="311"/>
      <c r="V21" s="311"/>
      <c r="W21" s="311">
        <f t="shared" ref="W21" si="2">IF(W19=0, "-", SUM(W19)/SUM(W13,W14))</f>
        <v>0.99415204678362568</v>
      </c>
      <c r="X21" s="311"/>
      <c r="Y21" s="311"/>
      <c r="Z21" s="311"/>
      <c r="AA21" s="311"/>
      <c r="AB21" s="311"/>
      <c r="AC21" s="311"/>
      <c r="AD21" s="311">
        <f t="shared" ref="AD21" si="3">IF(AD19=0, "-", SUM(AD19)/SUM(AD13,AD14))</f>
        <v>0.96781131263889875</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c r="A22" s="965" t="s">
        <v>537</v>
      </c>
      <c r="B22" s="966"/>
      <c r="C22" s="966"/>
      <c r="D22" s="966"/>
      <c r="E22" s="966"/>
      <c r="F22" s="967"/>
      <c r="G22" s="952" t="s">
        <v>472</v>
      </c>
      <c r="H22" s="215"/>
      <c r="I22" s="215"/>
      <c r="J22" s="215"/>
      <c r="K22" s="215"/>
      <c r="L22" s="215"/>
      <c r="M22" s="215"/>
      <c r="N22" s="215"/>
      <c r="O22" s="216"/>
      <c r="P22" s="937" t="s">
        <v>535</v>
      </c>
      <c r="Q22" s="215"/>
      <c r="R22" s="215"/>
      <c r="S22" s="215"/>
      <c r="T22" s="215"/>
      <c r="U22" s="215"/>
      <c r="V22" s="216"/>
      <c r="W22" s="937" t="s">
        <v>536</v>
      </c>
      <c r="X22" s="215"/>
      <c r="Y22" s="215"/>
      <c r="Z22" s="215"/>
      <c r="AA22" s="215"/>
      <c r="AB22" s="215"/>
      <c r="AC22" s="216"/>
      <c r="AD22" s="937" t="s">
        <v>471</v>
      </c>
      <c r="AE22" s="215"/>
      <c r="AF22" s="215"/>
      <c r="AG22" s="215"/>
      <c r="AH22" s="215"/>
      <c r="AI22" s="215"/>
      <c r="AJ22" s="215"/>
      <c r="AK22" s="215"/>
      <c r="AL22" s="215"/>
      <c r="AM22" s="215"/>
      <c r="AN22" s="215"/>
      <c r="AO22" s="215"/>
      <c r="AP22" s="215"/>
      <c r="AQ22" s="215"/>
      <c r="AR22" s="215"/>
      <c r="AS22" s="215"/>
      <c r="AT22" s="215"/>
      <c r="AU22" s="215"/>
      <c r="AV22" s="215"/>
      <c r="AW22" s="215"/>
      <c r="AX22" s="974"/>
    </row>
    <row r="23" spans="1:50" ht="25.5" customHeight="1">
      <c r="A23" s="968"/>
      <c r="B23" s="969"/>
      <c r="C23" s="969"/>
      <c r="D23" s="969"/>
      <c r="E23" s="969"/>
      <c r="F23" s="970"/>
      <c r="G23" s="953" t="s">
        <v>558</v>
      </c>
      <c r="H23" s="954"/>
      <c r="I23" s="954"/>
      <c r="J23" s="954"/>
      <c r="K23" s="954"/>
      <c r="L23" s="954"/>
      <c r="M23" s="954"/>
      <c r="N23" s="954"/>
      <c r="O23" s="955"/>
      <c r="P23" s="917">
        <v>380</v>
      </c>
      <c r="Q23" s="918"/>
      <c r="R23" s="918"/>
      <c r="S23" s="918"/>
      <c r="T23" s="918"/>
      <c r="U23" s="918"/>
      <c r="V23" s="938"/>
      <c r="W23" s="917"/>
      <c r="X23" s="918"/>
      <c r="Y23" s="918"/>
      <c r="Z23" s="918"/>
      <c r="AA23" s="918"/>
      <c r="AB23" s="918"/>
      <c r="AC23" s="938"/>
      <c r="AD23" s="975"/>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customHeight="1">
      <c r="A24" s="968"/>
      <c r="B24" s="969"/>
      <c r="C24" s="969"/>
      <c r="D24" s="969"/>
      <c r="E24" s="969"/>
      <c r="F24" s="970"/>
      <c r="G24" s="956" t="s">
        <v>559</v>
      </c>
      <c r="H24" s="957"/>
      <c r="I24" s="957"/>
      <c r="J24" s="957"/>
      <c r="K24" s="957"/>
      <c r="L24" s="957"/>
      <c r="M24" s="957"/>
      <c r="N24" s="957"/>
      <c r="O24" s="958"/>
      <c r="P24" s="656">
        <v>131</v>
      </c>
      <c r="Q24" s="657"/>
      <c r="R24" s="657"/>
      <c r="S24" s="657"/>
      <c r="T24" s="657"/>
      <c r="U24" s="657"/>
      <c r="V24" s="658"/>
      <c r="W24" s="656"/>
      <c r="X24" s="657"/>
      <c r="Y24" s="657"/>
      <c r="Z24" s="657"/>
      <c r="AA24" s="657"/>
      <c r="AB24" s="657"/>
      <c r="AC24" s="658"/>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customHeight="1">
      <c r="A25" s="968"/>
      <c r="B25" s="969"/>
      <c r="C25" s="969"/>
      <c r="D25" s="969"/>
      <c r="E25" s="969"/>
      <c r="F25" s="970"/>
      <c r="G25" s="956" t="s">
        <v>560</v>
      </c>
      <c r="H25" s="957"/>
      <c r="I25" s="957"/>
      <c r="J25" s="957"/>
      <c r="K25" s="957"/>
      <c r="L25" s="957"/>
      <c r="M25" s="957"/>
      <c r="N25" s="957"/>
      <c r="O25" s="958"/>
      <c r="P25" s="656">
        <v>44</v>
      </c>
      <c r="Q25" s="657"/>
      <c r="R25" s="657"/>
      <c r="S25" s="657"/>
      <c r="T25" s="657"/>
      <c r="U25" s="657"/>
      <c r="V25" s="658"/>
      <c r="W25" s="656"/>
      <c r="X25" s="657"/>
      <c r="Y25" s="657"/>
      <c r="Z25" s="657"/>
      <c r="AA25" s="657"/>
      <c r="AB25" s="657"/>
      <c r="AC25" s="658"/>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customHeight="1">
      <c r="A26" s="968"/>
      <c r="B26" s="969"/>
      <c r="C26" s="969"/>
      <c r="D26" s="969"/>
      <c r="E26" s="969"/>
      <c r="F26" s="970"/>
      <c r="G26" s="956" t="s">
        <v>561</v>
      </c>
      <c r="H26" s="957"/>
      <c r="I26" s="957"/>
      <c r="J26" s="957"/>
      <c r="K26" s="957"/>
      <c r="L26" s="957"/>
      <c r="M26" s="957"/>
      <c r="N26" s="957"/>
      <c r="O26" s="958"/>
      <c r="P26" s="656">
        <v>19</v>
      </c>
      <c r="Q26" s="657"/>
      <c r="R26" s="657"/>
      <c r="S26" s="657"/>
      <c r="T26" s="657"/>
      <c r="U26" s="657"/>
      <c r="V26" s="658"/>
      <c r="W26" s="656"/>
      <c r="X26" s="657"/>
      <c r="Y26" s="657"/>
      <c r="Z26" s="657"/>
      <c r="AA26" s="657"/>
      <c r="AB26" s="657"/>
      <c r="AC26" s="658"/>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customHeight="1">
      <c r="A27" s="968"/>
      <c r="B27" s="969"/>
      <c r="C27" s="969"/>
      <c r="D27" s="969"/>
      <c r="E27" s="969"/>
      <c r="F27" s="970"/>
      <c r="G27" s="956" t="s">
        <v>599</v>
      </c>
      <c r="H27" s="957"/>
      <c r="I27" s="957"/>
      <c r="J27" s="957"/>
      <c r="K27" s="957"/>
      <c r="L27" s="957"/>
      <c r="M27" s="957"/>
      <c r="N27" s="957"/>
      <c r="O27" s="958"/>
      <c r="P27" s="656">
        <v>3</v>
      </c>
      <c r="Q27" s="657"/>
      <c r="R27" s="657"/>
      <c r="S27" s="657"/>
      <c r="T27" s="657"/>
      <c r="U27" s="657"/>
      <c r="V27" s="658"/>
      <c r="W27" s="656"/>
      <c r="X27" s="657"/>
      <c r="Y27" s="657"/>
      <c r="Z27" s="657"/>
      <c r="AA27" s="657"/>
      <c r="AB27" s="657"/>
      <c r="AC27" s="658"/>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customHeight="1">
      <c r="A28" s="968"/>
      <c r="B28" s="969"/>
      <c r="C28" s="969"/>
      <c r="D28" s="969"/>
      <c r="E28" s="969"/>
      <c r="F28" s="970"/>
      <c r="G28" s="959" t="s">
        <v>476</v>
      </c>
      <c r="H28" s="960"/>
      <c r="I28" s="960"/>
      <c r="J28" s="960"/>
      <c r="K28" s="960"/>
      <c r="L28" s="960"/>
      <c r="M28" s="960"/>
      <c r="N28" s="960"/>
      <c r="O28" s="961"/>
      <c r="P28" s="877">
        <f>P29-SUM(P23:P27)</f>
        <v>4</v>
      </c>
      <c r="Q28" s="878"/>
      <c r="R28" s="878"/>
      <c r="S28" s="878"/>
      <c r="T28" s="878"/>
      <c r="U28" s="878"/>
      <c r="V28" s="879"/>
      <c r="W28" s="877">
        <f>W29-SUM(W23:W27)</f>
        <v>0</v>
      </c>
      <c r="X28" s="878"/>
      <c r="Y28" s="878"/>
      <c r="Z28" s="878"/>
      <c r="AA28" s="878"/>
      <c r="AB28" s="878"/>
      <c r="AC28" s="879"/>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c r="A29" s="971"/>
      <c r="B29" s="972"/>
      <c r="C29" s="972"/>
      <c r="D29" s="972"/>
      <c r="E29" s="972"/>
      <c r="F29" s="973"/>
      <c r="G29" s="962" t="s">
        <v>473</v>
      </c>
      <c r="H29" s="963"/>
      <c r="I29" s="963"/>
      <c r="J29" s="963"/>
      <c r="K29" s="963"/>
      <c r="L29" s="963"/>
      <c r="M29" s="963"/>
      <c r="N29" s="963"/>
      <c r="O29" s="964"/>
      <c r="P29" s="934">
        <f>AK13</f>
        <v>581</v>
      </c>
      <c r="Q29" s="935"/>
      <c r="R29" s="935"/>
      <c r="S29" s="935"/>
      <c r="T29" s="935"/>
      <c r="U29" s="935"/>
      <c r="V29" s="936"/>
      <c r="W29" s="934">
        <f>AR13</f>
        <v>0</v>
      </c>
      <c r="X29" s="935"/>
      <c r="Y29" s="935"/>
      <c r="Z29" s="935"/>
      <c r="AA29" s="935"/>
      <c r="AB29" s="935"/>
      <c r="AC29" s="936"/>
      <c r="AD29" s="981"/>
      <c r="AE29" s="982"/>
      <c r="AF29" s="982"/>
      <c r="AG29" s="982"/>
      <c r="AH29" s="982"/>
      <c r="AI29" s="982"/>
      <c r="AJ29" s="982"/>
      <c r="AK29" s="982"/>
      <c r="AL29" s="982"/>
      <c r="AM29" s="982"/>
      <c r="AN29" s="982"/>
      <c r="AO29" s="982"/>
      <c r="AP29" s="982"/>
      <c r="AQ29" s="982"/>
      <c r="AR29" s="982"/>
      <c r="AS29" s="982"/>
      <c r="AT29" s="982"/>
      <c r="AU29" s="982"/>
      <c r="AV29" s="982"/>
      <c r="AW29" s="982"/>
      <c r="AX29" s="983"/>
    </row>
    <row r="30" spans="1:50" ht="18.75" customHeight="1">
      <c r="A30" s="860" t="s">
        <v>489</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3" t="s">
        <v>470</v>
      </c>
      <c r="AN30" s="913"/>
      <c r="AO30" s="913"/>
      <c r="AP30" s="857"/>
      <c r="AQ30" s="766" t="s">
        <v>355</v>
      </c>
      <c r="AR30" s="767"/>
      <c r="AS30" s="767"/>
      <c r="AT30" s="768"/>
      <c r="AU30" s="773" t="s">
        <v>253</v>
      </c>
      <c r="AV30" s="773"/>
      <c r="AW30" s="773"/>
      <c r="AX30" s="914"/>
    </row>
    <row r="31" spans="1:50" ht="18.75" customHeight="1">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563</v>
      </c>
      <c r="AR31" s="193"/>
      <c r="AS31" s="126" t="s">
        <v>356</v>
      </c>
      <c r="AT31" s="127"/>
      <c r="AU31" s="192" t="s">
        <v>563</v>
      </c>
      <c r="AV31" s="192"/>
      <c r="AW31" s="394" t="s">
        <v>300</v>
      </c>
      <c r="AX31" s="395"/>
    </row>
    <row r="32" spans="1:50" ht="23.25" customHeight="1">
      <c r="A32" s="399"/>
      <c r="B32" s="397"/>
      <c r="C32" s="397"/>
      <c r="D32" s="397"/>
      <c r="E32" s="397"/>
      <c r="F32" s="398"/>
      <c r="G32" s="560" t="s">
        <v>562</v>
      </c>
      <c r="H32" s="561"/>
      <c r="I32" s="561"/>
      <c r="J32" s="561"/>
      <c r="K32" s="561"/>
      <c r="L32" s="561"/>
      <c r="M32" s="561"/>
      <c r="N32" s="561"/>
      <c r="O32" s="562"/>
      <c r="P32" s="98" t="s">
        <v>562</v>
      </c>
      <c r="Q32" s="98"/>
      <c r="R32" s="98"/>
      <c r="S32" s="98"/>
      <c r="T32" s="98"/>
      <c r="U32" s="98"/>
      <c r="V32" s="98"/>
      <c r="W32" s="98"/>
      <c r="X32" s="99"/>
      <c r="Y32" s="467" t="s">
        <v>12</v>
      </c>
      <c r="Z32" s="527"/>
      <c r="AA32" s="528"/>
      <c r="AB32" s="457" t="s">
        <v>563</v>
      </c>
      <c r="AC32" s="457"/>
      <c r="AD32" s="457"/>
      <c r="AE32" s="211" t="s">
        <v>563</v>
      </c>
      <c r="AF32" s="212"/>
      <c r="AG32" s="212"/>
      <c r="AH32" s="212"/>
      <c r="AI32" s="211" t="s">
        <v>563</v>
      </c>
      <c r="AJ32" s="212"/>
      <c r="AK32" s="212"/>
      <c r="AL32" s="212"/>
      <c r="AM32" s="211" t="s">
        <v>563</v>
      </c>
      <c r="AN32" s="212"/>
      <c r="AO32" s="212"/>
      <c r="AP32" s="212"/>
      <c r="AQ32" s="333" t="s">
        <v>563</v>
      </c>
      <c r="AR32" s="200"/>
      <c r="AS32" s="200"/>
      <c r="AT32" s="334"/>
      <c r="AU32" s="212" t="s">
        <v>563</v>
      </c>
      <c r="AV32" s="212"/>
      <c r="AW32" s="212"/>
      <c r="AX32" s="214"/>
    </row>
    <row r="33" spans="1:50" ht="23.25" customHeight="1">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563</v>
      </c>
      <c r="AC33" s="519"/>
      <c r="AD33" s="519"/>
      <c r="AE33" s="211" t="s">
        <v>563</v>
      </c>
      <c r="AF33" s="212"/>
      <c r="AG33" s="212"/>
      <c r="AH33" s="212"/>
      <c r="AI33" s="211" t="s">
        <v>563</v>
      </c>
      <c r="AJ33" s="212"/>
      <c r="AK33" s="212"/>
      <c r="AL33" s="212"/>
      <c r="AM33" s="211" t="s">
        <v>563</v>
      </c>
      <c r="AN33" s="212"/>
      <c r="AO33" s="212"/>
      <c r="AP33" s="212"/>
      <c r="AQ33" s="333" t="s">
        <v>563</v>
      </c>
      <c r="AR33" s="200"/>
      <c r="AS33" s="200"/>
      <c r="AT33" s="334"/>
      <c r="AU33" s="212" t="s">
        <v>563</v>
      </c>
      <c r="AV33" s="212"/>
      <c r="AW33" s="212"/>
      <c r="AX33" s="214"/>
    </row>
    <row r="34" spans="1:50" ht="23.25" customHeight="1">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t="s">
        <v>563</v>
      </c>
      <c r="AF34" s="212"/>
      <c r="AG34" s="212"/>
      <c r="AH34" s="212"/>
      <c r="AI34" s="211" t="s">
        <v>563</v>
      </c>
      <c r="AJ34" s="212"/>
      <c r="AK34" s="212"/>
      <c r="AL34" s="212"/>
      <c r="AM34" s="211" t="s">
        <v>564</v>
      </c>
      <c r="AN34" s="212"/>
      <c r="AO34" s="212"/>
      <c r="AP34" s="212"/>
      <c r="AQ34" s="333" t="s">
        <v>563</v>
      </c>
      <c r="AR34" s="200"/>
      <c r="AS34" s="200"/>
      <c r="AT34" s="334"/>
      <c r="AU34" s="212" t="s">
        <v>563</v>
      </c>
      <c r="AV34" s="212"/>
      <c r="AW34" s="212"/>
      <c r="AX34" s="214"/>
    </row>
    <row r="35" spans="1:50" ht="23.25" customHeight="1">
      <c r="A35" s="219" t="s">
        <v>525</v>
      </c>
      <c r="B35" s="220"/>
      <c r="C35" s="220"/>
      <c r="D35" s="220"/>
      <c r="E35" s="220"/>
      <c r="F35" s="221"/>
      <c r="G35" s="225" t="s">
        <v>563</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c r="A37" s="769" t="s">
        <v>489</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470</v>
      </c>
      <c r="AN37" s="243"/>
      <c r="AO37" s="243"/>
      <c r="AP37" s="237"/>
      <c r="AQ37" s="144" t="s">
        <v>355</v>
      </c>
      <c r="AR37" s="145"/>
      <c r="AS37" s="145"/>
      <c r="AT37" s="146"/>
      <c r="AU37" s="407" t="s">
        <v>253</v>
      </c>
      <c r="AV37" s="407"/>
      <c r="AW37" s="407"/>
      <c r="AX37" s="908"/>
    </row>
    <row r="38" spans="1:50" ht="18.75" hidden="1" customHeight="1">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c r="A42" s="219" t="s">
        <v>525</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c r="A44" s="769" t="s">
        <v>489</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470</v>
      </c>
      <c r="AN44" s="243"/>
      <c r="AO44" s="243"/>
      <c r="AP44" s="237"/>
      <c r="AQ44" s="144" t="s">
        <v>355</v>
      </c>
      <c r="AR44" s="145"/>
      <c r="AS44" s="145"/>
      <c r="AT44" s="146"/>
      <c r="AU44" s="407" t="s">
        <v>253</v>
      </c>
      <c r="AV44" s="407"/>
      <c r="AW44" s="407"/>
      <c r="AX44" s="908"/>
    </row>
    <row r="45" spans="1:50" ht="18.75" hidden="1" customHeight="1">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c r="A49" s="219" t="s">
        <v>525</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c r="A51" s="396" t="s">
        <v>489</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470</v>
      </c>
      <c r="AN51" s="243"/>
      <c r="AO51" s="243"/>
      <c r="AP51" s="237"/>
      <c r="AQ51" s="144" t="s">
        <v>355</v>
      </c>
      <c r="AR51" s="145"/>
      <c r="AS51" s="145"/>
      <c r="AT51" s="146"/>
      <c r="AU51" s="922" t="s">
        <v>253</v>
      </c>
      <c r="AV51" s="922"/>
      <c r="AW51" s="922"/>
      <c r="AX51" s="923"/>
    </row>
    <row r="52" spans="1:50" ht="18.75" hidden="1" customHeight="1">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c r="A56" s="219" t="s">
        <v>525</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c r="A58" s="396" t="s">
        <v>489</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470</v>
      </c>
      <c r="AN58" s="243"/>
      <c r="AO58" s="243"/>
      <c r="AP58" s="237"/>
      <c r="AQ58" s="144" t="s">
        <v>355</v>
      </c>
      <c r="AR58" s="145"/>
      <c r="AS58" s="145"/>
      <c r="AT58" s="146"/>
      <c r="AU58" s="922" t="s">
        <v>253</v>
      </c>
      <c r="AV58" s="922"/>
      <c r="AW58" s="922"/>
      <c r="AX58" s="923"/>
    </row>
    <row r="59" spans="1:50" ht="18.75" hidden="1" customHeight="1">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c r="A63" s="219" t="s">
        <v>525</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c r="A65" s="478" t="s">
        <v>490</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485</v>
      </c>
      <c r="X65" s="484"/>
      <c r="Y65" s="487"/>
      <c r="Z65" s="487"/>
      <c r="AA65" s="488"/>
      <c r="AB65" s="231" t="s">
        <v>11</v>
      </c>
      <c r="AC65" s="232"/>
      <c r="AD65" s="233"/>
      <c r="AE65" s="237" t="s">
        <v>357</v>
      </c>
      <c r="AF65" s="238"/>
      <c r="AG65" s="238"/>
      <c r="AH65" s="239"/>
      <c r="AI65" s="237" t="s">
        <v>363</v>
      </c>
      <c r="AJ65" s="238"/>
      <c r="AK65" s="238"/>
      <c r="AL65" s="239"/>
      <c r="AM65" s="243" t="s">
        <v>470</v>
      </c>
      <c r="AN65" s="243"/>
      <c r="AO65" s="243"/>
      <c r="AP65" s="237"/>
      <c r="AQ65" s="231" t="s">
        <v>355</v>
      </c>
      <c r="AR65" s="232"/>
      <c r="AS65" s="232"/>
      <c r="AT65" s="233"/>
      <c r="AU65" s="245" t="s">
        <v>253</v>
      </c>
      <c r="AV65" s="245"/>
      <c r="AW65" s="245"/>
      <c r="AX65" s="246"/>
    </row>
    <row r="66" spans="1:50" ht="18.75" hidden="1" customHeight="1">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488</v>
      </c>
      <c r="AX66" s="247"/>
    </row>
    <row r="67" spans="1:50" ht="23.25" hidden="1" customHeight="1">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515</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515</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516</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c r="A70" s="471" t="s">
        <v>496</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514</v>
      </c>
      <c r="X70" s="304"/>
      <c r="Y70" s="263" t="s">
        <v>12</v>
      </c>
      <c r="Z70" s="263"/>
      <c r="AA70" s="264"/>
      <c r="AB70" s="265" t="s">
        <v>515</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515</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516</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c r="A73" s="502" t="s">
        <v>490</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470</v>
      </c>
      <c r="AN73" s="243"/>
      <c r="AO73" s="243"/>
      <c r="AP73" s="237"/>
      <c r="AQ73" s="152" t="s">
        <v>355</v>
      </c>
      <c r="AR73" s="123"/>
      <c r="AS73" s="123"/>
      <c r="AT73" s="124"/>
      <c r="AU73" s="128" t="s">
        <v>253</v>
      </c>
      <c r="AV73" s="129"/>
      <c r="AW73" s="129"/>
      <c r="AX73" s="130"/>
    </row>
    <row r="74" spans="1:50" ht="18.75" hidden="1" customHeight="1">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c r="A78" s="328" t="s">
        <v>528</v>
      </c>
      <c r="B78" s="329"/>
      <c r="C78" s="329"/>
      <c r="D78" s="329"/>
      <c r="E78" s="326" t="s">
        <v>463</v>
      </c>
      <c r="F78" s="327"/>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customHeight="1">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484</v>
      </c>
      <c r="AP79" s="272"/>
      <c r="AQ79" s="272"/>
      <c r="AR79" s="81" t="s">
        <v>482</v>
      </c>
      <c r="AS79" s="271"/>
      <c r="AT79" s="272"/>
      <c r="AU79" s="272"/>
      <c r="AV79" s="272"/>
      <c r="AW79" s="272"/>
      <c r="AX79" s="948"/>
    </row>
    <row r="80" spans="1:50" ht="18.75" customHeight="1">
      <c r="A80" s="863" t="s">
        <v>266</v>
      </c>
      <c r="B80" s="520" t="s">
        <v>481</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546</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customHeight="1">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customHeight="1">
      <c r="A82" s="864"/>
      <c r="B82" s="523"/>
      <c r="C82" s="424"/>
      <c r="D82" s="424"/>
      <c r="E82" s="424"/>
      <c r="F82" s="425"/>
      <c r="G82" s="675" t="s">
        <v>565</v>
      </c>
      <c r="H82" s="675"/>
      <c r="I82" s="675"/>
      <c r="J82" s="675"/>
      <c r="K82" s="675"/>
      <c r="L82" s="675"/>
      <c r="M82" s="675"/>
      <c r="N82" s="675"/>
      <c r="O82" s="675"/>
      <c r="P82" s="675"/>
      <c r="Q82" s="675"/>
      <c r="R82" s="675"/>
      <c r="S82" s="675"/>
      <c r="T82" s="675"/>
      <c r="U82" s="675"/>
      <c r="V82" s="675"/>
      <c r="W82" s="675"/>
      <c r="X82" s="675"/>
      <c r="Y82" s="675"/>
      <c r="Z82" s="675"/>
      <c r="AA82" s="676"/>
      <c r="AB82" s="883" t="s">
        <v>566</v>
      </c>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customHeight="1">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customHeight="1">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customHeight="1">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470</v>
      </c>
      <c r="AN85" s="243"/>
      <c r="AO85" s="243"/>
      <c r="AP85" s="237"/>
      <c r="AQ85" s="152" t="s">
        <v>355</v>
      </c>
      <c r="AR85" s="123"/>
      <c r="AS85" s="123"/>
      <c r="AT85" s="124"/>
      <c r="AU85" s="529" t="s">
        <v>253</v>
      </c>
      <c r="AV85" s="529"/>
      <c r="AW85" s="529"/>
      <c r="AX85" s="530"/>
      <c r="AY85" s="10"/>
      <c r="AZ85" s="10"/>
      <c r="BA85" s="10"/>
      <c r="BB85" s="10"/>
      <c r="BC85" s="10"/>
    </row>
    <row r="86" spans="1:60" ht="18.75" customHeight="1">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v>30</v>
      </c>
      <c r="AR86" s="192"/>
      <c r="AS86" s="126" t="s">
        <v>356</v>
      </c>
      <c r="AT86" s="127"/>
      <c r="AU86" s="192" t="s">
        <v>562</v>
      </c>
      <c r="AV86" s="192"/>
      <c r="AW86" s="394" t="s">
        <v>300</v>
      </c>
      <c r="AX86" s="395"/>
      <c r="AY86" s="10"/>
      <c r="AZ86" s="10"/>
      <c r="BA86" s="10"/>
      <c r="BB86" s="10"/>
      <c r="BC86" s="10"/>
      <c r="BD86" s="10"/>
      <c r="BE86" s="10"/>
      <c r="BF86" s="10"/>
      <c r="BG86" s="10"/>
      <c r="BH86" s="10"/>
    </row>
    <row r="87" spans="1:60" ht="23.25" customHeight="1">
      <c r="A87" s="864"/>
      <c r="B87" s="424"/>
      <c r="C87" s="424"/>
      <c r="D87" s="424"/>
      <c r="E87" s="424"/>
      <c r="F87" s="425"/>
      <c r="G87" s="97" t="s">
        <v>567</v>
      </c>
      <c r="H87" s="98"/>
      <c r="I87" s="98"/>
      <c r="J87" s="98"/>
      <c r="K87" s="98"/>
      <c r="L87" s="98"/>
      <c r="M87" s="98"/>
      <c r="N87" s="98"/>
      <c r="O87" s="99"/>
      <c r="P87" s="98" t="s">
        <v>568</v>
      </c>
      <c r="Q87" s="510"/>
      <c r="R87" s="510"/>
      <c r="S87" s="510"/>
      <c r="T87" s="510"/>
      <c r="U87" s="510"/>
      <c r="V87" s="510"/>
      <c r="W87" s="510"/>
      <c r="X87" s="511"/>
      <c r="Y87" s="557" t="s">
        <v>62</v>
      </c>
      <c r="Z87" s="558"/>
      <c r="AA87" s="559"/>
      <c r="AB87" s="457" t="s">
        <v>570</v>
      </c>
      <c r="AC87" s="457"/>
      <c r="AD87" s="457"/>
      <c r="AE87" s="211">
        <v>2</v>
      </c>
      <c r="AF87" s="212"/>
      <c r="AG87" s="212"/>
      <c r="AH87" s="212"/>
      <c r="AI87" s="211">
        <v>2</v>
      </c>
      <c r="AJ87" s="212"/>
      <c r="AK87" s="212"/>
      <c r="AL87" s="212"/>
      <c r="AM87" s="211">
        <v>2</v>
      </c>
      <c r="AN87" s="212"/>
      <c r="AO87" s="212"/>
      <c r="AP87" s="212"/>
      <c r="AQ87" s="333">
        <v>2</v>
      </c>
      <c r="AR87" s="200"/>
      <c r="AS87" s="200"/>
      <c r="AT87" s="334"/>
      <c r="AU87" s="212" t="s">
        <v>563</v>
      </c>
      <c r="AV87" s="212"/>
      <c r="AW87" s="212"/>
      <c r="AX87" s="214"/>
    </row>
    <row r="88" spans="1:60" ht="23.25" customHeight="1">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t="s">
        <v>570</v>
      </c>
      <c r="AC88" s="519"/>
      <c r="AD88" s="519"/>
      <c r="AE88" s="211">
        <v>2</v>
      </c>
      <c r="AF88" s="212"/>
      <c r="AG88" s="212"/>
      <c r="AH88" s="212"/>
      <c r="AI88" s="211">
        <v>2</v>
      </c>
      <c r="AJ88" s="212"/>
      <c r="AK88" s="212"/>
      <c r="AL88" s="212"/>
      <c r="AM88" s="211">
        <v>2</v>
      </c>
      <c r="AN88" s="212"/>
      <c r="AO88" s="212"/>
      <c r="AP88" s="212"/>
      <c r="AQ88" s="333">
        <v>2</v>
      </c>
      <c r="AR88" s="200"/>
      <c r="AS88" s="200"/>
      <c r="AT88" s="334"/>
      <c r="AU88" s="212" t="s">
        <v>563</v>
      </c>
      <c r="AV88" s="212"/>
      <c r="AW88" s="212"/>
      <c r="AX88" s="214"/>
      <c r="AY88" s="10"/>
      <c r="AZ88" s="10"/>
      <c r="BA88" s="10"/>
      <c r="BB88" s="10"/>
      <c r="BC88" s="10"/>
    </row>
    <row r="89" spans="1:60" ht="23.25" customHeight="1" thickBot="1">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v>100</v>
      </c>
      <c r="AF89" s="212"/>
      <c r="AG89" s="212"/>
      <c r="AH89" s="212"/>
      <c r="AI89" s="211">
        <v>100</v>
      </c>
      <c r="AJ89" s="212"/>
      <c r="AK89" s="212"/>
      <c r="AL89" s="212"/>
      <c r="AM89" s="211">
        <v>100</v>
      </c>
      <c r="AN89" s="212"/>
      <c r="AO89" s="212"/>
      <c r="AP89" s="212"/>
      <c r="AQ89" s="333">
        <v>100</v>
      </c>
      <c r="AR89" s="200"/>
      <c r="AS89" s="200"/>
      <c r="AT89" s="334"/>
      <c r="AU89" s="212" t="s">
        <v>563</v>
      </c>
      <c r="AV89" s="212"/>
      <c r="AW89" s="212"/>
      <c r="AX89" s="214"/>
      <c r="AY89" s="10"/>
      <c r="AZ89" s="10"/>
      <c r="BA89" s="10"/>
      <c r="BB89" s="10"/>
      <c r="BC89" s="10"/>
      <c r="BD89" s="10"/>
      <c r="BE89" s="10"/>
      <c r="BF89" s="10"/>
      <c r="BG89" s="10"/>
      <c r="BH89" s="10"/>
    </row>
    <row r="90" spans="1:60" ht="18.75" hidden="1" customHeight="1">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470</v>
      </c>
      <c r="AN90" s="243"/>
      <c r="AO90" s="243"/>
      <c r="AP90" s="237"/>
      <c r="AQ90" s="152" t="s">
        <v>355</v>
      </c>
      <c r="AR90" s="123"/>
      <c r="AS90" s="123"/>
      <c r="AT90" s="124"/>
      <c r="AU90" s="529" t="s">
        <v>253</v>
      </c>
      <c r="AV90" s="529"/>
      <c r="AW90" s="529"/>
      <c r="AX90" s="530"/>
    </row>
    <row r="91" spans="1:60" ht="18.75" hidden="1" customHeight="1">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470</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c r="A100" s="497" t="s">
        <v>491</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470</v>
      </c>
      <c r="AN100" s="536"/>
      <c r="AO100" s="536"/>
      <c r="AP100" s="537"/>
      <c r="AQ100" s="313" t="s">
        <v>492</v>
      </c>
      <c r="AR100" s="314"/>
      <c r="AS100" s="314"/>
      <c r="AT100" s="315"/>
      <c r="AU100" s="313" t="s">
        <v>538</v>
      </c>
      <c r="AV100" s="314"/>
      <c r="AW100" s="314"/>
      <c r="AX100" s="316"/>
    </row>
    <row r="101" spans="1:60" ht="23.25" customHeight="1">
      <c r="A101" s="418"/>
      <c r="B101" s="419"/>
      <c r="C101" s="419"/>
      <c r="D101" s="419"/>
      <c r="E101" s="419"/>
      <c r="F101" s="420"/>
      <c r="G101" s="98" t="s">
        <v>569</v>
      </c>
      <c r="H101" s="98"/>
      <c r="I101" s="98"/>
      <c r="J101" s="98"/>
      <c r="K101" s="98"/>
      <c r="L101" s="98"/>
      <c r="M101" s="98"/>
      <c r="N101" s="98"/>
      <c r="O101" s="98"/>
      <c r="P101" s="98"/>
      <c r="Q101" s="98"/>
      <c r="R101" s="98"/>
      <c r="S101" s="98"/>
      <c r="T101" s="98"/>
      <c r="U101" s="98"/>
      <c r="V101" s="98"/>
      <c r="W101" s="98"/>
      <c r="X101" s="99"/>
      <c r="Y101" s="538" t="s">
        <v>55</v>
      </c>
      <c r="Z101" s="539"/>
      <c r="AA101" s="540"/>
      <c r="AB101" s="457" t="s">
        <v>571</v>
      </c>
      <c r="AC101" s="457"/>
      <c r="AD101" s="457"/>
      <c r="AE101" s="211">
        <v>18350</v>
      </c>
      <c r="AF101" s="212"/>
      <c r="AG101" s="212"/>
      <c r="AH101" s="213"/>
      <c r="AI101" s="211">
        <v>17341</v>
      </c>
      <c r="AJ101" s="212"/>
      <c r="AK101" s="212"/>
      <c r="AL101" s="213"/>
      <c r="AM101" s="211">
        <v>16710</v>
      </c>
      <c r="AN101" s="212"/>
      <c r="AO101" s="212"/>
      <c r="AP101" s="213"/>
      <c r="AQ101" s="211">
        <v>16374</v>
      </c>
      <c r="AR101" s="212"/>
      <c r="AS101" s="212"/>
      <c r="AT101" s="213"/>
      <c r="AU101" s="211" t="s">
        <v>634</v>
      </c>
      <c r="AV101" s="212"/>
      <c r="AW101" s="212"/>
      <c r="AX101" s="213"/>
    </row>
    <row r="102" spans="1:60" ht="23.25" customHeight="1">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571</v>
      </c>
      <c r="AC102" s="457"/>
      <c r="AD102" s="457"/>
      <c r="AE102" s="414">
        <v>21500</v>
      </c>
      <c r="AF102" s="414"/>
      <c r="AG102" s="414"/>
      <c r="AH102" s="414"/>
      <c r="AI102" s="414">
        <v>20411</v>
      </c>
      <c r="AJ102" s="414"/>
      <c r="AK102" s="414"/>
      <c r="AL102" s="414"/>
      <c r="AM102" s="414">
        <v>19802</v>
      </c>
      <c r="AN102" s="414"/>
      <c r="AO102" s="414"/>
      <c r="AP102" s="414"/>
      <c r="AQ102" s="266">
        <v>19472</v>
      </c>
      <c r="AR102" s="267"/>
      <c r="AS102" s="267"/>
      <c r="AT102" s="312"/>
      <c r="AU102" s="266" t="s">
        <v>635</v>
      </c>
      <c r="AV102" s="267"/>
      <c r="AW102" s="267"/>
      <c r="AX102" s="312"/>
    </row>
    <row r="103" spans="1:60" ht="31.5" hidden="1" customHeight="1">
      <c r="A103" s="415" t="s">
        <v>491</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470</v>
      </c>
      <c r="AN103" s="412"/>
      <c r="AO103" s="412"/>
      <c r="AP103" s="413"/>
      <c r="AQ103" s="277" t="s">
        <v>492</v>
      </c>
      <c r="AR103" s="278"/>
      <c r="AS103" s="278"/>
      <c r="AT103" s="317"/>
      <c r="AU103" s="277" t="s">
        <v>538</v>
      </c>
      <c r="AV103" s="278"/>
      <c r="AW103" s="278"/>
      <c r="AX103" s="279"/>
    </row>
    <row r="104" spans="1:60" ht="23.25" hidden="1" customHeight="1">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c r="A106" s="415" t="s">
        <v>491</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470</v>
      </c>
      <c r="AN106" s="412"/>
      <c r="AO106" s="412"/>
      <c r="AP106" s="413"/>
      <c r="AQ106" s="277" t="s">
        <v>492</v>
      </c>
      <c r="AR106" s="278"/>
      <c r="AS106" s="278"/>
      <c r="AT106" s="317"/>
      <c r="AU106" s="277" t="s">
        <v>538</v>
      </c>
      <c r="AV106" s="278"/>
      <c r="AW106" s="278"/>
      <c r="AX106" s="279"/>
    </row>
    <row r="107" spans="1:60" ht="23.25" hidden="1" customHeight="1">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c r="A109" s="415" t="s">
        <v>491</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470</v>
      </c>
      <c r="AN109" s="412"/>
      <c r="AO109" s="412"/>
      <c r="AP109" s="413"/>
      <c r="AQ109" s="277" t="s">
        <v>492</v>
      </c>
      <c r="AR109" s="278"/>
      <c r="AS109" s="278"/>
      <c r="AT109" s="317"/>
      <c r="AU109" s="277" t="s">
        <v>538</v>
      </c>
      <c r="AV109" s="278"/>
      <c r="AW109" s="278"/>
      <c r="AX109" s="279"/>
    </row>
    <row r="110" spans="1:60" ht="23.25" hidden="1" customHeight="1">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c r="A112" s="415" t="s">
        <v>491</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470</v>
      </c>
      <c r="AN112" s="412"/>
      <c r="AO112" s="412"/>
      <c r="AP112" s="413"/>
      <c r="AQ112" s="277" t="s">
        <v>492</v>
      </c>
      <c r="AR112" s="278"/>
      <c r="AS112" s="278"/>
      <c r="AT112" s="317"/>
      <c r="AU112" s="277" t="s">
        <v>538</v>
      </c>
      <c r="AV112" s="278"/>
      <c r="AW112" s="278"/>
      <c r="AX112" s="279"/>
    </row>
    <row r="113" spans="1:50" ht="23.25" hidden="1" customHeight="1">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470</v>
      </c>
      <c r="AN115" s="412"/>
      <c r="AO115" s="412"/>
      <c r="AP115" s="413"/>
      <c r="AQ115" s="590" t="s">
        <v>539</v>
      </c>
      <c r="AR115" s="591"/>
      <c r="AS115" s="591"/>
      <c r="AT115" s="591"/>
      <c r="AU115" s="591"/>
      <c r="AV115" s="591"/>
      <c r="AW115" s="591"/>
      <c r="AX115" s="592"/>
    </row>
    <row r="116" spans="1:50" ht="23.25" customHeight="1">
      <c r="A116" s="435"/>
      <c r="B116" s="436"/>
      <c r="C116" s="436"/>
      <c r="D116" s="436"/>
      <c r="E116" s="436"/>
      <c r="F116" s="437"/>
      <c r="G116" s="389" t="s">
        <v>572</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575</v>
      </c>
      <c r="AC116" s="459"/>
      <c r="AD116" s="460"/>
      <c r="AE116" s="414">
        <v>22251</v>
      </c>
      <c r="AF116" s="414"/>
      <c r="AG116" s="414"/>
      <c r="AH116" s="414"/>
      <c r="AI116" s="414">
        <v>20224</v>
      </c>
      <c r="AJ116" s="414"/>
      <c r="AK116" s="414"/>
      <c r="AL116" s="414"/>
      <c r="AM116" s="414">
        <v>21950</v>
      </c>
      <c r="AN116" s="414"/>
      <c r="AO116" s="414"/>
      <c r="AP116" s="414"/>
      <c r="AQ116" s="211">
        <v>23237</v>
      </c>
      <c r="AR116" s="212"/>
      <c r="AS116" s="212"/>
      <c r="AT116" s="212"/>
      <c r="AU116" s="212"/>
      <c r="AV116" s="212"/>
      <c r="AW116" s="212"/>
      <c r="AX116" s="214"/>
    </row>
    <row r="117" spans="1:50" ht="46.5" customHeight="1" thickBot="1">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576</v>
      </c>
      <c r="AC117" s="469"/>
      <c r="AD117" s="470"/>
      <c r="AE117" s="547" t="s">
        <v>573</v>
      </c>
      <c r="AF117" s="547"/>
      <c r="AG117" s="547"/>
      <c r="AH117" s="547"/>
      <c r="AI117" s="547" t="s">
        <v>574</v>
      </c>
      <c r="AJ117" s="547"/>
      <c r="AK117" s="547"/>
      <c r="AL117" s="547"/>
      <c r="AM117" s="547" t="s">
        <v>640</v>
      </c>
      <c r="AN117" s="547"/>
      <c r="AO117" s="547"/>
      <c r="AP117" s="547"/>
      <c r="AQ117" s="547" t="s">
        <v>671</v>
      </c>
      <c r="AR117" s="547"/>
      <c r="AS117" s="547"/>
      <c r="AT117" s="547"/>
      <c r="AU117" s="547"/>
      <c r="AV117" s="547"/>
      <c r="AW117" s="547"/>
      <c r="AX117" s="548"/>
    </row>
    <row r="118" spans="1:50" ht="23.25" hidden="1" customHeight="1">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470</v>
      </c>
      <c r="AN118" s="412"/>
      <c r="AO118" s="412"/>
      <c r="AP118" s="413"/>
      <c r="AQ118" s="590" t="s">
        <v>539</v>
      </c>
      <c r="AR118" s="591"/>
      <c r="AS118" s="591"/>
      <c r="AT118" s="591"/>
      <c r="AU118" s="591"/>
      <c r="AV118" s="591"/>
      <c r="AW118" s="591"/>
      <c r="AX118" s="592"/>
    </row>
    <row r="119" spans="1:50" ht="23.25" hidden="1" customHeight="1">
      <c r="A119" s="435"/>
      <c r="B119" s="436"/>
      <c r="C119" s="436"/>
      <c r="D119" s="436"/>
      <c r="E119" s="436"/>
      <c r="F119" s="437"/>
      <c r="G119" s="389" t="s">
        <v>501</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500</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470</v>
      </c>
      <c r="AN121" s="412"/>
      <c r="AO121" s="412"/>
      <c r="AP121" s="413"/>
      <c r="AQ121" s="590" t="s">
        <v>539</v>
      </c>
      <c r="AR121" s="591"/>
      <c r="AS121" s="591"/>
      <c r="AT121" s="591"/>
      <c r="AU121" s="591"/>
      <c r="AV121" s="591"/>
      <c r="AW121" s="591"/>
      <c r="AX121" s="592"/>
    </row>
    <row r="122" spans="1:50" ht="23.25" hidden="1" customHeight="1">
      <c r="A122" s="435"/>
      <c r="B122" s="436"/>
      <c r="C122" s="436"/>
      <c r="D122" s="436"/>
      <c r="E122" s="436"/>
      <c r="F122" s="437"/>
      <c r="G122" s="389" t="s">
        <v>502</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503</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470</v>
      </c>
      <c r="AN124" s="412"/>
      <c r="AO124" s="412"/>
      <c r="AP124" s="413"/>
      <c r="AQ124" s="590" t="s">
        <v>539</v>
      </c>
      <c r="AR124" s="591"/>
      <c r="AS124" s="591"/>
      <c r="AT124" s="591"/>
      <c r="AU124" s="591"/>
      <c r="AV124" s="591"/>
      <c r="AW124" s="591"/>
      <c r="AX124" s="592"/>
    </row>
    <row r="125" spans="1:50" ht="23.25" hidden="1" customHeight="1">
      <c r="A125" s="435"/>
      <c r="B125" s="436"/>
      <c r="C125" s="436"/>
      <c r="D125" s="436"/>
      <c r="E125" s="436"/>
      <c r="F125" s="437"/>
      <c r="G125" s="389" t="s">
        <v>502</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500</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357</v>
      </c>
      <c r="AF127" s="412"/>
      <c r="AG127" s="412"/>
      <c r="AH127" s="413"/>
      <c r="AI127" s="411" t="s">
        <v>363</v>
      </c>
      <c r="AJ127" s="412"/>
      <c r="AK127" s="412"/>
      <c r="AL127" s="413"/>
      <c r="AM127" s="411" t="s">
        <v>470</v>
      </c>
      <c r="AN127" s="412"/>
      <c r="AO127" s="412"/>
      <c r="AP127" s="413"/>
      <c r="AQ127" s="590" t="s">
        <v>539</v>
      </c>
      <c r="AR127" s="591"/>
      <c r="AS127" s="591"/>
      <c r="AT127" s="591"/>
      <c r="AU127" s="591"/>
      <c r="AV127" s="591"/>
      <c r="AW127" s="591"/>
      <c r="AX127" s="592"/>
    </row>
    <row r="128" spans="1:50" ht="23.25" hidden="1" customHeight="1">
      <c r="A128" s="435"/>
      <c r="B128" s="436"/>
      <c r="C128" s="436"/>
      <c r="D128" s="436"/>
      <c r="E128" s="436"/>
      <c r="F128" s="437"/>
      <c r="G128" s="389" t="s">
        <v>502</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500</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c r="A130" s="181" t="s">
        <v>369</v>
      </c>
      <c r="B130" s="178"/>
      <c r="C130" s="177" t="s">
        <v>366</v>
      </c>
      <c r="D130" s="178"/>
      <c r="E130" s="162" t="s">
        <v>399</v>
      </c>
      <c r="F130" s="163"/>
      <c r="G130" s="164" t="s">
        <v>577</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c r="A131" s="182"/>
      <c r="B131" s="179"/>
      <c r="C131" s="173"/>
      <c r="D131" s="179"/>
      <c r="E131" s="167" t="s">
        <v>398</v>
      </c>
      <c r="F131" s="168"/>
      <c r="G131" s="103" t="s">
        <v>578</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470</v>
      </c>
      <c r="AN132" s="148"/>
      <c r="AO132" s="148"/>
      <c r="AP132" s="144"/>
      <c r="AQ132" s="144" t="s">
        <v>355</v>
      </c>
      <c r="AR132" s="145"/>
      <c r="AS132" s="145"/>
      <c r="AT132" s="146"/>
      <c r="AU132" s="189" t="s">
        <v>380</v>
      </c>
      <c r="AV132" s="189"/>
      <c r="AW132" s="189"/>
      <c r="AX132" s="190"/>
    </row>
    <row r="133" spans="1:50" ht="18.75" customHeight="1">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563</v>
      </c>
      <c r="AR133" s="192"/>
      <c r="AS133" s="126" t="s">
        <v>356</v>
      </c>
      <c r="AT133" s="127"/>
      <c r="AU133" s="193" t="s">
        <v>564</v>
      </c>
      <c r="AV133" s="193"/>
      <c r="AW133" s="126" t="s">
        <v>300</v>
      </c>
      <c r="AX133" s="188"/>
    </row>
    <row r="134" spans="1:50" ht="39.75" customHeight="1">
      <c r="A134" s="182"/>
      <c r="B134" s="179"/>
      <c r="C134" s="173"/>
      <c r="D134" s="179"/>
      <c r="E134" s="173"/>
      <c r="F134" s="174"/>
      <c r="G134" s="97" t="s">
        <v>562</v>
      </c>
      <c r="H134" s="98"/>
      <c r="I134" s="98"/>
      <c r="J134" s="98"/>
      <c r="K134" s="98"/>
      <c r="L134" s="98"/>
      <c r="M134" s="98"/>
      <c r="N134" s="98"/>
      <c r="O134" s="98"/>
      <c r="P134" s="98"/>
      <c r="Q134" s="98"/>
      <c r="R134" s="98"/>
      <c r="S134" s="98"/>
      <c r="T134" s="98"/>
      <c r="U134" s="98"/>
      <c r="V134" s="98"/>
      <c r="W134" s="98"/>
      <c r="X134" s="99"/>
      <c r="Y134" s="194" t="s">
        <v>379</v>
      </c>
      <c r="Z134" s="195"/>
      <c r="AA134" s="196"/>
      <c r="AB134" s="197" t="s">
        <v>562</v>
      </c>
      <c r="AC134" s="198"/>
      <c r="AD134" s="198"/>
      <c r="AE134" s="199" t="s">
        <v>564</v>
      </c>
      <c r="AF134" s="200"/>
      <c r="AG134" s="200"/>
      <c r="AH134" s="200"/>
      <c r="AI134" s="199" t="s">
        <v>563</v>
      </c>
      <c r="AJ134" s="200"/>
      <c r="AK134" s="200"/>
      <c r="AL134" s="200"/>
      <c r="AM134" s="199" t="s">
        <v>563</v>
      </c>
      <c r="AN134" s="200"/>
      <c r="AO134" s="200"/>
      <c r="AP134" s="200"/>
      <c r="AQ134" s="199" t="s">
        <v>563</v>
      </c>
      <c r="AR134" s="200"/>
      <c r="AS134" s="200"/>
      <c r="AT134" s="200"/>
      <c r="AU134" s="199" t="s">
        <v>563</v>
      </c>
      <c r="AV134" s="200"/>
      <c r="AW134" s="200"/>
      <c r="AX134" s="201"/>
    </row>
    <row r="135" spans="1:50" ht="39.75" customHeight="1">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563</v>
      </c>
      <c r="AC135" s="206"/>
      <c r="AD135" s="206"/>
      <c r="AE135" s="199" t="s">
        <v>563</v>
      </c>
      <c r="AF135" s="200"/>
      <c r="AG135" s="200"/>
      <c r="AH135" s="200"/>
      <c r="AI135" s="199" t="s">
        <v>563</v>
      </c>
      <c r="AJ135" s="200"/>
      <c r="AK135" s="200"/>
      <c r="AL135" s="200"/>
      <c r="AM135" s="199" t="s">
        <v>563</v>
      </c>
      <c r="AN135" s="200"/>
      <c r="AO135" s="200"/>
      <c r="AP135" s="200"/>
      <c r="AQ135" s="199" t="s">
        <v>563</v>
      </c>
      <c r="AR135" s="200"/>
      <c r="AS135" s="200"/>
      <c r="AT135" s="200"/>
      <c r="AU135" s="199" t="s">
        <v>563</v>
      </c>
      <c r="AV135" s="200"/>
      <c r="AW135" s="200"/>
      <c r="AX135" s="201"/>
    </row>
    <row r="136" spans="1:50" ht="18.75" hidden="1" customHeight="1">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470</v>
      </c>
      <c r="AN136" s="148"/>
      <c r="AO136" s="148"/>
      <c r="AP136" s="144"/>
      <c r="AQ136" s="144" t="s">
        <v>355</v>
      </c>
      <c r="AR136" s="145"/>
      <c r="AS136" s="145"/>
      <c r="AT136" s="146"/>
      <c r="AU136" s="189" t="s">
        <v>380</v>
      </c>
      <c r="AV136" s="189"/>
      <c r="AW136" s="189"/>
      <c r="AX136" s="190"/>
    </row>
    <row r="137" spans="1:50" ht="18.75" hidden="1" customHeight="1">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470</v>
      </c>
      <c r="AN140" s="148"/>
      <c r="AO140" s="148"/>
      <c r="AP140" s="144"/>
      <c r="AQ140" s="144" t="s">
        <v>355</v>
      </c>
      <c r="AR140" s="145"/>
      <c r="AS140" s="145"/>
      <c r="AT140" s="146"/>
      <c r="AU140" s="189" t="s">
        <v>380</v>
      </c>
      <c r="AV140" s="189"/>
      <c r="AW140" s="189"/>
      <c r="AX140" s="190"/>
    </row>
    <row r="141" spans="1:50" ht="18.75" hidden="1" customHeight="1">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470</v>
      </c>
      <c r="AN144" s="148"/>
      <c r="AO144" s="148"/>
      <c r="AP144" s="144"/>
      <c r="AQ144" s="144" t="s">
        <v>355</v>
      </c>
      <c r="AR144" s="145"/>
      <c r="AS144" s="145"/>
      <c r="AT144" s="146"/>
      <c r="AU144" s="189" t="s">
        <v>380</v>
      </c>
      <c r="AV144" s="189"/>
      <c r="AW144" s="189"/>
      <c r="AX144" s="190"/>
    </row>
    <row r="145" spans="1:50" ht="18.75" hidden="1" customHeight="1">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470</v>
      </c>
      <c r="AN148" s="148"/>
      <c r="AO148" s="148"/>
      <c r="AP148" s="144"/>
      <c r="AQ148" s="144" t="s">
        <v>355</v>
      </c>
      <c r="AR148" s="145"/>
      <c r="AS148" s="145"/>
      <c r="AT148" s="146"/>
      <c r="AU148" s="189" t="s">
        <v>380</v>
      </c>
      <c r="AV148" s="189"/>
      <c r="AW148" s="189"/>
      <c r="AX148" s="190"/>
    </row>
    <row r="149" spans="1:50" ht="18.75" hidden="1" customHeight="1">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c r="A152" s="182"/>
      <c r="B152" s="179"/>
      <c r="C152" s="173"/>
      <c r="D152" s="179"/>
      <c r="E152" s="173"/>
      <c r="F152" s="174"/>
      <c r="G152" s="150" t="s">
        <v>381</v>
      </c>
      <c r="H152" s="123"/>
      <c r="I152" s="123"/>
      <c r="J152" s="123"/>
      <c r="K152" s="123"/>
      <c r="L152" s="123"/>
      <c r="M152" s="123"/>
      <c r="N152" s="123"/>
      <c r="O152" s="123"/>
      <c r="P152" s="124"/>
      <c r="Q152" s="152" t="s">
        <v>474</v>
      </c>
      <c r="R152" s="123"/>
      <c r="S152" s="123"/>
      <c r="T152" s="123"/>
      <c r="U152" s="123"/>
      <c r="V152" s="123"/>
      <c r="W152" s="123"/>
      <c r="X152" s="123"/>
      <c r="Y152" s="123"/>
      <c r="Z152" s="123"/>
      <c r="AA152" s="123"/>
      <c r="AB152" s="122" t="s">
        <v>475</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c r="A159" s="182"/>
      <c r="B159" s="179"/>
      <c r="C159" s="173"/>
      <c r="D159" s="179"/>
      <c r="E159" s="173"/>
      <c r="F159" s="174"/>
      <c r="G159" s="150" t="s">
        <v>381</v>
      </c>
      <c r="H159" s="123"/>
      <c r="I159" s="123"/>
      <c r="J159" s="123"/>
      <c r="K159" s="123"/>
      <c r="L159" s="123"/>
      <c r="M159" s="123"/>
      <c r="N159" s="123"/>
      <c r="O159" s="123"/>
      <c r="P159" s="124"/>
      <c r="Q159" s="152" t="s">
        <v>474</v>
      </c>
      <c r="R159" s="123"/>
      <c r="S159" s="123"/>
      <c r="T159" s="123"/>
      <c r="U159" s="123"/>
      <c r="V159" s="123"/>
      <c r="W159" s="123"/>
      <c r="X159" s="123"/>
      <c r="Y159" s="123"/>
      <c r="Z159" s="123"/>
      <c r="AA159" s="123"/>
      <c r="AB159" s="122" t="s">
        <v>475</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c r="A166" s="182"/>
      <c r="B166" s="179"/>
      <c r="C166" s="173"/>
      <c r="D166" s="179"/>
      <c r="E166" s="173"/>
      <c r="F166" s="174"/>
      <c r="G166" s="150" t="s">
        <v>381</v>
      </c>
      <c r="H166" s="123"/>
      <c r="I166" s="123"/>
      <c r="J166" s="123"/>
      <c r="K166" s="123"/>
      <c r="L166" s="123"/>
      <c r="M166" s="123"/>
      <c r="N166" s="123"/>
      <c r="O166" s="123"/>
      <c r="P166" s="124"/>
      <c r="Q166" s="152" t="s">
        <v>474</v>
      </c>
      <c r="R166" s="123"/>
      <c r="S166" s="123"/>
      <c r="T166" s="123"/>
      <c r="U166" s="123"/>
      <c r="V166" s="123"/>
      <c r="W166" s="123"/>
      <c r="X166" s="123"/>
      <c r="Y166" s="123"/>
      <c r="Z166" s="123"/>
      <c r="AA166" s="123"/>
      <c r="AB166" s="122" t="s">
        <v>475</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c r="A173" s="182"/>
      <c r="B173" s="179"/>
      <c r="C173" s="173"/>
      <c r="D173" s="179"/>
      <c r="E173" s="173"/>
      <c r="F173" s="174"/>
      <c r="G173" s="150" t="s">
        <v>381</v>
      </c>
      <c r="H173" s="123"/>
      <c r="I173" s="123"/>
      <c r="J173" s="123"/>
      <c r="K173" s="123"/>
      <c r="L173" s="123"/>
      <c r="M173" s="123"/>
      <c r="N173" s="123"/>
      <c r="O173" s="123"/>
      <c r="P173" s="124"/>
      <c r="Q173" s="152" t="s">
        <v>474</v>
      </c>
      <c r="R173" s="123"/>
      <c r="S173" s="123"/>
      <c r="T173" s="123"/>
      <c r="U173" s="123"/>
      <c r="V173" s="123"/>
      <c r="W173" s="123"/>
      <c r="X173" s="123"/>
      <c r="Y173" s="123"/>
      <c r="Z173" s="123"/>
      <c r="AA173" s="123"/>
      <c r="AB173" s="122" t="s">
        <v>475</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c r="A180" s="182"/>
      <c r="B180" s="179"/>
      <c r="C180" s="173"/>
      <c r="D180" s="179"/>
      <c r="E180" s="173"/>
      <c r="F180" s="174"/>
      <c r="G180" s="150" t="s">
        <v>381</v>
      </c>
      <c r="H180" s="123"/>
      <c r="I180" s="123"/>
      <c r="J180" s="123"/>
      <c r="K180" s="123"/>
      <c r="L180" s="123"/>
      <c r="M180" s="123"/>
      <c r="N180" s="123"/>
      <c r="O180" s="123"/>
      <c r="P180" s="124"/>
      <c r="Q180" s="152" t="s">
        <v>474</v>
      </c>
      <c r="R180" s="123"/>
      <c r="S180" s="123"/>
      <c r="T180" s="123"/>
      <c r="U180" s="123"/>
      <c r="V180" s="123"/>
      <c r="W180" s="123"/>
      <c r="X180" s="123"/>
      <c r="Y180" s="123"/>
      <c r="Z180" s="123"/>
      <c r="AA180" s="123"/>
      <c r="AB180" s="122" t="s">
        <v>475</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c r="A188" s="182"/>
      <c r="B188" s="179"/>
      <c r="C188" s="173"/>
      <c r="D188" s="179"/>
      <c r="E188" s="118" t="s">
        <v>579</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470</v>
      </c>
      <c r="AN192" s="148"/>
      <c r="AO192" s="148"/>
      <c r="AP192" s="144"/>
      <c r="AQ192" s="144" t="s">
        <v>355</v>
      </c>
      <c r="AR192" s="145"/>
      <c r="AS192" s="145"/>
      <c r="AT192" s="146"/>
      <c r="AU192" s="189" t="s">
        <v>380</v>
      </c>
      <c r="AV192" s="189"/>
      <c r="AW192" s="189"/>
      <c r="AX192" s="190"/>
    </row>
    <row r="193" spans="1:50" ht="18.75" hidden="1" customHeight="1">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470</v>
      </c>
      <c r="AN196" s="148"/>
      <c r="AO196" s="148"/>
      <c r="AP196" s="144"/>
      <c r="AQ196" s="144" t="s">
        <v>355</v>
      </c>
      <c r="AR196" s="145"/>
      <c r="AS196" s="145"/>
      <c r="AT196" s="146"/>
      <c r="AU196" s="189" t="s">
        <v>380</v>
      </c>
      <c r="AV196" s="189"/>
      <c r="AW196" s="189"/>
      <c r="AX196" s="190"/>
    </row>
    <row r="197" spans="1:50" ht="18.75" hidden="1" customHeight="1">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470</v>
      </c>
      <c r="AN200" s="148"/>
      <c r="AO200" s="148"/>
      <c r="AP200" s="144"/>
      <c r="AQ200" s="144" t="s">
        <v>355</v>
      </c>
      <c r="AR200" s="145"/>
      <c r="AS200" s="145"/>
      <c r="AT200" s="146"/>
      <c r="AU200" s="189" t="s">
        <v>380</v>
      </c>
      <c r="AV200" s="189"/>
      <c r="AW200" s="189"/>
      <c r="AX200" s="190"/>
    </row>
    <row r="201" spans="1:50" ht="18.75" hidden="1" customHeight="1">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470</v>
      </c>
      <c r="AN204" s="148"/>
      <c r="AO204" s="148"/>
      <c r="AP204" s="144"/>
      <c r="AQ204" s="144" t="s">
        <v>355</v>
      </c>
      <c r="AR204" s="145"/>
      <c r="AS204" s="145"/>
      <c r="AT204" s="146"/>
      <c r="AU204" s="189" t="s">
        <v>380</v>
      </c>
      <c r="AV204" s="189"/>
      <c r="AW204" s="189"/>
      <c r="AX204" s="190"/>
    </row>
    <row r="205" spans="1:50" ht="18.75" hidden="1" customHeight="1">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470</v>
      </c>
      <c r="AN208" s="148"/>
      <c r="AO208" s="148"/>
      <c r="AP208" s="144"/>
      <c r="AQ208" s="144" t="s">
        <v>355</v>
      </c>
      <c r="AR208" s="145"/>
      <c r="AS208" s="145"/>
      <c r="AT208" s="146"/>
      <c r="AU208" s="189" t="s">
        <v>380</v>
      </c>
      <c r="AV208" s="189"/>
      <c r="AW208" s="189"/>
      <c r="AX208" s="190"/>
    </row>
    <row r="209" spans="1:50" ht="18.75" hidden="1" customHeight="1">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c r="A212" s="182"/>
      <c r="B212" s="179"/>
      <c r="C212" s="173"/>
      <c r="D212" s="179"/>
      <c r="E212" s="173"/>
      <c r="F212" s="174"/>
      <c r="G212" s="150" t="s">
        <v>381</v>
      </c>
      <c r="H212" s="123"/>
      <c r="I212" s="123"/>
      <c r="J212" s="123"/>
      <c r="K212" s="123"/>
      <c r="L212" s="123"/>
      <c r="M212" s="123"/>
      <c r="N212" s="123"/>
      <c r="O212" s="123"/>
      <c r="P212" s="124"/>
      <c r="Q212" s="152" t="s">
        <v>474</v>
      </c>
      <c r="R212" s="123"/>
      <c r="S212" s="123"/>
      <c r="T212" s="123"/>
      <c r="U212" s="123"/>
      <c r="V212" s="123"/>
      <c r="W212" s="123"/>
      <c r="X212" s="123"/>
      <c r="Y212" s="123"/>
      <c r="Z212" s="123"/>
      <c r="AA212" s="123"/>
      <c r="AB212" s="122" t="s">
        <v>475</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c r="A219" s="182"/>
      <c r="B219" s="179"/>
      <c r="C219" s="173"/>
      <c r="D219" s="179"/>
      <c r="E219" s="173"/>
      <c r="F219" s="174"/>
      <c r="G219" s="150" t="s">
        <v>381</v>
      </c>
      <c r="H219" s="123"/>
      <c r="I219" s="123"/>
      <c r="J219" s="123"/>
      <c r="K219" s="123"/>
      <c r="L219" s="123"/>
      <c r="M219" s="123"/>
      <c r="N219" s="123"/>
      <c r="O219" s="123"/>
      <c r="P219" s="124"/>
      <c r="Q219" s="152" t="s">
        <v>474</v>
      </c>
      <c r="R219" s="123"/>
      <c r="S219" s="123"/>
      <c r="T219" s="123"/>
      <c r="U219" s="123"/>
      <c r="V219" s="123"/>
      <c r="W219" s="123"/>
      <c r="X219" s="123"/>
      <c r="Y219" s="123"/>
      <c r="Z219" s="123"/>
      <c r="AA219" s="123"/>
      <c r="AB219" s="122" t="s">
        <v>475</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c r="A226" s="182"/>
      <c r="B226" s="179"/>
      <c r="C226" s="173"/>
      <c r="D226" s="179"/>
      <c r="E226" s="173"/>
      <c r="F226" s="174"/>
      <c r="G226" s="150" t="s">
        <v>381</v>
      </c>
      <c r="H226" s="123"/>
      <c r="I226" s="123"/>
      <c r="J226" s="123"/>
      <c r="K226" s="123"/>
      <c r="L226" s="123"/>
      <c r="M226" s="123"/>
      <c r="N226" s="123"/>
      <c r="O226" s="123"/>
      <c r="P226" s="124"/>
      <c r="Q226" s="152" t="s">
        <v>474</v>
      </c>
      <c r="R226" s="123"/>
      <c r="S226" s="123"/>
      <c r="T226" s="123"/>
      <c r="U226" s="123"/>
      <c r="V226" s="123"/>
      <c r="W226" s="123"/>
      <c r="X226" s="123"/>
      <c r="Y226" s="123"/>
      <c r="Z226" s="123"/>
      <c r="AA226" s="123"/>
      <c r="AB226" s="122" t="s">
        <v>475</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c r="A233" s="182"/>
      <c r="B233" s="179"/>
      <c r="C233" s="173"/>
      <c r="D233" s="179"/>
      <c r="E233" s="173"/>
      <c r="F233" s="174"/>
      <c r="G233" s="150" t="s">
        <v>381</v>
      </c>
      <c r="H233" s="123"/>
      <c r="I233" s="123"/>
      <c r="J233" s="123"/>
      <c r="K233" s="123"/>
      <c r="L233" s="123"/>
      <c r="M233" s="123"/>
      <c r="N233" s="123"/>
      <c r="O233" s="123"/>
      <c r="P233" s="124"/>
      <c r="Q233" s="152" t="s">
        <v>474</v>
      </c>
      <c r="R233" s="123"/>
      <c r="S233" s="123"/>
      <c r="T233" s="123"/>
      <c r="U233" s="123"/>
      <c r="V233" s="123"/>
      <c r="W233" s="123"/>
      <c r="X233" s="123"/>
      <c r="Y233" s="123"/>
      <c r="Z233" s="123"/>
      <c r="AA233" s="123"/>
      <c r="AB233" s="122" t="s">
        <v>475</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c r="A240" s="182"/>
      <c r="B240" s="179"/>
      <c r="C240" s="173"/>
      <c r="D240" s="179"/>
      <c r="E240" s="173"/>
      <c r="F240" s="174"/>
      <c r="G240" s="150" t="s">
        <v>381</v>
      </c>
      <c r="H240" s="123"/>
      <c r="I240" s="123"/>
      <c r="J240" s="123"/>
      <c r="K240" s="123"/>
      <c r="L240" s="123"/>
      <c r="M240" s="123"/>
      <c r="N240" s="123"/>
      <c r="O240" s="123"/>
      <c r="P240" s="124"/>
      <c r="Q240" s="152" t="s">
        <v>474</v>
      </c>
      <c r="R240" s="123"/>
      <c r="S240" s="123"/>
      <c r="T240" s="123"/>
      <c r="U240" s="123"/>
      <c r="V240" s="123"/>
      <c r="W240" s="123"/>
      <c r="X240" s="123"/>
      <c r="Y240" s="123"/>
      <c r="Z240" s="123"/>
      <c r="AA240" s="123"/>
      <c r="AB240" s="122" t="s">
        <v>475</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470</v>
      </c>
      <c r="AN252" s="148"/>
      <c r="AO252" s="148"/>
      <c r="AP252" s="144"/>
      <c r="AQ252" s="144" t="s">
        <v>355</v>
      </c>
      <c r="AR252" s="145"/>
      <c r="AS252" s="145"/>
      <c r="AT252" s="146"/>
      <c r="AU252" s="189" t="s">
        <v>380</v>
      </c>
      <c r="AV252" s="189"/>
      <c r="AW252" s="189"/>
      <c r="AX252" s="190"/>
    </row>
    <row r="253" spans="1:50" ht="18.75" hidden="1" customHeight="1">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470</v>
      </c>
      <c r="AN256" s="148"/>
      <c r="AO256" s="148"/>
      <c r="AP256" s="144"/>
      <c r="AQ256" s="144" t="s">
        <v>355</v>
      </c>
      <c r="AR256" s="145"/>
      <c r="AS256" s="145"/>
      <c r="AT256" s="146"/>
      <c r="AU256" s="189" t="s">
        <v>380</v>
      </c>
      <c r="AV256" s="189"/>
      <c r="AW256" s="189"/>
      <c r="AX256" s="190"/>
    </row>
    <row r="257" spans="1:50" ht="18.75" hidden="1" customHeight="1">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470</v>
      </c>
      <c r="AN260" s="148"/>
      <c r="AO260" s="148"/>
      <c r="AP260" s="144"/>
      <c r="AQ260" s="144" t="s">
        <v>355</v>
      </c>
      <c r="AR260" s="145"/>
      <c r="AS260" s="145"/>
      <c r="AT260" s="146"/>
      <c r="AU260" s="189" t="s">
        <v>380</v>
      </c>
      <c r="AV260" s="189"/>
      <c r="AW260" s="189"/>
      <c r="AX260" s="190"/>
    </row>
    <row r="261" spans="1:50" ht="18.75" hidden="1" customHeight="1">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470</v>
      </c>
      <c r="AN264" s="210"/>
      <c r="AO264" s="210"/>
      <c r="AP264" s="152"/>
      <c r="AQ264" s="152" t="s">
        <v>355</v>
      </c>
      <c r="AR264" s="123"/>
      <c r="AS264" s="123"/>
      <c r="AT264" s="124"/>
      <c r="AU264" s="129" t="s">
        <v>380</v>
      </c>
      <c r="AV264" s="129"/>
      <c r="AW264" s="129"/>
      <c r="AX264" s="130"/>
    </row>
    <row r="265" spans="1:50" ht="18.75" hidden="1" customHeight="1">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470</v>
      </c>
      <c r="AN268" s="148"/>
      <c r="AO268" s="148"/>
      <c r="AP268" s="144"/>
      <c r="AQ268" s="144" t="s">
        <v>355</v>
      </c>
      <c r="AR268" s="145"/>
      <c r="AS268" s="145"/>
      <c r="AT268" s="146"/>
      <c r="AU268" s="189" t="s">
        <v>380</v>
      </c>
      <c r="AV268" s="189"/>
      <c r="AW268" s="189"/>
      <c r="AX268" s="190"/>
    </row>
    <row r="269" spans="1:50" ht="18.75" hidden="1" customHeight="1">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c r="A272" s="182"/>
      <c r="B272" s="179"/>
      <c r="C272" s="173"/>
      <c r="D272" s="179"/>
      <c r="E272" s="173"/>
      <c r="F272" s="174"/>
      <c r="G272" s="150" t="s">
        <v>381</v>
      </c>
      <c r="H272" s="123"/>
      <c r="I272" s="123"/>
      <c r="J272" s="123"/>
      <c r="K272" s="123"/>
      <c r="L272" s="123"/>
      <c r="M272" s="123"/>
      <c r="N272" s="123"/>
      <c r="O272" s="123"/>
      <c r="P272" s="124"/>
      <c r="Q272" s="152" t="s">
        <v>474</v>
      </c>
      <c r="R272" s="123"/>
      <c r="S272" s="123"/>
      <c r="T272" s="123"/>
      <c r="U272" s="123"/>
      <c r="V272" s="123"/>
      <c r="W272" s="123"/>
      <c r="X272" s="123"/>
      <c r="Y272" s="123"/>
      <c r="Z272" s="123"/>
      <c r="AA272" s="123"/>
      <c r="AB272" s="122" t="s">
        <v>475</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c r="A279" s="182"/>
      <c r="B279" s="179"/>
      <c r="C279" s="173"/>
      <c r="D279" s="179"/>
      <c r="E279" s="173"/>
      <c r="F279" s="174"/>
      <c r="G279" s="150" t="s">
        <v>381</v>
      </c>
      <c r="H279" s="123"/>
      <c r="I279" s="123"/>
      <c r="J279" s="123"/>
      <c r="K279" s="123"/>
      <c r="L279" s="123"/>
      <c r="M279" s="123"/>
      <c r="N279" s="123"/>
      <c r="O279" s="123"/>
      <c r="P279" s="124"/>
      <c r="Q279" s="152" t="s">
        <v>474</v>
      </c>
      <c r="R279" s="123"/>
      <c r="S279" s="123"/>
      <c r="T279" s="123"/>
      <c r="U279" s="123"/>
      <c r="V279" s="123"/>
      <c r="W279" s="123"/>
      <c r="X279" s="123"/>
      <c r="Y279" s="123"/>
      <c r="Z279" s="123"/>
      <c r="AA279" s="123"/>
      <c r="AB279" s="122" t="s">
        <v>475</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c r="A286" s="182"/>
      <c r="B286" s="179"/>
      <c r="C286" s="173"/>
      <c r="D286" s="179"/>
      <c r="E286" s="173"/>
      <c r="F286" s="174"/>
      <c r="G286" s="150" t="s">
        <v>381</v>
      </c>
      <c r="H286" s="123"/>
      <c r="I286" s="123"/>
      <c r="J286" s="123"/>
      <c r="K286" s="123"/>
      <c r="L286" s="123"/>
      <c r="M286" s="123"/>
      <c r="N286" s="123"/>
      <c r="O286" s="123"/>
      <c r="P286" s="124"/>
      <c r="Q286" s="152" t="s">
        <v>474</v>
      </c>
      <c r="R286" s="123"/>
      <c r="S286" s="123"/>
      <c r="T286" s="123"/>
      <c r="U286" s="123"/>
      <c r="V286" s="123"/>
      <c r="W286" s="123"/>
      <c r="X286" s="123"/>
      <c r="Y286" s="123"/>
      <c r="Z286" s="123"/>
      <c r="AA286" s="123"/>
      <c r="AB286" s="122" t="s">
        <v>475</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c r="A293" s="182"/>
      <c r="B293" s="179"/>
      <c r="C293" s="173"/>
      <c r="D293" s="179"/>
      <c r="E293" s="173"/>
      <c r="F293" s="174"/>
      <c r="G293" s="150" t="s">
        <v>381</v>
      </c>
      <c r="H293" s="123"/>
      <c r="I293" s="123"/>
      <c r="J293" s="123"/>
      <c r="K293" s="123"/>
      <c r="L293" s="123"/>
      <c r="M293" s="123"/>
      <c r="N293" s="123"/>
      <c r="O293" s="123"/>
      <c r="P293" s="124"/>
      <c r="Q293" s="152" t="s">
        <v>474</v>
      </c>
      <c r="R293" s="123"/>
      <c r="S293" s="123"/>
      <c r="T293" s="123"/>
      <c r="U293" s="123"/>
      <c r="V293" s="123"/>
      <c r="W293" s="123"/>
      <c r="X293" s="123"/>
      <c r="Y293" s="123"/>
      <c r="Z293" s="123"/>
      <c r="AA293" s="123"/>
      <c r="AB293" s="122" t="s">
        <v>475</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c r="A300" s="182"/>
      <c r="B300" s="179"/>
      <c r="C300" s="173"/>
      <c r="D300" s="179"/>
      <c r="E300" s="173"/>
      <c r="F300" s="174"/>
      <c r="G300" s="150" t="s">
        <v>381</v>
      </c>
      <c r="H300" s="123"/>
      <c r="I300" s="123"/>
      <c r="J300" s="123"/>
      <c r="K300" s="123"/>
      <c r="L300" s="123"/>
      <c r="M300" s="123"/>
      <c r="N300" s="123"/>
      <c r="O300" s="123"/>
      <c r="P300" s="124"/>
      <c r="Q300" s="152" t="s">
        <v>474</v>
      </c>
      <c r="R300" s="123"/>
      <c r="S300" s="123"/>
      <c r="T300" s="123"/>
      <c r="U300" s="123"/>
      <c r="V300" s="123"/>
      <c r="W300" s="123"/>
      <c r="X300" s="123"/>
      <c r="Y300" s="123"/>
      <c r="Z300" s="123"/>
      <c r="AA300" s="123"/>
      <c r="AB300" s="122" t="s">
        <v>475</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470</v>
      </c>
      <c r="AN312" s="148"/>
      <c r="AO312" s="148"/>
      <c r="AP312" s="144"/>
      <c r="AQ312" s="144" t="s">
        <v>355</v>
      </c>
      <c r="AR312" s="145"/>
      <c r="AS312" s="145"/>
      <c r="AT312" s="146"/>
      <c r="AU312" s="189" t="s">
        <v>380</v>
      </c>
      <c r="AV312" s="189"/>
      <c r="AW312" s="189"/>
      <c r="AX312" s="190"/>
    </row>
    <row r="313" spans="1:50" ht="18.75" hidden="1" customHeight="1">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470</v>
      </c>
      <c r="AN316" s="148"/>
      <c r="AO316" s="148"/>
      <c r="AP316" s="144"/>
      <c r="AQ316" s="144" t="s">
        <v>355</v>
      </c>
      <c r="AR316" s="145"/>
      <c r="AS316" s="145"/>
      <c r="AT316" s="146"/>
      <c r="AU316" s="189" t="s">
        <v>380</v>
      </c>
      <c r="AV316" s="189"/>
      <c r="AW316" s="189"/>
      <c r="AX316" s="190"/>
    </row>
    <row r="317" spans="1:50" ht="18.75" hidden="1" customHeight="1">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470</v>
      </c>
      <c r="AN320" s="148"/>
      <c r="AO320" s="148"/>
      <c r="AP320" s="144"/>
      <c r="AQ320" s="144" t="s">
        <v>355</v>
      </c>
      <c r="AR320" s="145"/>
      <c r="AS320" s="145"/>
      <c r="AT320" s="146"/>
      <c r="AU320" s="189" t="s">
        <v>380</v>
      </c>
      <c r="AV320" s="189"/>
      <c r="AW320" s="189"/>
      <c r="AX320" s="190"/>
    </row>
    <row r="321" spans="1:50" ht="18.75" hidden="1" customHeight="1">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470</v>
      </c>
      <c r="AN324" s="148"/>
      <c r="AO324" s="148"/>
      <c r="AP324" s="144"/>
      <c r="AQ324" s="144" t="s">
        <v>355</v>
      </c>
      <c r="AR324" s="145"/>
      <c r="AS324" s="145"/>
      <c r="AT324" s="146"/>
      <c r="AU324" s="189" t="s">
        <v>380</v>
      </c>
      <c r="AV324" s="189"/>
      <c r="AW324" s="189"/>
      <c r="AX324" s="190"/>
    </row>
    <row r="325" spans="1:50" ht="18.75" hidden="1" customHeight="1">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470</v>
      </c>
      <c r="AN328" s="148"/>
      <c r="AO328" s="148"/>
      <c r="AP328" s="144"/>
      <c r="AQ328" s="144" t="s">
        <v>355</v>
      </c>
      <c r="AR328" s="145"/>
      <c r="AS328" s="145"/>
      <c r="AT328" s="146"/>
      <c r="AU328" s="189" t="s">
        <v>380</v>
      </c>
      <c r="AV328" s="189"/>
      <c r="AW328" s="189"/>
      <c r="AX328" s="190"/>
    </row>
    <row r="329" spans="1:50" ht="18.75" hidden="1" customHeight="1">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c r="A332" s="182"/>
      <c r="B332" s="179"/>
      <c r="C332" s="173"/>
      <c r="D332" s="179"/>
      <c r="E332" s="173"/>
      <c r="F332" s="174"/>
      <c r="G332" s="150" t="s">
        <v>381</v>
      </c>
      <c r="H332" s="123"/>
      <c r="I332" s="123"/>
      <c r="J332" s="123"/>
      <c r="K332" s="123"/>
      <c r="L332" s="123"/>
      <c r="M332" s="123"/>
      <c r="N332" s="123"/>
      <c r="O332" s="123"/>
      <c r="P332" s="124"/>
      <c r="Q332" s="152" t="s">
        <v>474</v>
      </c>
      <c r="R332" s="123"/>
      <c r="S332" s="123"/>
      <c r="T332" s="123"/>
      <c r="U332" s="123"/>
      <c r="V332" s="123"/>
      <c r="W332" s="123"/>
      <c r="X332" s="123"/>
      <c r="Y332" s="123"/>
      <c r="Z332" s="123"/>
      <c r="AA332" s="123"/>
      <c r="AB332" s="122" t="s">
        <v>475</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c r="A339" s="182"/>
      <c r="B339" s="179"/>
      <c r="C339" s="173"/>
      <c r="D339" s="179"/>
      <c r="E339" s="173"/>
      <c r="F339" s="174"/>
      <c r="G339" s="150" t="s">
        <v>381</v>
      </c>
      <c r="H339" s="123"/>
      <c r="I339" s="123"/>
      <c r="J339" s="123"/>
      <c r="K339" s="123"/>
      <c r="L339" s="123"/>
      <c r="M339" s="123"/>
      <c r="N339" s="123"/>
      <c r="O339" s="123"/>
      <c r="P339" s="124"/>
      <c r="Q339" s="152" t="s">
        <v>474</v>
      </c>
      <c r="R339" s="123"/>
      <c r="S339" s="123"/>
      <c r="T339" s="123"/>
      <c r="U339" s="123"/>
      <c r="V339" s="123"/>
      <c r="W339" s="123"/>
      <c r="X339" s="123"/>
      <c r="Y339" s="123"/>
      <c r="Z339" s="123"/>
      <c r="AA339" s="123"/>
      <c r="AB339" s="122" t="s">
        <v>475</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c r="A346" s="182"/>
      <c r="B346" s="179"/>
      <c r="C346" s="173"/>
      <c r="D346" s="179"/>
      <c r="E346" s="173"/>
      <c r="F346" s="174"/>
      <c r="G346" s="150" t="s">
        <v>381</v>
      </c>
      <c r="H346" s="123"/>
      <c r="I346" s="123"/>
      <c r="J346" s="123"/>
      <c r="K346" s="123"/>
      <c r="L346" s="123"/>
      <c r="M346" s="123"/>
      <c r="N346" s="123"/>
      <c r="O346" s="123"/>
      <c r="P346" s="124"/>
      <c r="Q346" s="152" t="s">
        <v>474</v>
      </c>
      <c r="R346" s="123"/>
      <c r="S346" s="123"/>
      <c r="T346" s="123"/>
      <c r="U346" s="123"/>
      <c r="V346" s="123"/>
      <c r="W346" s="123"/>
      <c r="X346" s="123"/>
      <c r="Y346" s="123"/>
      <c r="Z346" s="123"/>
      <c r="AA346" s="123"/>
      <c r="AB346" s="122" t="s">
        <v>475</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c r="A353" s="182"/>
      <c r="B353" s="179"/>
      <c r="C353" s="173"/>
      <c r="D353" s="179"/>
      <c r="E353" s="173"/>
      <c r="F353" s="174"/>
      <c r="G353" s="150" t="s">
        <v>381</v>
      </c>
      <c r="H353" s="123"/>
      <c r="I353" s="123"/>
      <c r="J353" s="123"/>
      <c r="K353" s="123"/>
      <c r="L353" s="123"/>
      <c r="M353" s="123"/>
      <c r="N353" s="123"/>
      <c r="O353" s="123"/>
      <c r="P353" s="124"/>
      <c r="Q353" s="152" t="s">
        <v>474</v>
      </c>
      <c r="R353" s="123"/>
      <c r="S353" s="123"/>
      <c r="T353" s="123"/>
      <c r="U353" s="123"/>
      <c r="V353" s="123"/>
      <c r="W353" s="123"/>
      <c r="X353" s="123"/>
      <c r="Y353" s="123"/>
      <c r="Z353" s="123"/>
      <c r="AA353" s="123"/>
      <c r="AB353" s="122" t="s">
        <v>475</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c r="A360" s="182"/>
      <c r="B360" s="179"/>
      <c r="C360" s="173"/>
      <c r="D360" s="179"/>
      <c r="E360" s="173"/>
      <c r="F360" s="174"/>
      <c r="G360" s="150" t="s">
        <v>381</v>
      </c>
      <c r="H360" s="123"/>
      <c r="I360" s="123"/>
      <c r="J360" s="123"/>
      <c r="K360" s="123"/>
      <c r="L360" s="123"/>
      <c r="M360" s="123"/>
      <c r="N360" s="123"/>
      <c r="O360" s="123"/>
      <c r="P360" s="124"/>
      <c r="Q360" s="152" t="s">
        <v>474</v>
      </c>
      <c r="R360" s="123"/>
      <c r="S360" s="123"/>
      <c r="T360" s="123"/>
      <c r="U360" s="123"/>
      <c r="V360" s="123"/>
      <c r="W360" s="123"/>
      <c r="X360" s="123"/>
      <c r="Y360" s="123"/>
      <c r="Z360" s="123"/>
      <c r="AA360" s="123"/>
      <c r="AB360" s="122" t="s">
        <v>475</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470</v>
      </c>
      <c r="AN372" s="148"/>
      <c r="AO372" s="148"/>
      <c r="AP372" s="144"/>
      <c r="AQ372" s="144" t="s">
        <v>355</v>
      </c>
      <c r="AR372" s="145"/>
      <c r="AS372" s="145"/>
      <c r="AT372" s="146"/>
      <c r="AU372" s="189" t="s">
        <v>380</v>
      </c>
      <c r="AV372" s="189"/>
      <c r="AW372" s="189"/>
      <c r="AX372" s="190"/>
    </row>
    <row r="373" spans="1:50" ht="18.75" hidden="1" customHeight="1">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470</v>
      </c>
      <c r="AN376" s="148"/>
      <c r="AO376" s="148"/>
      <c r="AP376" s="144"/>
      <c r="AQ376" s="144" t="s">
        <v>355</v>
      </c>
      <c r="AR376" s="145"/>
      <c r="AS376" s="145"/>
      <c r="AT376" s="146"/>
      <c r="AU376" s="189" t="s">
        <v>380</v>
      </c>
      <c r="AV376" s="189"/>
      <c r="AW376" s="189"/>
      <c r="AX376" s="190"/>
    </row>
    <row r="377" spans="1:50" ht="18.75" hidden="1" customHeight="1">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470</v>
      </c>
      <c r="AN380" s="148"/>
      <c r="AO380" s="148"/>
      <c r="AP380" s="144"/>
      <c r="AQ380" s="144" t="s">
        <v>355</v>
      </c>
      <c r="AR380" s="145"/>
      <c r="AS380" s="145"/>
      <c r="AT380" s="146"/>
      <c r="AU380" s="189" t="s">
        <v>380</v>
      </c>
      <c r="AV380" s="189"/>
      <c r="AW380" s="189"/>
      <c r="AX380" s="190"/>
    </row>
    <row r="381" spans="1:50" ht="18.75" hidden="1" customHeight="1">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470</v>
      </c>
      <c r="AN384" s="148"/>
      <c r="AO384" s="148"/>
      <c r="AP384" s="144"/>
      <c r="AQ384" s="144" t="s">
        <v>355</v>
      </c>
      <c r="AR384" s="145"/>
      <c r="AS384" s="145"/>
      <c r="AT384" s="146"/>
      <c r="AU384" s="189" t="s">
        <v>380</v>
      </c>
      <c r="AV384" s="189"/>
      <c r="AW384" s="189"/>
      <c r="AX384" s="190"/>
    </row>
    <row r="385" spans="1:50" ht="18.75" hidden="1" customHeight="1">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470</v>
      </c>
      <c r="AN388" s="148"/>
      <c r="AO388" s="148"/>
      <c r="AP388" s="144"/>
      <c r="AQ388" s="144" t="s">
        <v>355</v>
      </c>
      <c r="AR388" s="145"/>
      <c r="AS388" s="145"/>
      <c r="AT388" s="146"/>
      <c r="AU388" s="189" t="s">
        <v>380</v>
      </c>
      <c r="AV388" s="189"/>
      <c r="AW388" s="189"/>
      <c r="AX388" s="190"/>
    </row>
    <row r="389" spans="1:50" ht="18.75" hidden="1" customHeight="1">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c r="A392" s="182"/>
      <c r="B392" s="179"/>
      <c r="C392" s="173"/>
      <c r="D392" s="179"/>
      <c r="E392" s="173"/>
      <c r="F392" s="174"/>
      <c r="G392" s="150" t="s">
        <v>381</v>
      </c>
      <c r="H392" s="123"/>
      <c r="I392" s="123"/>
      <c r="J392" s="123"/>
      <c r="K392" s="123"/>
      <c r="L392" s="123"/>
      <c r="M392" s="123"/>
      <c r="N392" s="123"/>
      <c r="O392" s="123"/>
      <c r="P392" s="124"/>
      <c r="Q392" s="152" t="s">
        <v>474</v>
      </c>
      <c r="R392" s="123"/>
      <c r="S392" s="123"/>
      <c r="T392" s="123"/>
      <c r="U392" s="123"/>
      <c r="V392" s="123"/>
      <c r="W392" s="123"/>
      <c r="X392" s="123"/>
      <c r="Y392" s="123"/>
      <c r="Z392" s="123"/>
      <c r="AA392" s="123"/>
      <c r="AB392" s="122" t="s">
        <v>475</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c r="A399" s="182"/>
      <c r="B399" s="179"/>
      <c r="C399" s="173"/>
      <c r="D399" s="179"/>
      <c r="E399" s="173"/>
      <c r="F399" s="174"/>
      <c r="G399" s="150" t="s">
        <v>381</v>
      </c>
      <c r="H399" s="123"/>
      <c r="I399" s="123"/>
      <c r="J399" s="123"/>
      <c r="K399" s="123"/>
      <c r="L399" s="123"/>
      <c r="M399" s="123"/>
      <c r="N399" s="123"/>
      <c r="O399" s="123"/>
      <c r="P399" s="124"/>
      <c r="Q399" s="152" t="s">
        <v>474</v>
      </c>
      <c r="R399" s="123"/>
      <c r="S399" s="123"/>
      <c r="T399" s="123"/>
      <c r="U399" s="123"/>
      <c r="V399" s="123"/>
      <c r="W399" s="123"/>
      <c r="X399" s="123"/>
      <c r="Y399" s="123"/>
      <c r="Z399" s="123"/>
      <c r="AA399" s="123"/>
      <c r="AB399" s="122" t="s">
        <v>475</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c r="A406" s="182"/>
      <c r="B406" s="179"/>
      <c r="C406" s="173"/>
      <c r="D406" s="179"/>
      <c r="E406" s="173"/>
      <c r="F406" s="174"/>
      <c r="G406" s="150" t="s">
        <v>381</v>
      </c>
      <c r="H406" s="123"/>
      <c r="I406" s="123"/>
      <c r="J406" s="123"/>
      <c r="K406" s="123"/>
      <c r="L406" s="123"/>
      <c r="M406" s="123"/>
      <c r="N406" s="123"/>
      <c r="O406" s="123"/>
      <c r="P406" s="124"/>
      <c r="Q406" s="152" t="s">
        <v>474</v>
      </c>
      <c r="R406" s="123"/>
      <c r="S406" s="123"/>
      <c r="T406" s="123"/>
      <c r="U406" s="123"/>
      <c r="V406" s="123"/>
      <c r="W406" s="123"/>
      <c r="X406" s="123"/>
      <c r="Y406" s="123"/>
      <c r="Z406" s="123"/>
      <c r="AA406" s="123"/>
      <c r="AB406" s="122" t="s">
        <v>475</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c r="A413" s="182"/>
      <c r="B413" s="179"/>
      <c r="C413" s="173"/>
      <c r="D413" s="179"/>
      <c r="E413" s="173"/>
      <c r="F413" s="174"/>
      <c r="G413" s="150" t="s">
        <v>381</v>
      </c>
      <c r="H413" s="123"/>
      <c r="I413" s="123"/>
      <c r="J413" s="123"/>
      <c r="K413" s="123"/>
      <c r="L413" s="123"/>
      <c r="M413" s="123"/>
      <c r="N413" s="123"/>
      <c r="O413" s="123"/>
      <c r="P413" s="124"/>
      <c r="Q413" s="152" t="s">
        <v>474</v>
      </c>
      <c r="R413" s="123"/>
      <c r="S413" s="123"/>
      <c r="T413" s="123"/>
      <c r="U413" s="123"/>
      <c r="V413" s="123"/>
      <c r="W413" s="123"/>
      <c r="X413" s="123"/>
      <c r="Y413" s="123"/>
      <c r="Z413" s="123"/>
      <c r="AA413" s="123"/>
      <c r="AB413" s="122" t="s">
        <v>475</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c r="A420" s="182"/>
      <c r="B420" s="179"/>
      <c r="C420" s="173"/>
      <c r="D420" s="179"/>
      <c r="E420" s="173"/>
      <c r="F420" s="174"/>
      <c r="G420" s="150" t="s">
        <v>381</v>
      </c>
      <c r="H420" s="123"/>
      <c r="I420" s="123"/>
      <c r="J420" s="123"/>
      <c r="K420" s="123"/>
      <c r="L420" s="123"/>
      <c r="M420" s="123"/>
      <c r="N420" s="123"/>
      <c r="O420" s="123"/>
      <c r="P420" s="124"/>
      <c r="Q420" s="152" t="s">
        <v>474</v>
      </c>
      <c r="R420" s="123"/>
      <c r="S420" s="123"/>
      <c r="T420" s="123"/>
      <c r="U420" s="123"/>
      <c r="V420" s="123"/>
      <c r="W420" s="123"/>
      <c r="X420" s="123"/>
      <c r="Y420" s="123"/>
      <c r="Z420" s="123"/>
      <c r="AA420" s="123"/>
      <c r="AB420" s="122" t="s">
        <v>475</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c r="A430" s="182"/>
      <c r="B430" s="179"/>
      <c r="C430" s="171" t="s">
        <v>368</v>
      </c>
      <c r="D430" s="932"/>
      <c r="E430" s="167" t="s">
        <v>388</v>
      </c>
      <c r="F430" s="168"/>
      <c r="G430" s="897" t="s">
        <v>384</v>
      </c>
      <c r="H430" s="116"/>
      <c r="I430" s="116"/>
      <c r="J430" s="898" t="s">
        <v>554</v>
      </c>
      <c r="K430" s="899"/>
      <c r="L430" s="899"/>
      <c r="M430" s="899"/>
      <c r="N430" s="899"/>
      <c r="O430" s="899"/>
      <c r="P430" s="899"/>
      <c r="Q430" s="899"/>
      <c r="R430" s="899"/>
      <c r="S430" s="899"/>
      <c r="T430" s="900"/>
      <c r="U430" s="587" t="s">
        <v>564</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customHeight="1">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470</v>
      </c>
      <c r="AJ431" s="210"/>
      <c r="AK431" s="210"/>
      <c r="AL431" s="152"/>
      <c r="AM431" s="210" t="s">
        <v>533</v>
      </c>
      <c r="AN431" s="210"/>
      <c r="AO431" s="210"/>
      <c r="AP431" s="152"/>
      <c r="AQ431" s="152" t="s">
        <v>355</v>
      </c>
      <c r="AR431" s="123"/>
      <c r="AS431" s="123"/>
      <c r="AT431" s="124"/>
      <c r="AU431" s="129" t="s">
        <v>253</v>
      </c>
      <c r="AV431" s="129"/>
      <c r="AW431" s="129"/>
      <c r="AX431" s="130"/>
    </row>
    <row r="432" spans="1:50" ht="18.75" customHeight="1">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564</v>
      </c>
      <c r="AF432" s="193"/>
      <c r="AG432" s="126" t="s">
        <v>356</v>
      </c>
      <c r="AH432" s="127"/>
      <c r="AI432" s="149"/>
      <c r="AJ432" s="149"/>
      <c r="AK432" s="149"/>
      <c r="AL432" s="147"/>
      <c r="AM432" s="149"/>
      <c r="AN432" s="149"/>
      <c r="AO432" s="149"/>
      <c r="AP432" s="147"/>
      <c r="AQ432" s="589" t="s">
        <v>564</v>
      </c>
      <c r="AR432" s="193"/>
      <c r="AS432" s="126" t="s">
        <v>356</v>
      </c>
      <c r="AT432" s="127"/>
      <c r="AU432" s="193" t="s">
        <v>564</v>
      </c>
      <c r="AV432" s="193"/>
      <c r="AW432" s="126" t="s">
        <v>300</v>
      </c>
      <c r="AX432" s="188"/>
    </row>
    <row r="433" spans="1:50" ht="23.25" customHeight="1">
      <c r="A433" s="182"/>
      <c r="B433" s="179"/>
      <c r="C433" s="173"/>
      <c r="D433" s="179"/>
      <c r="E433" s="335"/>
      <c r="F433" s="336"/>
      <c r="G433" s="97" t="s">
        <v>564</v>
      </c>
      <c r="H433" s="98"/>
      <c r="I433" s="98"/>
      <c r="J433" s="98"/>
      <c r="K433" s="98"/>
      <c r="L433" s="98"/>
      <c r="M433" s="98"/>
      <c r="N433" s="98"/>
      <c r="O433" s="98"/>
      <c r="P433" s="98"/>
      <c r="Q433" s="98"/>
      <c r="R433" s="98"/>
      <c r="S433" s="98"/>
      <c r="T433" s="98"/>
      <c r="U433" s="98"/>
      <c r="V433" s="98"/>
      <c r="W433" s="98"/>
      <c r="X433" s="99"/>
      <c r="Y433" s="194" t="s">
        <v>12</v>
      </c>
      <c r="Z433" s="195"/>
      <c r="AA433" s="196"/>
      <c r="AB433" s="206" t="s">
        <v>564</v>
      </c>
      <c r="AC433" s="206"/>
      <c r="AD433" s="206"/>
      <c r="AE433" s="333" t="s">
        <v>564</v>
      </c>
      <c r="AF433" s="200"/>
      <c r="AG433" s="200"/>
      <c r="AH433" s="200"/>
      <c r="AI433" s="333" t="s">
        <v>563</v>
      </c>
      <c r="AJ433" s="200"/>
      <c r="AK433" s="200"/>
      <c r="AL433" s="200"/>
      <c r="AM433" s="333" t="s">
        <v>564</v>
      </c>
      <c r="AN433" s="200"/>
      <c r="AO433" s="200"/>
      <c r="AP433" s="334"/>
      <c r="AQ433" s="333" t="s">
        <v>564</v>
      </c>
      <c r="AR433" s="200"/>
      <c r="AS433" s="200"/>
      <c r="AT433" s="334"/>
      <c r="AU433" s="200" t="s">
        <v>564</v>
      </c>
      <c r="AV433" s="200"/>
      <c r="AW433" s="200"/>
      <c r="AX433" s="201"/>
    </row>
    <row r="434" spans="1:50" ht="23.25" customHeight="1">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563</v>
      </c>
      <c r="AC434" s="198"/>
      <c r="AD434" s="198"/>
      <c r="AE434" s="333" t="s">
        <v>564</v>
      </c>
      <c r="AF434" s="200"/>
      <c r="AG434" s="200"/>
      <c r="AH434" s="334"/>
      <c r="AI434" s="333" t="s">
        <v>564</v>
      </c>
      <c r="AJ434" s="200"/>
      <c r="AK434" s="200"/>
      <c r="AL434" s="200"/>
      <c r="AM434" s="333" t="s">
        <v>563</v>
      </c>
      <c r="AN434" s="200"/>
      <c r="AO434" s="200"/>
      <c r="AP434" s="334"/>
      <c r="AQ434" s="333" t="s">
        <v>564</v>
      </c>
      <c r="AR434" s="200"/>
      <c r="AS434" s="200"/>
      <c r="AT434" s="334"/>
      <c r="AU434" s="200" t="s">
        <v>564</v>
      </c>
      <c r="AV434" s="200"/>
      <c r="AW434" s="200"/>
      <c r="AX434" s="201"/>
    </row>
    <row r="435" spans="1:50" ht="23.25" customHeight="1">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564</v>
      </c>
      <c r="AF435" s="200"/>
      <c r="AG435" s="200"/>
      <c r="AH435" s="334"/>
      <c r="AI435" s="333" t="s">
        <v>562</v>
      </c>
      <c r="AJ435" s="200"/>
      <c r="AK435" s="200"/>
      <c r="AL435" s="200"/>
      <c r="AM435" s="333" t="s">
        <v>554</v>
      </c>
      <c r="AN435" s="200"/>
      <c r="AO435" s="200"/>
      <c r="AP435" s="334"/>
      <c r="AQ435" s="333" t="s">
        <v>554</v>
      </c>
      <c r="AR435" s="200"/>
      <c r="AS435" s="200"/>
      <c r="AT435" s="334"/>
      <c r="AU435" s="200" t="s">
        <v>554</v>
      </c>
      <c r="AV435" s="200"/>
      <c r="AW435" s="200"/>
      <c r="AX435" s="201"/>
    </row>
    <row r="436" spans="1:50" ht="18.75" hidden="1" customHeight="1">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470</v>
      </c>
      <c r="AJ436" s="210"/>
      <c r="AK436" s="210"/>
      <c r="AL436" s="152"/>
      <c r="AM436" s="210" t="s">
        <v>533</v>
      </c>
      <c r="AN436" s="210"/>
      <c r="AO436" s="210"/>
      <c r="AP436" s="152"/>
      <c r="AQ436" s="152" t="s">
        <v>355</v>
      </c>
      <c r="AR436" s="123"/>
      <c r="AS436" s="123"/>
      <c r="AT436" s="124"/>
      <c r="AU436" s="129" t="s">
        <v>253</v>
      </c>
      <c r="AV436" s="129"/>
      <c r="AW436" s="129"/>
      <c r="AX436" s="130"/>
    </row>
    <row r="437" spans="1:50" ht="18.75" hidden="1" customHeight="1">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470</v>
      </c>
      <c r="AJ441" s="210"/>
      <c r="AK441" s="210"/>
      <c r="AL441" s="152"/>
      <c r="AM441" s="210" t="s">
        <v>533</v>
      </c>
      <c r="AN441" s="210"/>
      <c r="AO441" s="210"/>
      <c r="AP441" s="152"/>
      <c r="AQ441" s="152" t="s">
        <v>355</v>
      </c>
      <c r="AR441" s="123"/>
      <c r="AS441" s="123"/>
      <c r="AT441" s="124"/>
      <c r="AU441" s="129" t="s">
        <v>253</v>
      </c>
      <c r="AV441" s="129"/>
      <c r="AW441" s="129"/>
      <c r="AX441" s="130"/>
    </row>
    <row r="442" spans="1:50" ht="18.75" hidden="1" customHeight="1">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470</v>
      </c>
      <c r="AJ446" s="210"/>
      <c r="AK446" s="210"/>
      <c r="AL446" s="152"/>
      <c r="AM446" s="210" t="s">
        <v>533</v>
      </c>
      <c r="AN446" s="210"/>
      <c r="AO446" s="210"/>
      <c r="AP446" s="152"/>
      <c r="AQ446" s="152" t="s">
        <v>355</v>
      </c>
      <c r="AR446" s="123"/>
      <c r="AS446" s="123"/>
      <c r="AT446" s="124"/>
      <c r="AU446" s="129" t="s">
        <v>253</v>
      </c>
      <c r="AV446" s="129"/>
      <c r="AW446" s="129"/>
      <c r="AX446" s="130"/>
    </row>
    <row r="447" spans="1:50" ht="18.75" hidden="1" customHeight="1">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470</v>
      </c>
      <c r="AJ451" s="210"/>
      <c r="AK451" s="210"/>
      <c r="AL451" s="152"/>
      <c r="AM451" s="210" t="s">
        <v>533</v>
      </c>
      <c r="AN451" s="210"/>
      <c r="AO451" s="210"/>
      <c r="AP451" s="152"/>
      <c r="AQ451" s="152" t="s">
        <v>355</v>
      </c>
      <c r="AR451" s="123"/>
      <c r="AS451" s="123"/>
      <c r="AT451" s="124"/>
      <c r="AU451" s="129" t="s">
        <v>253</v>
      </c>
      <c r="AV451" s="129"/>
      <c r="AW451" s="129"/>
      <c r="AX451" s="130"/>
    </row>
    <row r="452" spans="1:50" ht="18.75" hidden="1" customHeight="1">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470</v>
      </c>
      <c r="AJ456" s="210"/>
      <c r="AK456" s="210"/>
      <c r="AL456" s="152"/>
      <c r="AM456" s="210" t="s">
        <v>533</v>
      </c>
      <c r="AN456" s="210"/>
      <c r="AO456" s="210"/>
      <c r="AP456" s="152"/>
      <c r="AQ456" s="152" t="s">
        <v>355</v>
      </c>
      <c r="AR456" s="123"/>
      <c r="AS456" s="123"/>
      <c r="AT456" s="124"/>
      <c r="AU456" s="129" t="s">
        <v>253</v>
      </c>
      <c r="AV456" s="129"/>
      <c r="AW456" s="129"/>
      <c r="AX456" s="130"/>
    </row>
    <row r="457" spans="1:50" ht="18.75" hidden="1" customHeight="1">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89"/>
      <c r="AR457" s="193"/>
      <c r="AS457" s="126" t="s">
        <v>356</v>
      </c>
      <c r="AT457" s="127"/>
      <c r="AU457" s="193"/>
      <c r="AV457" s="193"/>
      <c r="AW457" s="126" t="s">
        <v>300</v>
      </c>
      <c r="AX457" s="188"/>
    </row>
    <row r="458" spans="1:50" ht="23.25" hidden="1" customHeight="1">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hidden="1" customHeight="1">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hidden="1" customHeight="1">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470</v>
      </c>
      <c r="AJ461" s="210"/>
      <c r="AK461" s="210"/>
      <c r="AL461" s="152"/>
      <c r="AM461" s="210" t="s">
        <v>533</v>
      </c>
      <c r="AN461" s="210"/>
      <c r="AO461" s="210"/>
      <c r="AP461" s="152"/>
      <c r="AQ461" s="152" t="s">
        <v>355</v>
      </c>
      <c r="AR461" s="123"/>
      <c r="AS461" s="123"/>
      <c r="AT461" s="124"/>
      <c r="AU461" s="129" t="s">
        <v>253</v>
      </c>
      <c r="AV461" s="129"/>
      <c r="AW461" s="129"/>
      <c r="AX461" s="130"/>
    </row>
    <row r="462" spans="1:50" ht="18.75" hidden="1" customHeight="1">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470</v>
      </c>
      <c r="AJ466" s="210"/>
      <c r="AK466" s="210"/>
      <c r="AL466" s="152"/>
      <c r="AM466" s="210" t="s">
        <v>533</v>
      </c>
      <c r="AN466" s="210"/>
      <c r="AO466" s="210"/>
      <c r="AP466" s="152"/>
      <c r="AQ466" s="152" t="s">
        <v>355</v>
      </c>
      <c r="AR466" s="123"/>
      <c r="AS466" s="123"/>
      <c r="AT466" s="124"/>
      <c r="AU466" s="129" t="s">
        <v>253</v>
      </c>
      <c r="AV466" s="129"/>
      <c r="AW466" s="129"/>
      <c r="AX466" s="130"/>
    </row>
    <row r="467" spans="1:50" ht="18.75" hidden="1" customHeight="1">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470</v>
      </c>
      <c r="AJ471" s="210"/>
      <c r="AK471" s="210"/>
      <c r="AL471" s="152"/>
      <c r="AM471" s="210" t="s">
        <v>533</v>
      </c>
      <c r="AN471" s="210"/>
      <c r="AO471" s="210"/>
      <c r="AP471" s="152"/>
      <c r="AQ471" s="152" t="s">
        <v>355</v>
      </c>
      <c r="AR471" s="123"/>
      <c r="AS471" s="123"/>
      <c r="AT471" s="124"/>
      <c r="AU471" s="129" t="s">
        <v>253</v>
      </c>
      <c r="AV471" s="129"/>
      <c r="AW471" s="129"/>
      <c r="AX471" s="130"/>
    </row>
    <row r="472" spans="1:50" ht="18.75" hidden="1" customHeight="1">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470</v>
      </c>
      <c r="AJ476" s="210"/>
      <c r="AK476" s="210"/>
      <c r="AL476" s="152"/>
      <c r="AM476" s="210" t="s">
        <v>533</v>
      </c>
      <c r="AN476" s="210"/>
      <c r="AO476" s="210"/>
      <c r="AP476" s="152"/>
      <c r="AQ476" s="152" t="s">
        <v>355</v>
      </c>
      <c r="AR476" s="123"/>
      <c r="AS476" s="123"/>
      <c r="AT476" s="124"/>
      <c r="AU476" s="129" t="s">
        <v>253</v>
      </c>
      <c r="AV476" s="129"/>
      <c r="AW476" s="129"/>
      <c r="AX476" s="130"/>
    </row>
    <row r="477" spans="1:50" ht="18.75" hidden="1" customHeight="1">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c r="A482" s="182"/>
      <c r="B482" s="179"/>
      <c r="C482" s="173"/>
      <c r="D482" s="179"/>
      <c r="E482" s="118" t="s">
        <v>562</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470</v>
      </c>
      <c r="AJ485" s="210"/>
      <c r="AK485" s="210"/>
      <c r="AL485" s="152"/>
      <c r="AM485" s="210" t="s">
        <v>533</v>
      </c>
      <c r="AN485" s="210"/>
      <c r="AO485" s="210"/>
      <c r="AP485" s="152"/>
      <c r="AQ485" s="152" t="s">
        <v>355</v>
      </c>
      <c r="AR485" s="123"/>
      <c r="AS485" s="123"/>
      <c r="AT485" s="124"/>
      <c r="AU485" s="129" t="s">
        <v>253</v>
      </c>
      <c r="AV485" s="129"/>
      <c r="AW485" s="129"/>
      <c r="AX485" s="130"/>
    </row>
    <row r="486" spans="1:50" ht="18.75" hidden="1" customHeight="1">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470</v>
      </c>
      <c r="AJ490" s="210"/>
      <c r="AK490" s="210"/>
      <c r="AL490" s="152"/>
      <c r="AM490" s="210" t="s">
        <v>533</v>
      </c>
      <c r="AN490" s="210"/>
      <c r="AO490" s="210"/>
      <c r="AP490" s="152"/>
      <c r="AQ490" s="152" t="s">
        <v>355</v>
      </c>
      <c r="AR490" s="123"/>
      <c r="AS490" s="123"/>
      <c r="AT490" s="124"/>
      <c r="AU490" s="129" t="s">
        <v>253</v>
      </c>
      <c r="AV490" s="129"/>
      <c r="AW490" s="129"/>
      <c r="AX490" s="130"/>
    </row>
    <row r="491" spans="1:50" ht="18.75" hidden="1" customHeight="1">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470</v>
      </c>
      <c r="AJ495" s="210"/>
      <c r="AK495" s="210"/>
      <c r="AL495" s="152"/>
      <c r="AM495" s="210" t="s">
        <v>533</v>
      </c>
      <c r="AN495" s="210"/>
      <c r="AO495" s="210"/>
      <c r="AP495" s="152"/>
      <c r="AQ495" s="152" t="s">
        <v>355</v>
      </c>
      <c r="AR495" s="123"/>
      <c r="AS495" s="123"/>
      <c r="AT495" s="124"/>
      <c r="AU495" s="129" t="s">
        <v>253</v>
      </c>
      <c r="AV495" s="129"/>
      <c r="AW495" s="129"/>
      <c r="AX495" s="130"/>
    </row>
    <row r="496" spans="1:50" ht="18.75" hidden="1" customHeight="1">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470</v>
      </c>
      <c r="AJ500" s="210"/>
      <c r="AK500" s="210"/>
      <c r="AL500" s="152"/>
      <c r="AM500" s="210" t="s">
        <v>533</v>
      </c>
      <c r="AN500" s="210"/>
      <c r="AO500" s="210"/>
      <c r="AP500" s="152"/>
      <c r="AQ500" s="152" t="s">
        <v>355</v>
      </c>
      <c r="AR500" s="123"/>
      <c r="AS500" s="123"/>
      <c r="AT500" s="124"/>
      <c r="AU500" s="129" t="s">
        <v>253</v>
      </c>
      <c r="AV500" s="129"/>
      <c r="AW500" s="129"/>
      <c r="AX500" s="130"/>
    </row>
    <row r="501" spans="1:50" ht="18.75" hidden="1" customHeight="1">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470</v>
      </c>
      <c r="AJ505" s="210"/>
      <c r="AK505" s="210"/>
      <c r="AL505" s="152"/>
      <c r="AM505" s="210" t="s">
        <v>533</v>
      </c>
      <c r="AN505" s="210"/>
      <c r="AO505" s="210"/>
      <c r="AP505" s="152"/>
      <c r="AQ505" s="152" t="s">
        <v>355</v>
      </c>
      <c r="AR505" s="123"/>
      <c r="AS505" s="123"/>
      <c r="AT505" s="124"/>
      <c r="AU505" s="129" t="s">
        <v>253</v>
      </c>
      <c r="AV505" s="129"/>
      <c r="AW505" s="129"/>
      <c r="AX505" s="130"/>
    </row>
    <row r="506" spans="1:50" ht="18.75" hidden="1" customHeight="1">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470</v>
      </c>
      <c r="AJ510" s="210"/>
      <c r="AK510" s="210"/>
      <c r="AL510" s="152"/>
      <c r="AM510" s="210" t="s">
        <v>533</v>
      </c>
      <c r="AN510" s="210"/>
      <c r="AO510" s="210"/>
      <c r="AP510" s="152"/>
      <c r="AQ510" s="152" t="s">
        <v>355</v>
      </c>
      <c r="AR510" s="123"/>
      <c r="AS510" s="123"/>
      <c r="AT510" s="124"/>
      <c r="AU510" s="129" t="s">
        <v>253</v>
      </c>
      <c r="AV510" s="129"/>
      <c r="AW510" s="129"/>
      <c r="AX510" s="130"/>
    </row>
    <row r="511" spans="1:50" ht="18.75" hidden="1" customHeight="1">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470</v>
      </c>
      <c r="AJ515" s="210"/>
      <c r="AK515" s="210"/>
      <c r="AL515" s="152"/>
      <c r="AM515" s="210" t="s">
        <v>533</v>
      </c>
      <c r="AN515" s="210"/>
      <c r="AO515" s="210"/>
      <c r="AP515" s="152"/>
      <c r="AQ515" s="152" t="s">
        <v>355</v>
      </c>
      <c r="AR515" s="123"/>
      <c r="AS515" s="123"/>
      <c r="AT515" s="124"/>
      <c r="AU515" s="129" t="s">
        <v>253</v>
      </c>
      <c r="AV515" s="129"/>
      <c r="AW515" s="129"/>
      <c r="AX515" s="130"/>
    </row>
    <row r="516" spans="1:50" ht="18.75" hidden="1" customHeight="1">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470</v>
      </c>
      <c r="AJ520" s="210"/>
      <c r="AK520" s="210"/>
      <c r="AL520" s="152"/>
      <c r="AM520" s="210" t="s">
        <v>533</v>
      </c>
      <c r="AN520" s="210"/>
      <c r="AO520" s="210"/>
      <c r="AP520" s="152"/>
      <c r="AQ520" s="152" t="s">
        <v>355</v>
      </c>
      <c r="AR520" s="123"/>
      <c r="AS520" s="123"/>
      <c r="AT520" s="124"/>
      <c r="AU520" s="129" t="s">
        <v>253</v>
      </c>
      <c r="AV520" s="129"/>
      <c r="AW520" s="129"/>
      <c r="AX520" s="130"/>
    </row>
    <row r="521" spans="1:50" ht="18.75" hidden="1" customHeight="1">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470</v>
      </c>
      <c r="AJ525" s="210"/>
      <c r="AK525" s="210"/>
      <c r="AL525" s="152"/>
      <c r="AM525" s="210" t="s">
        <v>533</v>
      </c>
      <c r="AN525" s="210"/>
      <c r="AO525" s="210"/>
      <c r="AP525" s="152"/>
      <c r="AQ525" s="152" t="s">
        <v>355</v>
      </c>
      <c r="AR525" s="123"/>
      <c r="AS525" s="123"/>
      <c r="AT525" s="124"/>
      <c r="AU525" s="129" t="s">
        <v>253</v>
      </c>
      <c r="AV525" s="129"/>
      <c r="AW525" s="129"/>
      <c r="AX525" s="130"/>
    </row>
    <row r="526" spans="1:50" ht="18.75" hidden="1" customHeight="1">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470</v>
      </c>
      <c r="AJ530" s="210"/>
      <c r="AK530" s="210"/>
      <c r="AL530" s="152"/>
      <c r="AM530" s="210" t="s">
        <v>533</v>
      </c>
      <c r="AN530" s="210"/>
      <c r="AO530" s="210"/>
      <c r="AP530" s="152"/>
      <c r="AQ530" s="152" t="s">
        <v>355</v>
      </c>
      <c r="AR530" s="123"/>
      <c r="AS530" s="123"/>
      <c r="AT530" s="124"/>
      <c r="AU530" s="129" t="s">
        <v>253</v>
      </c>
      <c r="AV530" s="129"/>
      <c r="AW530" s="129"/>
      <c r="AX530" s="130"/>
    </row>
    <row r="531" spans="1:50" ht="18.75" hidden="1" customHeight="1">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470</v>
      </c>
      <c r="AJ539" s="210"/>
      <c r="AK539" s="210"/>
      <c r="AL539" s="152"/>
      <c r="AM539" s="210" t="s">
        <v>533</v>
      </c>
      <c r="AN539" s="210"/>
      <c r="AO539" s="210"/>
      <c r="AP539" s="152"/>
      <c r="AQ539" s="152" t="s">
        <v>355</v>
      </c>
      <c r="AR539" s="123"/>
      <c r="AS539" s="123"/>
      <c r="AT539" s="124"/>
      <c r="AU539" s="129" t="s">
        <v>253</v>
      </c>
      <c r="AV539" s="129"/>
      <c r="AW539" s="129"/>
      <c r="AX539" s="130"/>
    </row>
    <row r="540" spans="1:50" ht="18.75" hidden="1" customHeight="1">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470</v>
      </c>
      <c r="AJ544" s="210"/>
      <c r="AK544" s="210"/>
      <c r="AL544" s="152"/>
      <c r="AM544" s="210" t="s">
        <v>533</v>
      </c>
      <c r="AN544" s="210"/>
      <c r="AO544" s="210"/>
      <c r="AP544" s="152"/>
      <c r="AQ544" s="152" t="s">
        <v>355</v>
      </c>
      <c r="AR544" s="123"/>
      <c r="AS544" s="123"/>
      <c r="AT544" s="124"/>
      <c r="AU544" s="129" t="s">
        <v>253</v>
      </c>
      <c r="AV544" s="129"/>
      <c r="AW544" s="129"/>
      <c r="AX544" s="130"/>
    </row>
    <row r="545" spans="1:50" ht="18.75" hidden="1" customHeight="1">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470</v>
      </c>
      <c r="AJ549" s="210"/>
      <c r="AK549" s="210"/>
      <c r="AL549" s="152"/>
      <c r="AM549" s="210" t="s">
        <v>533</v>
      </c>
      <c r="AN549" s="210"/>
      <c r="AO549" s="210"/>
      <c r="AP549" s="152"/>
      <c r="AQ549" s="152" t="s">
        <v>355</v>
      </c>
      <c r="AR549" s="123"/>
      <c r="AS549" s="123"/>
      <c r="AT549" s="124"/>
      <c r="AU549" s="129" t="s">
        <v>253</v>
      </c>
      <c r="AV549" s="129"/>
      <c r="AW549" s="129"/>
      <c r="AX549" s="130"/>
    </row>
    <row r="550" spans="1:50" ht="18.75" hidden="1" customHeight="1">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470</v>
      </c>
      <c r="AJ554" s="210"/>
      <c r="AK554" s="210"/>
      <c r="AL554" s="152"/>
      <c r="AM554" s="210" t="s">
        <v>533</v>
      </c>
      <c r="AN554" s="210"/>
      <c r="AO554" s="210"/>
      <c r="AP554" s="152"/>
      <c r="AQ554" s="152" t="s">
        <v>355</v>
      </c>
      <c r="AR554" s="123"/>
      <c r="AS554" s="123"/>
      <c r="AT554" s="124"/>
      <c r="AU554" s="129" t="s">
        <v>253</v>
      </c>
      <c r="AV554" s="129"/>
      <c r="AW554" s="129"/>
      <c r="AX554" s="130"/>
    </row>
    <row r="555" spans="1:50" ht="18.75" hidden="1" customHeight="1">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470</v>
      </c>
      <c r="AJ559" s="210"/>
      <c r="AK559" s="210"/>
      <c r="AL559" s="152"/>
      <c r="AM559" s="210" t="s">
        <v>533</v>
      </c>
      <c r="AN559" s="210"/>
      <c r="AO559" s="210"/>
      <c r="AP559" s="152"/>
      <c r="AQ559" s="152" t="s">
        <v>355</v>
      </c>
      <c r="AR559" s="123"/>
      <c r="AS559" s="123"/>
      <c r="AT559" s="124"/>
      <c r="AU559" s="129" t="s">
        <v>253</v>
      </c>
      <c r="AV559" s="129"/>
      <c r="AW559" s="129"/>
      <c r="AX559" s="130"/>
    </row>
    <row r="560" spans="1:50" ht="18.75" hidden="1" customHeight="1">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470</v>
      </c>
      <c r="AJ564" s="210"/>
      <c r="AK564" s="210"/>
      <c r="AL564" s="152"/>
      <c r="AM564" s="210" t="s">
        <v>533</v>
      </c>
      <c r="AN564" s="210"/>
      <c r="AO564" s="210"/>
      <c r="AP564" s="152"/>
      <c r="AQ564" s="152" t="s">
        <v>355</v>
      </c>
      <c r="AR564" s="123"/>
      <c r="AS564" s="123"/>
      <c r="AT564" s="124"/>
      <c r="AU564" s="129" t="s">
        <v>253</v>
      </c>
      <c r="AV564" s="129"/>
      <c r="AW564" s="129"/>
      <c r="AX564" s="130"/>
    </row>
    <row r="565" spans="1:50" ht="18.75" hidden="1" customHeight="1">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470</v>
      </c>
      <c r="AJ569" s="210"/>
      <c r="AK569" s="210"/>
      <c r="AL569" s="152"/>
      <c r="AM569" s="210" t="s">
        <v>533</v>
      </c>
      <c r="AN569" s="210"/>
      <c r="AO569" s="210"/>
      <c r="AP569" s="152"/>
      <c r="AQ569" s="152" t="s">
        <v>355</v>
      </c>
      <c r="AR569" s="123"/>
      <c r="AS569" s="123"/>
      <c r="AT569" s="124"/>
      <c r="AU569" s="129" t="s">
        <v>253</v>
      </c>
      <c r="AV569" s="129"/>
      <c r="AW569" s="129"/>
      <c r="AX569" s="130"/>
    </row>
    <row r="570" spans="1:50" ht="18.75" hidden="1" customHeight="1">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470</v>
      </c>
      <c r="AJ574" s="210"/>
      <c r="AK574" s="210"/>
      <c r="AL574" s="152"/>
      <c r="AM574" s="210" t="s">
        <v>533</v>
      </c>
      <c r="AN574" s="210"/>
      <c r="AO574" s="210"/>
      <c r="AP574" s="152"/>
      <c r="AQ574" s="152" t="s">
        <v>355</v>
      </c>
      <c r="AR574" s="123"/>
      <c r="AS574" s="123"/>
      <c r="AT574" s="124"/>
      <c r="AU574" s="129" t="s">
        <v>253</v>
      </c>
      <c r="AV574" s="129"/>
      <c r="AW574" s="129"/>
      <c r="AX574" s="130"/>
    </row>
    <row r="575" spans="1:50" ht="18.75" hidden="1" customHeight="1">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470</v>
      </c>
      <c r="AJ579" s="210"/>
      <c r="AK579" s="210"/>
      <c r="AL579" s="152"/>
      <c r="AM579" s="210" t="s">
        <v>533</v>
      </c>
      <c r="AN579" s="210"/>
      <c r="AO579" s="210"/>
      <c r="AP579" s="152"/>
      <c r="AQ579" s="152" t="s">
        <v>355</v>
      </c>
      <c r="AR579" s="123"/>
      <c r="AS579" s="123"/>
      <c r="AT579" s="124"/>
      <c r="AU579" s="129" t="s">
        <v>253</v>
      </c>
      <c r="AV579" s="129"/>
      <c r="AW579" s="129"/>
      <c r="AX579" s="130"/>
    </row>
    <row r="580" spans="1:50" ht="18.75" hidden="1" customHeight="1">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470</v>
      </c>
      <c r="AJ584" s="210"/>
      <c r="AK584" s="210"/>
      <c r="AL584" s="152"/>
      <c r="AM584" s="210" t="s">
        <v>533</v>
      </c>
      <c r="AN584" s="210"/>
      <c r="AO584" s="210"/>
      <c r="AP584" s="152"/>
      <c r="AQ584" s="152" t="s">
        <v>355</v>
      </c>
      <c r="AR584" s="123"/>
      <c r="AS584" s="123"/>
      <c r="AT584" s="124"/>
      <c r="AU584" s="129" t="s">
        <v>253</v>
      </c>
      <c r="AV584" s="129"/>
      <c r="AW584" s="129"/>
      <c r="AX584" s="130"/>
    </row>
    <row r="585" spans="1:50" ht="18.75" hidden="1" customHeight="1">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470</v>
      </c>
      <c r="AJ593" s="210"/>
      <c r="AK593" s="210"/>
      <c r="AL593" s="152"/>
      <c r="AM593" s="210" t="s">
        <v>533</v>
      </c>
      <c r="AN593" s="210"/>
      <c r="AO593" s="210"/>
      <c r="AP593" s="152"/>
      <c r="AQ593" s="152" t="s">
        <v>355</v>
      </c>
      <c r="AR593" s="123"/>
      <c r="AS593" s="123"/>
      <c r="AT593" s="124"/>
      <c r="AU593" s="129" t="s">
        <v>253</v>
      </c>
      <c r="AV593" s="129"/>
      <c r="AW593" s="129"/>
      <c r="AX593" s="130"/>
    </row>
    <row r="594" spans="1:50" ht="18.75" hidden="1" customHeight="1">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470</v>
      </c>
      <c r="AJ598" s="210"/>
      <c r="AK598" s="210"/>
      <c r="AL598" s="152"/>
      <c r="AM598" s="210" t="s">
        <v>533</v>
      </c>
      <c r="AN598" s="210"/>
      <c r="AO598" s="210"/>
      <c r="AP598" s="152"/>
      <c r="AQ598" s="152" t="s">
        <v>355</v>
      </c>
      <c r="AR598" s="123"/>
      <c r="AS598" s="123"/>
      <c r="AT598" s="124"/>
      <c r="AU598" s="129" t="s">
        <v>253</v>
      </c>
      <c r="AV598" s="129"/>
      <c r="AW598" s="129"/>
      <c r="AX598" s="130"/>
    </row>
    <row r="599" spans="1:50" ht="18.75" hidden="1" customHeight="1">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470</v>
      </c>
      <c r="AJ603" s="210"/>
      <c r="AK603" s="210"/>
      <c r="AL603" s="152"/>
      <c r="AM603" s="210" t="s">
        <v>533</v>
      </c>
      <c r="AN603" s="210"/>
      <c r="AO603" s="210"/>
      <c r="AP603" s="152"/>
      <c r="AQ603" s="152" t="s">
        <v>355</v>
      </c>
      <c r="AR603" s="123"/>
      <c r="AS603" s="123"/>
      <c r="AT603" s="124"/>
      <c r="AU603" s="129" t="s">
        <v>253</v>
      </c>
      <c r="AV603" s="129"/>
      <c r="AW603" s="129"/>
      <c r="AX603" s="130"/>
    </row>
    <row r="604" spans="1:50" ht="18.75" hidden="1" customHeight="1">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470</v>
      </c>
      <c r="AJ608" s="210"/>
      <c r="AK608" s="210"/>
      <c r="AL608" s="152"/>
      <c r="AM608" s="210" t="s">
        <v>533</v>
      </c>
      <c r="AN608" s="210"/>
      <c r="AO608" s="210"/>
      <c r="AP608" s="152"/>
      <c r="AQ608" s="152" t="s">
        <v>355</v>
      </c>
      <c r="AR608" s="123"/>
      <c r="AS608" s="123"/>
      <c r="AT608" s="124"/>
      <c r="AU608" s="129" t="s">
        <v>253</v>
      </c>
      <c r="AV608" s="129"/>
      <c r="AW608" s="129"/>
      <c r="AX608" s="130"/>
    </row>
    <row r="609" spans="1:50" ht="18.75" hidden="1" customHeight="1">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470</v>
      </c>
      <c r="AJ613" s="210"/>
      <c r="AK613" s="210"/>
      <c r="AL613" s="152"/>
      <c r="AM613" s="210" t="s">
        <v>533</v>
      </c>
      <c r="AN613" s="210"/>
      <c r="AO613" s="210"/>
      <c r="AP613" s="152"/>
      <c r="AQ613" s="152" t="s">
        <v>355</v>
      </c>
      <c r="AR613" s="123"/>
      <c r="AS613" s="123"/>
      <c r="AT613" s="124"/>
      <c r="AU613" s="129" t="s">
        <v>253</v>
      </c>
      <c r="AV613" s="129"/>
      <c r="AW613" s="129"/>
      <c r="AX613" s="130"/>
    </row>
    <row r="614" spans="1:50" ht="18.75" hidden="1" customHeight="1">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470</v>
      </c>
      <c r="AJ618" s="210"/>
      <c r="AK618" s="210"/>
      <c r="AL618" s="152"/>
      <c r="AM618" s="210" t="s">
        <v>533</v>
      </c>
      <c r="AN618" s="210"/>
      <c r="AO618" s="210"/>
      <c r="AP618" s="152"/>
      <c r="AQ618" s="152" t="s">
        <v>355</v>
      </c>
      <c r="AR618" s="123"/>
      <c r="AS618" s="123"/>
      <c r="AT618" s="124"/>
      <c r="AU618" s="129" t="s">
        <v>253</v>
      </c>
      <c r="AV618" s="129"/>
      <c r="AW618" s="129"/>
      <c r="AX618" s="130"/>
    </row>
    <row r="619" spans="1:50" ht="18.75" hidden="1" customHeight="1">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470</v>
      </c>
      <c r="AJ623" s="210"/>
      <c r="AK623" s="210"/>
      <c r="AL623" s="152"/>
      <c r="AM623" s="210" t="s">
        <v>533</v>
      </c>
      <c r="AN623" s="210"/>
      <c r="AO623" s="210"/>
      <c r="AP623" s="152"/>
      <c r="AQ623" s="152" t="s">
        <v>355</v>
      </c>
      <c r="AR623" s="123"/>
      <c r="AS623" s="123"/>
      <c r="AT623" s="124"/>
      <c r="AU623" s="129" t="s">
        <v>253</v>
      </c>
      <c r="AV623" s="129"/>
      <c r="AW623" s="129"/>
      <c r="AX623" s="130"/>
    </row>
    <row r="624" spans="1:50" ht="18.75" hidden="1" customHeight="1">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470</v>
      </c>
      <c r="AJ628" s="210"/>
      <c r="AK628" s="210"/>
      <c r="AL628" s="152"/>
      <c r="AM628" s="210" t="s">
        <v>533</v>
      </c>
      <c r="AN628" s="210"/>
      <c r="AO628" s="210"/>
      <c r="AP628" s="152"/>
      <c r="AQ628" s="152" t="s">
        <v>355</v>
      </c>
      <c r="AR628" s="123"/>
      <c r="AS628" s="123"/>
      <c r="AT628" s="124"/>
      <c r="AU628" s="129" t="s">
        <v>253</v>
      </c>
      <c r="AV628" s="129"/>
      <c r="AW628" s="129"/>
      <c r="AX628" s="130"/>
    </row>
    <row r="629" spans="1:50" ht="18.75" hidden="1" customHeight="1">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470</v>
      </c>
      <c r="AJ633" s="210"/>
      <c r="AK633" s="210"/>
      <c r="AL633" s="152"/>
      <c r="AM633" s="210" t="s">
        <v>533</v>
      </c>
      <c r="AN633" s="210"/>
      <c r="AO633" s="210"/>
      <c r="AP633" s="152"/>
      <c r="AQ633" s="152" t="s">
        <v>355</v>
      </c>
      <c r="AR633" s="123"/>
      <c r="AS633" s="123"/>
      <c r="AT633" s="124"/>
      <c r="AU633" s="129" t="s">
        <v>253</v>
      </c>
      <c r="AV633" s="129"/>
      <c r="AW633" s="129"/>
      <c r="AX633" s="130"/>
    </row>
    <row r="634" spans="1:50" ht="18.75" hidden="1" customHeight="1">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470</v>
      </c>
      <c r="AJ638" s="210"/>
      <c r="AK638" s="210"/>
      <c r="AL638" s="152"/>
      <c r="AM638" s="210" t="s">
        <v>533</v>
      </c>
      <c r="AN638" s="210"/>
      <c r="AO638" s="210"/>
      <c r="AP638" s="152"/>
      <c r="AQ638" s="152" t="s">
        <v>355</v>
      </c>
      <c r="AR638" s="123"/>
      <c r="AS638" s="123"/>
      <c r="AT638" s="124"/>
      <c r="AU638" s="129" t="s">
        <v>253</v>
      </c>
      <c r="AV638" s="129"/>
      <c r="AW638" s="129"/>
      <c r="AX638" s="130"/>
    </row>
    <row r="639" spans="1:50" ht="18.75" hidden="1" customHeight="1">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470</v>
      </c>
      <c r="AJ647" s="210"/>
      <c r="AK647" s="210"/>
      <c r="AL647" s="152"/>
      <c r="AM647" s="210" t="s">
        <v>533</v>
      </c>
      <c r="AN647" s="210"/>
      <c r="AO647" s="210"/>
      <c r="AP647" s="152"/>
      <c r="AQ647" s="152" t="s">
        <v>355</v>
      </c>
      <c r="AR647" s="123"/>
      <c r="AS647" s="123"/>
      <c r="AT647" s="124"/>
      <c r="AU647" s="129" t="s">
        <v>253</v>
      </c>
      <c r="AV647" s="129"/>
      <c r="AW647" s="129"/>
      <c r="AX647" s="130"/>
    </row>
    <row r="648" spans="1:50" ht="18.75" hidden="1" customHeight="1">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470</v>
      </c>
      <c r="AJ652" s="210"/>
      <c r="AK652" s="210"/>
      <c r="AL652" s="152"/>
      <c r="AM652" s="210" t="s">
        <v>533</v>
      </c>
      <c r="AN652" s="210"/>
      <c r="AO652" s="210"/>
      <c r="AP652" s="152"/>
      <c r="AQ652" s="152" t="s">
        <v>355</v>
      </c>
      <c r="AR652" s="123"/>
      <c r="AS652" s="123"/>
      <c r="AT652" s="124"/>
      <c r="AU652" s="129" t="s">
        <v>253</v>
      </c>
      <c r="AV652" s="129"/>
      <c r="AW652" s="129"/>
      <c r="AX652" s="130"/>
    </row>
    <row r="653" spans="1:50" ht="18.75" hidden="1" customHeight="1">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470</v>
      </c>
      <c r="AJ657" s="210"/>
      <c r="AK657" s="210"/>
      <c r="AL657" s="152"/>
      <c r="AM657" s="210" t="s">
        <v>533</v>
      </c>
      <c r="AN657" s="210"/>
      <c r="AO657" s="210"/>
      <c r="AP657" s="152"/>
      <c r="AQ657" s="152" t="s">
        <v>355</v>
      </c>
      <c r="AR657" s="123"/>
      <c r="AS657" s="123"/>
      <c r="AT657" s="124"/>
      <c r="AU657" s="129" t="s">
        <v>253</v>
      </c>
      <c r="AV657" s="129"/>
      <c r="AW657" s="129"/>
      <c r="AX657" s="130"/>
    </row>
    <row r="658" spans="1:50" ht="18.75" hidden="1" customHeight="1">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470</v>
      </c>
      <c r="AJ662" s="210"/>
      <c r="AK662" s="210"/>
      <c r="AL662" s="152"/>
      <c r="AM662" s="210" t="s">
        <v>533</v>
      </c>
      <c r="AN662" s="210"/>
      <c r="AO662" s="210"/>
      <c r="AP662" s="152"/>
      <c r="AQ662" s="152" t="s">
        <v>355</v>
      </c>
      <c r="AR662" s="123"/>
      <c r="AS662" s="123"/>
      <c r="AT662" s="124"/>
      <c r="AU662" s="129" t="s">
        <v>253</v>
      </c>
      <c r="AV662" s="129"/>
      <c r="AW662" s="129"/>
      <c r="AX662" s="130"/>
    </row>
    <row r="663" spans="1:50" ht="18.75" hidden="1" customHeight="1">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470</v>
      </c>
      <c r="AJ667" s="210"/>
      <c r="AK667" s="210"/>
      <c r="AL667" s="152"/>
      <c r="AM667" s="210" t="s">
        <v>533</v>
      </c>
      <c r="AN667" s="210"/>
      <c r="AO667" s="210"/>
      <c r="AP667" s="152"/>
      <c r="AQ667" s="152" t="s">
        <v>355</v>
      </c>
      <c r="AR667" s="123"/>
      <c r="AS667" s="123"/>
      <c r="AT667" s="124"/>
      <c r="AU667" s="129" t="s">
        <v>253</v>
      </c>
      <c r="AV667" s="129"/>
      <c r="AW667" s="129"/>
      <c r="AX667" s="130"/>
    </row>
    <row r="668" spans="1:50" ht="18.75" hidden="1" customHeight="1">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470</v>
      </c>
      <c r="AJ672" s="210"/>
      <c r="AK672" s="210"/>
      <c r="AL672" s="152"/>
      <c r="AM672" s="210" t="s">
        <v>533</v>
      </c>
      <c r="AN672" s="210"/>
      <c r="AO672" s="210"/>
      <c r="AP672" s="152"/>
      <c r="AQ672" s="152" t="s">
        <v>355</v>
      </c>
      <c r="AR672" s="123"/>
      <c r="AS672" s="123"/>
      <c r="AT672" s="124"/>
      <c r="AU672" s="129" t="s">
        <v>253</v>
      </c>
      <c r="AV672" s="129"/>
      <c r="AW672" s="129"/>
      <c r="AX672" s="130"/>
    </row>
    <row r="673" spans="1:50" ht="18.75" hidden="1" customHeight="1">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470</v>
      </c>
      <c r="AJ677" s="210"/>
      <c r="AK677" s="210"/>
      <c r="AL677" s="152"/>
      <c r="AM677" s="210" t="s">
        <v>533</v>
      </c>
      <c r="AN677" s="210"/>
      <c r="AO677" s="210"/>
      <c r="AP677" s="152"/>
      <c r="AQ677" s="152" t="s">
        <v>355</v>
      </c>
      <c r="AR677" s="123"/>
      <c r="AS677" s="123"/>
      <c r="AT677" s="124"/>
      <c r="AU677" s="129" t="s">
        <v>253</v>
      </c>
      <c r="AV677" s="129"/>
      <c r="AW677" s="129"/>
      <c r="AX677" s="130"/>
    </row>
    <row r="678" spans="1:50" ht="18.75" hidden="1" customHeight="1">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470</v>
      </c>
      <c r="AJ682" s="210"/>
      <c r="AK682" s="210"/>
      <c r="AL682" s="152"/>
      <c r="AM682" s="210" t="s">
        <v>533</v>
      </c>
      <c r="AN682" s="210"/>
      <c r="AO682" s="210"/>
      <c r="AP682" s="152"/>
      <c r="AQ682" s="152" t="s">
        <v>355</v>
      </c>
      <c r="AR682" s="123"/>
      <c r="AS682" s="123"/>
      <c r="AT682" s="124"/>
      <c r="AU682" s="129" t="s">
        <v>253</v>
      </c>
      <c r="AV682" s="129"/>
      <c r="AW682" s="129"/>
      <c r="AX682" s="130"/>
    </row>
    <row r="683" spans="1:50" ht="18.75" hidden="1" customHeight="1">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470</v>
      </c>
      <c r="AJ687" s="210"/>
      <c r="AK687" s="210"/>
      <c r="AL687" s="152"/>
      <c r="AM687" s="210" t="s">
        <v>533</v>
      </c>
      <c r="AN687" s="210"/>
      <c r="AO687" s="210"/>
      <c r="AP687" s="152"/>
      <c r="AQ687" s="152" t="s">
        <v>355</v>
      </c>
      <c r="AR687" s="123"/>
      <c r="AS687" s="123"/>
      <c r="AT687" s="124"/>
      <c r="AU687" s="129" t="s">
        <v>253</v>
      </c>
      <c r="AV687" s="129"/>
      <c r="AW687" s="129"/>
      <c r="AX687" s="130"/>
    </row>
    <row r="688" spans="1:50" ht="18.75" hidden="1" customHeight="1">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470</v>
      </c>
      <c r="AJ692" s="210"/>
      <c r="AK692" s="210"/>
      <c r="AL692" s="152"/>
      <c r="AM692" s="210" t="s">
        <v>533</v>
      </c>
      <c r="AN692" s="210"/>
      <c r="AO692" s="210"/>
      <c r="AP692" s="152"/>
      <c r="AQ692" s="152" t="s">
        <v>355</v>
      </c>
      <c r="AR692" s="123"/>
      <c r="AS692" s="123"/>
      <c r="AT692" s="124"/>
      <c r="AU692" s="129" t="s">
        <v>253</v>
      </c>
      <c r="AV692" s="129"/>
      <c r="AW692" s="129"/>
      <c r="AX692" s="130"/>
    </row>
    <row r="693" spans="1:50" ht="18.75" hidden="1" customHeight="1">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c r="A699" s="183"/>
      <c r="B699" s="184"/>
      <c r="C699" s="933"/>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27" customHeight="1">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580</v>
      </c>
      <c r="AE702" s="339"/>
      <c r="AF702" s="339"/>
      <c r="AG702" s="381" t="s">
        <v>564</v>
      </c>
      <c r="AH702" s="382"/>
      <c r="AI702" s="382"/>
      <c r="AJ702" s="382"/>
      <c r="AK702" s="382"/>
      <c r="AL702" s="382"/>
      <c r="AM702" s="382"/>
      <c r="AN702" s="382"/>
      <c r="AO702" s="382"/>
      <c r="AP702" s="382"/>
      <c r="AQ702" s="382"/>
      <c r="AR702" s="382"/>
      <c r="AS702" s="382"/>
      <c r="AT702" s="382"/>
      <c r="AU702" s="382"/>
      <c r="AV702" s="382"/>
      <c r="AW702" s="382"/>
      <c r="AX702" s="383"/>
    </row>
    <row r="703" spans="1:50" ht="27" customHeight="1">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552</v>
      </c>
      <c r="AE703" s="322"/>
      <c r="AF703" s="322"/>
      <c r="AG703" s="94" t="s">
        <v>585</v>
      </c>
      <c r="AH703" s="95"/>
      <c r="AI703" s="95"/>
      <c r="AJ703" s="95"/>
      <c r="AK703" s="95"/>
      <c r="AL703" s="95"/>
      <c r="AM703" s="95"/>
      <c r="AN703" s="95"/>
      <c r="AO703" s="95"/>
      <c r="AP703" s="95"/>
      <c r="AQ703" s="95"/>
      <c r="AR703" s="95"/>
      <c r="AS703" s="95"/>
      <c r="AT703" s="95"/>
      <c r="AU703" s="95"/>
      <c r="AV703" s="95"/>
      <c r="AW703" s="95"/>
      <c r="AX703" s="96"/>
    </row>
    <row r="704" spans="1:50" ht="27" customHeight="1">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552</v>
      </c>
      <c r="AE704" s="782"/>
      <c r="AF704" s="782"/>
      <c r="AG704" s="160" t="s">
        <v>586</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552</v>
      </c>
      <c r="AE705" s="714"/>
      <c r="AF705" s="714"/>
      <c r="AG705" s="118" t="s">
        <v>587</v>
      </c>
      <c r="AH705" s="98"/>
      <c r="AI705" s="98"/>
      <c r="AJ705" s="98"/>
      <c r="AK705" s="98"/>
      <c r="AL705" s="98"/>
      <c r="AM705" s="98"/>
      <c r="AN705" s="98"/>
      <c r="AO705" s="98"/>
      <c r="AP705" s="98"/>
      <c r="AQ705" s="98"/>
      <c r="AR705" s="98"/>
      <c r="AS705" s="98"/>
      <c r="AT705" s="98"/>
      <c r="AU705" s="98"/>
      <c r="AV705" s="98"/>
      <c r="AW705" s="98"/>
      <c r="AX705" s="119"/>
    </row>
    <row r="706" spans="1:50" ht="35.25" customHeight="1">
      <c r="A706" s="641"/>
      <c r="B706" s="642"/>
      <c r="C706" s="793"/>
      <c r="D706" s="794"/>
      <c r="E706" s="729" t="s">
        <v>526</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581</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582</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552</v>
      </c>
      <c r="AE708" s="604"/>
      <c r="AF708" s="604"/>
      <c r="AG708" s="741" t="s">
        <v>588</v>
      </c>
      <c r="AH708" s="742"/>
      <c r="AI708" s="742"/>
      <c r="AJ708" s="742"/>
      <c r="AK708" s="742"/>
      <c r="AL708" s="742"/>
      <c r="AM708" s="742"/>
      <c r="AN708" s="742"/>
      <c r="AO708" s="742"/>
      <c r="AP708" s="742"/>
      <c r="AQ708" s="742"/>
      <c r="AR708" s="742"/>
      <c r="AS708" s="742"/>
      <c r="AT708" s="742"/>
      <c r="AU708" s="742"/>
      <c r="AV708" s="742"/>
      <c r="AW708" s="742"/>
      <c r="AX708" s="743"/>
    </row>
    <row r="709" spans="1:50" ht="66.75" customHeight="1">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552</v>
      </c>
      <c r="AE709" s="322"/>
      <c r="AF709" s="322"/>
      <c r="AG709" s="94" t="s">
        <v>639</v>
      </c>
      <c r="AH709" s="95"/>
      <c r="AI709" s="95"/>
      <c r="AJ709" s="95"/>
      <c r="AK709" s="95"/>
      <c r="AL709" s="95"/>
      <c r="AM709" s="95"/>
      <c r="AN709" s="95"/>
      <c r="AO709" s="95"/>
      <c r="AP709" s="95"/>
      <c r="AQ709" s="95"/>
      <c r="AR709" s="95"/>
      <c r="AS709" s="95"/>
      <c r="AT709" s="95"/>
      <c r="AU709" s="95"/>
      <c r="AV709" s="95"/>
      <c r="AW709" s="95"/>
      <c r="AX709" s="96"/>
    </row>
    <row r="710" spans="1:50" ht="26.25" customHeight="1">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580</v>
      </c>
      <c r="AE710" s="322"/>
      <c r="AF710" s="322"/>
      <c r="AG710" s="94" t="s">
        <v>554</v>
      </c>
      <c r="AH710" s="95"/>
      <c r="AI710" s="95"/>
      <c r="AJ710" s="95"/>
      <c r="AK710" s="95"/>
      <c r="AL710" s="95"/>
      <c r="AM710" s="95"/>
      <c r="AN710" s="95"/>
      <c r="AO710" s="95"/>
      <c r="AP710" s="95"/>
      <c r="AQ710" s="95"/>
      <c r="AR710" s="95"/>
      <c r="AS710" s="95"/>
      <c r="AT710" s="95"/>
      <c r="AU710" s="95"/>
      <c r="AV710" s="95"/>
      <c r="AW710" s="95"/>
      <c r="AX710" s="96"/>
    </row>
    <row r="711" spans="1:50" ht="26.25" customHeight="1">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552</v>
      </c>
      <c r="AE711" s="322"/>
      <c r="AF711" s="322"/>
      <c r="AG711" s="94" t="s">
        <v>589</v>
      </c>
      <c r="AH711" s="95"/>
      <c r="AI711" s="95"/>
      <c r="AJ711" s="95"/>
      <c r="AK711" s="95"/>
      <c r="AL711" s="95"/>
      <c r="AM711" s="95"/>
      <c r="AN711" s="95"/>
      <c r="AO711" s="95"/>
      <c r="AP711" s="95"/>
      <c r="AQ711" s="95"/>
      <c r="AR711" s="95"/>
      <c r="AS711" s="95"/>
      <c r="AT711" s="95"/>
      <c r="AU711" s="95"/>
      <c r="AV711" s="95"/>
      <c r="AW711" s="95"/>
      <c r="AX711" s="96"/>
    </row>
    <row r="712" spans="1:50" ht="26.25" customHeight="1">
      <c r="A712" s="641"/>
      <c r="B712" s="643"/>
      <c r="C712" s="387" t="s">
        <v>486</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580</v>
      </c>
      <c r="AE712" s="782"/>
      <c r="AF712" s="782"/>
      <c r="AG712" s="809" t="s">
        <v>554</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c r="A713" s="641"/>
      <c r="B713" s="643"/>
      <c r="C713" s="949" t="s">
        <v>487</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1" t="s">
        <v>580</v>
      </c>
      <c r="AE713" s="322"/>
      <c r="AF713" s="662"/>
      <c r="AG713" s="94" t="s">
        <v>554</v>
      </c>
      <c r="AH713" s="95"/>
      <c r="AI713" s="95"/>
      <c r="AJ713" s="95"/>
      <c r="AK713" s="95"/>
      <c r="AL713" s="95"/>
      <c r="AM713" s="95"/>
      <c r="AN713" s="95"/>
      <c r="AO713" s="95"/>
      <c r="AP713" s="95"/>
      <c r="AQ713" s="95"/>
      <c r="AR713" s="95"/>
      <c r="AS713" s="95"/>
      <c r="AT713" s="95"/>
      <c r="AU713" s="95"/>
      <c r="AV713" s="95"/>
      <c r="AW713" s="95"/>
      <c r="AX713" s="96"/>
    </row>
    <row r="714" spans="1:50" ht="26.25" customHeight="1">
      <c r="A714" s="644"/>
      <c r="B714" s="645"/>
      <c r="C714" s="646" t="s">
        <v>459</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552</v>
      </c>
      <c r="AE714" s="807"/>
      <c r="AF714" s="808"/>
      <c r="AG714" s="735" t="s">
        <v>590</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c r="A715" s="639" t="s">
        <v>40</v>
      </c>
      <c r="B715" s="783"/>
      <c r="C715" s="784" t="s">
        <v>460</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552</v>
      </c>
      <c r="AE715" s="604"/>
      <c r="AF715" s="655"/>
      <c r="AG715" s="741" t="s">
        <v>591</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580</v>
      </c>
      <c r="AE716" s="626"/>
      <c r="AF716" s="626"/>
      <c r="AG716" s="94" t="s">
        <v>554</v>
      </c>
      <c r="AH716" s="95"/>
      <c r="AI716" s="95"/>
      <c r="AJ716" s="95"/>
      <c r="AK716" s="95"/>
      <c r="AL716" s="95"/>
      <c r="AM716" s="95"/>
      <c r="AN716" s="95"/>
      <c r="AO716" s="95"/>
      <c r="AP716" s="95"/>
      <c r="AQ716" s="95"/>
      <c r="AR716" s="95"/>
      <c r="AS716" s="95"/>
      <c r="AT716" s="95"/>
      <c r="AU716" s="95"/>
      <c r="AV716" s="95"/>
      <c r="AW716" s="95"/>
      <c r="AX716" s="96"/>
    </row>
    <row r="717" spans="1:50" ht="27" customHeight="1">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552</v>
      </c>
      <c r="AE717" s="322"/>
      <c r="AF717" s="322"/>
      <c r="AG717" s="94" t="s">
        <v>592</v>
      </c>
      <c r="AH717" s="95"/>
      <c r="AI717" s="95"/>
      <c r="AJ717" s="95"/>
      <c r="AK717" s="95"/>
      <c r="AL717" s="95"/>
      <c r="AM717" s="95"/>
      <c r="AN717" s="95"/>
      <c r="AO717" s="95"/>
      <c r="AP717" s="95"/>
      <c r="AQ717" s="95"/>
      <c r="AR717" s="95"/>
      <c r="AS717" s="95"/>
      <c r="AT717" s="95"/>
      <c r="AU717" s="95"/>
      <c r="AV717" s="95"/>
      <c r="AW717" s="95"/>
      <c r="AX717" s="96"/>
    </row>
    <row r="718" spans="1:50" ht="27" customHeight="1">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580</v>
      </c>
      <c r="AE718" s="322"/>
      <c r="AF718" s="322"/>
      <c r="AG718" s="120" t="s">
        <v>554</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552</v>
      </c>
      <c r="AE719" s="604"/>
      <c r="AF719" s="604"/>
      <c r="AG719" s="118" t="s">
        <v>584</v>
      </c>
      <c r="AH719" s="98"/>
      <c r="AI719" s="98"/>
      <c r="AJ719" s="98"/>
      <c r="AK719" s="98"/>
      <c r="AL719" s="98"/>
      <c r="AM719" s="98"/>
      <c r="AN719" s="98"/>
      <c r="AO719" s="98"/>
      <c r="AP719" s="98"/>
      <c r="AQ719" s="98"/>
      <c r="AR719" s="98"/>
      <c r="AS719" s="98"/>
      <c r="AT719" s="98"/>
      <c r="AU719" s="98"/>
      <c r="AV719" s="98"/>
      <c r="AW719" s="98"/>
      <c r="AX719" s="119"/>
    </row>
    <row r="720" spans="1:50" ht="19.7" customHeight="1">
      <c r="A720" s="777"/>
      <c r="B720" s="778"/>
      <c r="C720" s="295" t="s">
        <v>478</v>
      </c>
      <c r="D720" s="293"/>
      <c r="E720" s="293"/>
      <c r="F720" s="296"/>
      <c r="G720" s="292" t="s">
        <v>479</v>
      </c>
      <c r="H720" s="293"/>
      <c r="I720" s="293"/>
      <c r="J720" s="293"/>
      <c r="K720" s="293"/>
      <c r="L720" s="293"/>
      <c r="M720" s="293"/>
      <c r="N720" s="292" t="s">
        <v>483</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c r="A721" s="777"/>
      <c r="B721" s="778"/>
      <c r="C721" s="289" t="s">
        <v>547</v>
      </c>
      <c r="D721" s="290"/>
      <c r="E721" s="290"/>
      <c r="F721" s="291"/>
      <c r="G721" s="280"/>
      <c r="H721" s="281"/>
      <c r="I721" s="83" t="str">
        <f>IF(OR(G721="　", G721=""), "", "-")</f>
        <v/>
      </c>
      <c r="J721" s="284">
        <v>2</v>
      </c>
      <c r="K721" s="284"/>
      <c r="L721" s="83" t="str">
        <f>IF(M721="","","-")</f>
        <v/>
      </c>
      <c r="M721" s="84"/>
      <c r="N721" s="297" t="s">
        <v>583</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c r="A726" s="639" t="s">
        <v>48</v>
      </c>
      <c r="B726" s="801"/>
      <c r="C726" s="814" t="s">
        <v>53</v>
      </c>
      <c r="D726" s="836"/>
      <c r="E726" s="836"/>
      <c r="F726" s="837"/>
      <c r="G726" s="573" t="s">
        <v>593</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c r="A727" s="802"/>
      <c r="B727" s="803"/>
      <c r="C727" s="747" t="s">
        <v>57</v>
      </c>
      <c r="D727" s="748"/>
      <c r="E727" s="748"/>
      <c r="F727" s="749"/>
      <c r="G727" s="571" t="s">
        <v>594</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c r="A731" s="798"/>
      <c r="B731" s="799"/>
      <c r="C731" s="799"/>
      <c r="D731" s="799"/>
      <c r="E731" s="800"/>
      <c r="F731" s="728"/>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c r="A736" s="649" t="s">
        <v>493</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c r="A737" s="993" t="s">
        <v>431</v>
      </c>
      <c r="B737" s="203"/>
      <c r="C737" s="203"/>
      <c r="D737" s="204"/>
      <c r="E737" s="989" t="s">
        <v>595</v>
      </c>
      <c r="F737" s="989"/>
      <c r="G737" s="989"/>
      <c r="H737" s="989"/>
      <c r="I737" s="989"/>
      <c r="J737" s="989"/>
      <c r="K737" s="989"/>
      <c r="L737" s="989"/>
      <c r="M737" s="989"/>
      <c r="N737" s="358" t="s">
        <v>358</v>
      </c>
      <c r="O737" s="358"/>
      <c r="P737" s="358"/>
      <c r="Q737" s="358"/>
      <c r="R737" s="989" t="s">
        <v>595</v>
      </c>
      <c r="S737" s="989"/>
      <c r="T737" s="989"/>
      <c r="U737" s="989"/>
      <c r="V737" s="989"/>
      <c r="W737" s="989"/>
      <c r="X737" s="989"/>
      <c r="Y737" s="989"/>
      <c r="Z737" s="989"/>
      <c r="AA737" s="358" t="s">
        <v>359</v>
      </c>
      <c r="AB737" s="358"/>
      <c r="AC737" s="358"/>
      <c r="AD737" s="358"/>
      <c r="AE737" s="989" t="s">
        <v>596</v>
      </c>
      <c r="AF737" s="989"/>
      <c r="AG737" s="989"/>
      <c r="AH737" s="989"/>
      <c r="AI737" s="989"/>
      <c r="AJ737" s="989"/>
      <c r="AK737" s="989"/>
      <c r="AL737" s="989"/>
      <c r="AM737" s="989"/>
      <c r="AN737" s="358" t="s">
        <v>360</v>
      </c>
      <c r="AO737" s="358"/>
      <c r="AP737" s="358"/>
      <c r="AQ737" s="358"/>
      <c r="AR737" s="990" t="s">
        <v>597</v>
      </c>
      <c r="AS737" s="991"/>
      <c r="AT737" s="991"/>
      <c r="AU737" s="991"/>
      <c r="AV737" s="991"/>
      <c r="AW737" s="991"/>
      <c r="AX737" s="992"/>
      <c r="AY737" s="89"/>
      <c r="AZ737" s="89"/>
    </row>
    <row r="738" spans="1:52" ht="24.75" customHeight="1">
      <c r="A738" s="993" t="s">
        <v>361</v>
      </c>
      <c r="B738" s="203"/>
      <c r="C738" s="203"/>
      <c r="D738" s="204"/>
      <c r="E738" s="989" t="s">
        <v>598</v>
      </c>
      <c r="F738" s="989"/>
      <c r="G738" s="989"/>
      <c r="H738" s="989"/>
      <c r="I738" s="989"/>
      <c r="J738" s="989"/>
      <c r="K738" s="989"/>
      <c r="L738" s="989"/>
      <c r="M738" s="989"/>
      <c r="N738" s="358" t="s">
        <v>362</v>
      </c>
      <c r="O738" s="358"/>
      <c r="P738" s="358"/>
      <c r="Q738" s="358"/>
      <c r="R738" s="989" t="s">
        <v>598</v>
      </c>
      <c r="S738" s="989"/>
      <c r="T738" s="989"/>
      <c r="U738" s="989"/>
      <c r="V738" s="989"/>
      <c r="W738" s="989"/>
      <c r="X738" s="989"/>
      <c r="Y738" s="989"/>
      <c r="Z738" s="989"/>
      <c r="AA738" s="358" t="s">
        <v>480</v>
      </c>
      <c r="AB738" s="358"/>
      <c r="AC738" s="358"/>
      <c r="AD738" s="358"/>
      <c r="AE738" s="989" t="s">
        <v>598</v>
      </c>
      <c r="AF738" s="989"/>
      <c r="AG738" s="989"/>
      <c r="AH738" s="989"/>
      <c r="AI738" s="989"/>
      <c r="AJ738" s="989"/>
      <c r="AK738" s="989"/>
      <c r="AL738" s="989"/>
      <c r="AM738" s="989"/>
      <c r="AN738" s="994"/>
      <c r="AO738" s="995"/>
      <c r="AP738" s="995"/>
      <c r="AQ738" s="995"/>
      <c r="AR738" s="995"/>
      <c r="AS738" s="995"/>
      <c r="AT738" s="995"/>
      <c r="AU738" s="995"/>
      <c r="AV738" s="995"/>
      <c r="AW738" s="995"/>
      <c r="AX738" s="996"/>
    </row>
    <row r="739" spans="1:52" ht="24.75" customHeight="1" thickBot="1">
      <c r="A739" s="997" t="s">
        <v>540</v>
      </c>
      <c r="B739" s="998"/>
      <c r="C739" s="998"/>
      <c r="D739" s="999"/>
      <c r="E739" s="1000" t="s">
        <v>547</v>
      </c>
      <c r="F739" s="1001"/>
      <c r="G739" s="1001"/>
      <c r="H739" s="91" t="str">
        <f>IF(E739="", "", "(")</f>
        <v>(</v>
      </c>
      <c r="I739" s="984"/>
      <c r="J739" s="984"/>
      <c r="K739" s="91" t="str">
        <f>IF(OR(I739="　", I739=""), "", "-")</f>
        <v/>
      </c>
      <c r="L739" s="985">
        <v>6</v>
      </c>
      <c r="M739" s="985"/>
      <c r="N739" s="92" t="str">
        <f>IF(O739="", "", "-")</f>
        <v/>
      </c>
      <c r="O739" s="93"/>
      <c r="P739" s="92" t="str">
        <f>IF(E739="", "", ")")</f>
        <v>)</v>
      </c>
      <c r="Q739" s="1000"/>
      <c r="R739" s="1001"/>
      <c r="S739" s="1001"/>
      <c r="T739" s="91" t="str">
        <f>IF(Q739="", "", "(")</f>
        <v/>
      </c>
      <c r="U739" s="984"/>
      <c r="V739" s="984"/>
      <c r="W739" s="91" t="str">
        <f>IF(OR(U739="　", U739=""), "", "-")</f>
        <v/>
      </c>
      <c r="X739" s="985"/>
      <c r="Y739" s="985"/>
      <c r="Z739" s="92" t="str">
        <f>IF(AA739="", "", "-")</f>
        <v/>
      </c>
      <c r="AA739" s="93"/>
      <c r="AB739" s="92" t="str">
        <f>IF(Q739="", "", ")")</f>
        <v/>
      </c>
      <c r="AC739" s="1000"/>
      <c r="AD739" s="1001"/>
      <c r="AE739" s="1001"/>
      <c r="AF739" s="91" t="str">
        <f>IF(AC739="", "", "(")</f>
        <v/>
      </c>
      <c r="AG739" s="984"/>
      <c r="AH739" s="984"/>
      <c r="AI739" s="91" t="str">
        <f>IF(OR(AG739="　", AG739=""), "", "-")</f>
        <v/>
      </c>
      <c r="AJ739" s="985"/>
      <c r="AK739" s="985"/>
      <c r="AL739" s="92" t="str">
        <f>IF(AM739="", "", "-")</f>
        <v/>
      </c>
      <c r="AM739" s="93"/>
      <c r="AN739" s="92" t="str">
        <f>IF(AC739="", "", ")")</f>
        <v/>
      </c>
      <c r="AO739" s="986"/>
      <c r="AP739" s="987"/>
      <c r="AQ739" s="987"/>
      <c r="AR739" s="987"/>
      <c r="AS739" s="987"/>
      <c r="AT739" s="987"/>
      <c r="AU739" s="987"/>
      <c r="AV739" s="987"/>
      <c r="AW739" s="987"/>
      <c r="AX739" s="988"/>
    </row>
    <row r="740" spans="1:52" ht="28.35" customHeight="1">
      <c r="A740" s="613" t="s">
        <v>529</v>
      </c>
      <c r="B740" s="614"/>
      <c r="C740" s="614"/>
      <c r="D740" s="614"/>
      <c r="E740" s="614"/>
      <c r="F740" s="615"/>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thickBot="1">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627" t="s">
        <v>531</v>
      </c>
      <c r="B779" s="628"/>
      <c r="C779" s="628"/>
      <c r="D779" s="628"/>
      <c r="E779" s="628"/>
      <c r="F779" s="629"/>
      <c r="G779" s="594" t="s">
        <v>600</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601</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c r="A781" s="630"/>
      <c r="B781" s="631"/>
      <c r="C781" s="631"/>
      <c r="D781" s="631"/>
      <c r="E781" s="631"/>
      <c r="F781" s="632"/>
      <c r="G781" s="669" t="s">
        <v>602</v>
      </c>
      <c r="H781" s="670"/>
      <c r="I781" s="670"/>
      <c r="J781" s="670"/>
      <c r="K781" s="671"/>
      <c r="L781" s="663" t="s">
        <v>603</v>
      </c>
      <c r="M781" s="664"/>
      <c r="N781" s="664"/>
      <c r="O781" s="664"/>
      <c r="P781" s="664"/>
      <c r="Q781" s="664"/>
      <c r="R781" s="664"/>
      <c r="S781" s="664"/>
      <c r="T781" s="664"/>
      <c r="U781" s="664"/>
      <c r="V781" s="664"/>
      <c r="W781" s="664"/>
      <c r="X781" s="665"/>
      <c r="Y781" s="384">
        <v>114</v>
      </c>
      <c r="Z781" s="385"/>
      <c r="AA781" s="385"/>
      <c r="AB781" s="804"/>
      <c r="AC781" s="669" t="s">
        <v>604</v>
      </c>
      <c r="AD781" s="670"/>
      <c r="AE781" s="670"/>
      <c r="AF781" s="670"/>
      <c r="AG781" s="671"/>
      <c r="AH781" s="663" t="s">
        <v>605</v>
      </c>
      <c r="AI781" s="664"/>
      <c r="AJ781" s="664"/>
      <c r="AK781" s="664"/>
      <c r="AL781" s="664"/>
      <c r="AM781" s="664"/>
      <c r="AN781" s="664"/>
      <c r="AO781" s="664"/>
      <c r="AP781" s="664"/>
      <c r="AQ781" s="664"/>
      <c r="AR781" s="664"/>
      <c r="AS781" s="664"/>
      <c r="AT781" s="665"/>
      <c r="AU781" s="384">
        <v>2.2999999999999998</v>
      </c>
      <c r="AV781" s="385"/>
      <c r="AW781" s="385"/>
      <c r="AX781" s="386"/>
    </row>
    <row r="782" spans="1:50" ht="24.75" hidden="1" customHeight="1">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hidden="1" customHeight="1">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hidden="1" customHeight="1">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hidden="1" customHeight="1">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hidden="1" customHeight="1">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thickBot="1">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114</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2.2999999999999998</v>
      </c>
      <c r="AV791" s="831"/>
      <c r="AW791" s="831"/>
      <c r="AX791" s="833"/>
    </row>
    <row r="792" spans="1:50" ht="24.75" customHeight="1">
      <c r="A792" s="630"/>
      <c r="B792" s="631"/>
      <c r="C792" s="631"/>
      <c r="D792" s="631"/>
      <c r="E792" s="631"/>
      <c r="F792" s="632"/>
      <c r="G792" s="594" t="s">
        <v>606</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607</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customHeight="1">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customHeight="1">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customHeight="1">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c r="A805" s="630"/>
      <c r="B805" s="631"/>
      <c r="C805" s="631"/>
      <c r="D805" s="631"/>
      <c r="E805" s="631"/>
      <c r="F805" s="632"/>
      <c r="G805" s="594" t="s">
        <v>454</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455</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customHeight="1" thickBot="1">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484</v>
      </c>
      <c r="AM831" s="274"/>
      <c r="AN831" s="274"/>
      <c r="AO831" s="82" t="s">
        <v>482</v>
      </c>
      <c r="AP831" s="21"/>
      <c r="AQ831" s="21"/>
      <c r="AR831" s="21"/>
      <c r="AS831" s="21"/>
      <c r="AT831" s="21"/>
      <c r="AU831" s="21"/>
      <c r="AV831" s="21"/>
      <c r="AW831" s="21"/>
      <c r="AX831" s="22"/>
    </row>
    <row r="832" spans="1:50" ht="24.75" hidden="1"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477</v>
      </c>
      <c r="AD836" s="142"/>
      <c r="AE836" s="142"/>
      <c r="AF836" s="142"/>
      <c r="AG836" s="142"/>
      <c r="AH836" s="360" t="s">
        <v>512</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c r="A837" s="372">
        <v>1</v>
      </c>
      <c r="B837" s="372">
        <v>1</v>
      </c>
      <c r="C837" s="354" t="s">
        <v>624</v>
      </c>
      <c r="D837" s="340"/>
      <c r="E837" s="340"/>
      <c r="F837" s="340"/>
      <c r="G837" s="340"/>
      <c r="H837" s="340"/>
      <c r="I837" s="340"/>
      <c r="J837" s="341">
        <v>6013301022128</v>
      </c>
      <c r="K837" s="342"/>
      <c r="L837" s="342"/>
      <c r="M837" s="342"/>
      <c r="N837" s="342"/>
      <c r="O837" s="342"/>
      <c r="P837" s="355" t="s">
        <v>611</v>
      </c>
      <c r="Q837" s="343"/>
      <c r="R837" s="343"/>
      <c r="S837" s="343"/>
      <c r="T837" s="343"/>
      <c r="U837" s="343"/>
      <c r="V837" s="343"/>
      <c r="W837" s="343"/>
      <c r="X837" s="343"/>
      <c r="Y837" s="344">
        <v>68</v>
      </c>
      <c r="Z837" s="345"/>
      <c r="AA837" s="345"/>
      <c r="AB837" s="346"/>
      <c r="AC837" s="356" t="s">
        <v>517</v>
      </c>
      <c r="AD837" s="364"/>
      <c r="AE837" s="364"/>
      <c r="AF837" s="364"/>
      <c r="AG837" s="364"/>
      <c r="AH837" s="365">
        <v>1</v>
      </c>
      <c r="AI837" s="366"/>
      <c r="AJ837" s="366"/>
      <c r="AK837" s="366"/>
      <c r="AL837" s="350">
        <v>97.1</v>
      </c>
      <c r="AM837" s="351"/>
      <c r="AN837" s="351"/>
      <c r="AO837" s="352"/>
      <c r="AP837" s="353" t="s">
        <v>554</v>
      </c>
      <c r="AQ837" s="353"/>
      <c r="AR837" s="353"/>
      <c r="AS837" s="353"/>
      <c r="AT837" s="353"/>
      <c r="AU837" s="353"/>
      <c r="AV837" s="353"/>
      <c r="AW837" s="353"/>
      <c r="AX837" s="353"/>
    </row>
    <row r="838" spans="1:50" ht="30" customHeight="1">
      <c r="A838" s="372">
        <v>2</v>
      </c>
      <c r="B838" s="372">
        <v>1</v>
      </c>
      <c r="C838" s="354" t="s">
        <v>625</v>
      </c>
      <c r="D838" s="340"/>
      <c r="E838" s="340"/>
      <c r="F838" s="340"/>
      <c r="G838" s="340"/>
      <c r="H838" s="340"/>
      <c r="I838" s="340"/>
      <c r="J838" s="341">
        <v>6013301022128</v>
      </c>
      <c r="K838" s="342"/>
      <c r="L838" s="342"/>
      <c r="M838" s="342"/>
      <c r="N838" s="342"/>
      <c r="O838" s="342"/>
      <c r="P838" s="355" t="s">
        <v>611</v>
      </c>
      <c r="Q838" s="343"/>
      <c r="R838" s="343"/>
      <c r="S838" s="343"/>
      <c r="T838" s="343"/>
      <c r="U838" s="343"/>
      <c r="V838" s="343"/>
      <c r="W838" s="343"/>
      <c r="X838" s="343"/>
      <c r="Y838" s="344">
        <v>46</v>
      </c>
      <c r="Z838" s="345"/>
      <c r="AA838" s="345"/>
      <c r="AB838" s="346"/>
      <c r="AC838" s="356" t="s">
        <v>517</v>
      </c>
      <c r="AD838" s="356"/>
      <c r="AE838" s="356"/>
      <c r="AF838" s="356"/>
      <c r="AG838" s="356"/>
      <c r="AH838" s="365">
        <v>3</v>
      </c>
      <c r="AI838" s="366"/>
      <c r="AJ838" s="366"/>
      <c r="AK838" s="366"/>
      <c r="AL838" s="350">
        <v>98.6</v>
      </c>
      <c r="AM838" s="351"/>
      <c r="AN838" s="351"/>
      <c r="AO838" s="352"/>
      <c r="AP838" s="353" t="s">
        <v>554</v>
      </c>
      <c r="AQ838" s="353"/>
      <c r="AR838" s="353"/>
      <c r="AS838" s="353"/>
      <c r="AT838" s="353"/>
      <c r="AU838" s="353"/>
      <c r="AV838" s="353"/>
      <c r="AW838" s="353"/>
      <c r="AX838" s="353"/>
    </row>
    <row r="839" spans="1:50" ht="30" customHeight="1">
      <c r="A839" s="372">
        <v>3</v>
      </c>
      <c r="B839" s="372">
        <v>1</v>
      </c>
      <c r="C839" s="354" t="s">
        <v>626</v>
      </c>
      <c r="D839" s="340"/>
      <c r="E839" s="340"/>
      <c r="F839" s="340"/>
      <c r="G839" s="340"/>
      <c r="H839" s="340"/>
      <c r="I839" s="340"/>
      <c r="J839" s="341">
        <v>1010701006145</v>
      </c>
      <c r="K839" s="342"/>
      <c r="L839" s="342"/>
      <c r="M839" s="342"/>
      <c r="N839" s="342"/>
      <c r="O839" s="342"/>
      <c r="P839" s="355" t="s">
        <v>612</v>
      </c>
      <c r="Q839" s="343"/>
      <c r="R839" s="343"/>
      <c r="S839" s="343"/>
      <c r="T839" s="343"/>
      <c r="U839" s="343"/>
      <c r="V839" s="343"/>
      <c r="W839" s="343"/>
      <c r="X839" s="343"/>
      <c r="Y839" s="344">
        <v>40</v>
      </c>
      <c r="Z839" s="345"/>
      <c r="AA839" s="345"/>
      <c r="AB839" s="346"/>
      <c r="AC839" s="356" t="s">
        <v>522</v>
      </c>
      <c r="AD839" s="356"/>
      <c r="AE839" s="356"/>
      <c r="AF839" s="356"/>
      <c r="AG839" s="356"/>
      <c r="AH839" s="348">
        <v>4</v>
      </c>
      <c r="AI839" s="349"/>
      <c r="AJ839" s="349"/>
      <c r="AK839" s="349"/>
      <c r="AL839" s="350">
        <v>94.4</v>
      </c>
      <c r="AM839" s="351"/>
      <c r="AN839" s="351"/>
      <c r="AO839" s="352"/>
      <c r="AP839" s="353" t="s">
        <v>554</v>
      </c>
      <c r="AQ839" s="353"/>
      <c r="AR839" s="353"/>
      <c r="AS839" s="353"/>
      <c r="AT839" s="353"/>
      <c r="AU839" s="353"/>
      <c r="AV839" s="353"/>
      <c r="AW839" s="353"/>
      <c r="AX839" s="353"/>
    </row>
    <row r="840" spans="1:50" ht="30" customHeight="1">
      <c r="A840" s="372">
        <v>4</v>
      </c>
      <c r="B840" s="372">
        <v>1</v>
      </c>
      <c r="C840" s="354" t="s">
        <v>627</v>
      </c>
      <c r="D840" s="340"/>
      <c r="E840" s="340"/>
      <c r="F840" s="340"/>
      <c r="G840" s="340"/>
      <c r="H840" s="340"/>
      <c r="I840" s="340"/>
      <c r="J840" s="341">
        <v>1010701006145</v>
      </c>
      <c r="K840" s="342"/>
      <c r="L840" s="342"/>
      <c r="M840" s="342"/>
      <c r="N840" s="342"/>
      <c r="O840" s="342"/>
      <c r="P840" s="355" t="s">
        <v>612</v>
      </c>
      <c r="Q840" s="343"/>
      <c r="R840" s="343"/>
      <c r="S840" s="343"/>
      <c r="T840" s="343"/>
      <c r="U840" s="343"/>
      <c r="V840" s="343"/>
      <c r="W840" s="343"/>
      <c r="X840" s="343"/>
      <c r="Y840" s="344">
        <v>15</v>
      </c>
      <c r="Z840" s="345"/>
      <c r="AA840" s="345"/>
      <c r="AB840" s="346"/>
      <c r="AC840" s="356" t="s">
        <v>522</v>
      </c>
      <c r="AD840" s="356"/>
      <c r="AE840" s="356"/>
      <c r="AF840" s="356"/>
      <c r="AG840" s="356"/>
      <c r="AH840" s="348">
        <v>1</v>
      </c>
      <c r="AI840" s="349"/>
      <c r="AJ840" s="349"/>
      <c r="AK840" s="349"/>
      <c r="AL840" s="350">
        <v>95</v>
      </c>
      <c r="AM840" s="351"/>
      <c r="AN840" s="351"/>
      <c r="AO840" s="352"/>
      <c r="AP840" s="353" t="s">
        <v>554</v>
      </c>
      <c r="AQ840" s="353"/>
      <c r="AR840" s="353"/>
      <c r="AS840" s="353"/>
      <c r="AT840" s="353"/>
      <c r="AU840" s="353"/>
      <c r="AV840" s="353"/>
      <c r="AW840" s="353"/>
      <c r="AX840" s="353"/>
    </row>
    <row r="841" spans="1:50" ht="30" customHeight="1">
      <c r="A841" s="372">
        <v>5</v>
      </c>
      <c r="B841" s="372">
        <v>1</v>
      </c>
      <c r="C841" s="354" t="s">
        <v>608</v>
      </c>
      <c r="D841" s="340"/>
      <c r="E841" s="340"/>
      <c r="F841" s="340"/>
      <c r="G841" s="340"/>
      <c r="H841" s="340"/>
      <c r="I841" s="340"/>
      <c r="J841" s="341">
        <v>7010001105955</v>
      </c>
      <c r="K841" s="342"/>
      <c r="L841" s="342"/>
      <c r="M841" s="342"/>
      <c r="N841" s="342"/>
      <c r="O841" s="342"/>
      <c r="P841" s="355" t="s">
        <v>612</v>
      </c>
      <c r="Q841" s="343"/>
      <c r="R841" s="343"/>
      <c r="S841" s="343"/>
      <c r="T841" s="343"/>
      <c r="U841" s="343"/>
      <c r="V841" s="343"/>
      <c r="W841" s="343"/>
      <c r="X841" s="343"/>
      <c r="Y841" s="344">
        <v>37</v>
      </c>
      <c r="Z841" s="345"/>
      <c r="AA841" s="345"/>
      <c r="AB841" s="346"/>
      <c r="AC841" s="347" t="s">
        <v>522</v>
      </c>
      <c r="AD841" s="347"/>
      <c r="AE841" s="347"/>
      <c r="AF841" s="347"/>
      <c r="AG841" s="347"/>
      <c r="AH841" s="348">
        <v>4</v>
      </c>
      <c r="AI841" s="349"/>
      <c r="AJ841" s="349"/>
      <c r="AK841" s="349"/>
      <c r="AL841" s="350">
        <v>100</v>
      </c>
      <c r="AM841" s="351"/>
      <c r="AN841" s="351"/>
      <c r="AO841" s="352"/>
      <c r="AP841" s="353" t="s">
        <v>554</v>
      </c>
      <c r="AQ841" s="353"/>
      <c r="AR841" s="353"/>
      <c r="AS841" s="353"/>
      <c r="AT841" s="353"/>
      <c r="AU841" s="353"/>
      <c r="AV841" s="353"/>
      <c r="AW841" s="353"/>
      <c r="AX841" s="353"/>
    </row>
    <row r="842" spans="1:50" ht="30" customHeight="1">
      <c r="A842" s="372">
        <v>6</v>
      </c>
      <c r="B842" s="372">
        <v>1</v>
      </c>
      <c r="C842" s="354" t="s">
        <v>628</v>
      </c>
      <c r="D842" s="340"/>
      <c r="E842" s="340"/>
      <c r="F842" s="340"/>
      <c r="G842" s="340"/>
      <c r="H842" s="340"/>
      <c r="I842" s="340"/>
      <c r="J842" s="341">
        <v>7010501016231</v>
      </c>
      <c r="K842" s="342"/>
      <c r="L842" s="342"/>
      <c r="M842" s="342"/>
      <c r="N842" s="342"/>
      <c r="O842" s="342"/>
      <c r="P842" s="355" t="s">
        <v>613</v>
      </c>
      <c r="Q842" s="343"/>
      <c r="R842" s="343"/>
      <c r="S842" s="343"/>
      <c r="T842" s="343"/>
      <c r="U842" s="343"/>
      <c r="V842" s="343"/>
      <c r="W842" s="343"/>
      <c r="X842" s="343"/>
      <c r="Y842" s="344">
        <v>23</v>
      </c>
      <c r="Z842" s="345"/>
      <c r="AA842" s="345"/>
      <c r="AB842" s="346"/>
      <c r="AC842" s="347" t="s">
        <v>517</v>
      </c>
      <c r="AD842" s="347"/>
      <c r="AE842" s="347"/>
      <c r="AF842" s="347"/>
      <c r="AG842" s="347"/>
      <c r="AH842" s="348">
        <v>1</v>
      </c>
      <c r="AI842" s="349"/>
      <c r="AJ842" s="349"/>
      <c r="AK842" s="349"/>
      <c r="AL842" s="350">
        <v>91</v>
      </c>
      <c r="AM842" s="351"/>
      <c r="AN842" s="351"/>
      <c r="AO842" s="352"/>
      <c r="AP842" s="353" t="s">
        <v>554</v>
      </c>
      <c r="AQ842" s="353"/>
      <c r="AR842" s="353"/>
      <c r="AS842" s="353"/>
      <c r="AT842" s="353"/>
      <c r="AU842" s="353"/>
      <c r="AV842" s="353"/>
      <c r="AW842" s="353"/>
      <c r="AX842" s="353"/>
    </row>
    <row r="843" spans="1:50" ht="30" customHeight="1">
      <c r="A843" s="372">
        <v>7</v>
      </c>
      <c r="B843" s="372">
        <v>1</v>
      </c>
      <c r="C843" s="354" t="s">
        <v>629</v>
      </c>
      <c r="D843" s="340"/>
      <c r="E843" s="340"/>
      <c r="F843" s="340"/>
      <c r="G843" s="340"/>
      <c r="H843" s="340"/>
      <c r="I843" s="340"/>
      <c r="J843" s="341">
        <v>8120005015206</v>
      </c>
      <c r="K843" s="342"/>
      <c r="L843" s="342"/>
      <c r="M843" s="342"/>
      <c r="N843" s="342"/>
      <c r="O843" s="342"/>
      <c r="P843" s="929" t="s">
        <v>612</v>
      </c>
      <c r="Q843" s="930"/>
      <c r="R843" s="930"/>
      <c r="S843" s="930"/>
      <c r="T843" s="930"/>
      <c r="U843" s="930"/>
      <c r="V843" s="930"/>
      <c r="W843" s="930"/>
      <c r="X843" s="931"/>
      <c r="Y843" s="344">
        <v>16</v>
      </c>
      <c r="Z843" s="345"/>
      <c r="AA843" s="345"/>
      <c r="AB843" s="346"/>
      <c r="AC843" s="347" t="s">
        <v>522</v>
      </c>
      <c r="AD843" s="347"/>
      <c r="AE843" s="347"/>
      <c r="AF843" s="347"/>
      <c r="AG843" s="347"/>
      <c r="AH843" s="348">
        <v>1</v>
      </c>
      <c r="AI843" s="349"/>
      <c r="AJ843" s="349"/>
      <c r="AK843" s="349"/>
      <c r="AL843" s="350">
        <v>100</v>
      </c>
      <c r="AM843" s="351"/>
      <c r="AN843" s="351"/>
      <c r="AO843" s="352"/>
      <c r="AP843" s="353" t="s">
        <v>554</v>
      </c>
      <c r="AQ843" s="353"/>
      <c r="AR843" s="353"/>
      <c r="AS843" s="353"/>
      <c r="AT843" s="353"/>
      <c r="AU843" s="353"/>
      <c r="AV843" s="353"/>
      <c r="AW843" s="353"/>
      <c r="AX843" s="353"/>
    </row>
    <row r="844" spans="1:50" ht="30" customHeight="1">
      <c r="A844" s="372">
        <v>8</v>
      </c>
      <c r="B844" s="372">
        <v>1</v>
      </c>
      <c r="C844" s="354" t="s">
        <v>630</v>
      </c>
      <c r="D844" s="340"/>
      <c r="E844" s="340"/>
      <c r="F844" s="340"/>
      <c r="G844" s="340"/>
      <c r="H844" s="340"/>
      <c r="I844" s="340"/>
      <c r="J844" s="341">
        <v>8120005015206</v>
      </c>
      <c r="K844" s="342"/>
      <c r="L844" s="342"/>
      <c r="M844" s="342"/>
      <c r="N844" s="342"/>
      <c r="O844" s="342"/>
      <c r="P844" s="929" t="s">
        <v>612</v>
      </c>
      <c r="Q844" s="930"/>
      <c r="R844" s="930"/>
      <c r="S844" s="930"/>
      <c r="T844" s="930"/>
      <c r="U844" s="930"/>
      <c r="V844" s="930"/>
      <c r="W844" s="930"/>
      <c r="X844" s="931"/>
      <c r="Y844" s="344">
        <v>7</v>
      </c>
      <c r="Z844" s="345"/>
      <c r="AA844" s="345"/>
      <c r="AB844" s="346"/>
      <c r="AC844" s="347" t="s">
        <v>522</v>
      </c>
      <c r="AD844" s="347"/>
      <c r="AE844" s="347"/>
      <c r="AF844" s="347"/>
      <c r="AG844" s="347"/>
      <c r="AH844" s="348">
        <v>1</v>
      </c>
      <c r="AI844" s="349"/>
      <c r="AJ844" s="349"/>
      <c r="AK844" s="349"/>
      <c r="AL844" s="350">
        <v>99.5</v>
      </c>
      <c r="AM844" s="351"/>
      <c r="AN844" s="351"/>
      <c r="AO844" s="352"/>
      <c r="AP844" s="353" t="s">
        <v>554</v>
      </c>
      <c r="AQ844" s="353"/>
      <c r="AR844" s="353"/>
      <c r="AS844" s="353"/>
      <c r="AT844" s="353"/>
      <c r="AU844" s="353"/>
      <c r="AV844" s="353"/>
      <c r="AW844" s="353"/>
      <c r="AX844" s="353"/>
    </row>
    <row r="845" spans="1:50" ht="30" customHeight="1">
      <c r="A845" s="372">
        <v>9</v>
      </c>
      <c r="B845" s="372">
        <v>1</v>
      </c>
      <c r="C845" s="354" t="s">
        <v>609</v>
      </c>
      <c r="D845" s="340"/>
      <c r="E845" s="340"/>
      <c r="F845" s="340"/>
      <c r="G845" s="340"/>
      <c r="H845" s="340"/>
      <c r="I845" s="340"/>
      <c r="J845" s="341">
        <v>8010001002136</v>
      </c>
      <c r="K845" s="342"/>
      <c r="L845" s="342"/>
      <c r="M845" s="342"/>
      <c r="N845" s="342"/>
      <c r="O845" s="342"/>
      <c r="P845" s="355" t="s">
        <v>613</v>
      </c>
      <c r="Q845" s="343"/>
      <c r="R845" s="343"/>
      <c r="S845" s="343"/>
      <c r="T845" s="343"/>
      <c r="U845" s="343"/>
      <c r="V845" s="343"/>
      <c r="W845" s="343"/>
      <c r="X845" s="343"/>
      <c r="Y845" s="344">
        <v>18</v>
      </c>
      <c r="Z845" s="345"/>
      <c r="AA845" s="345"/>
      <c r="AB845" s="346"/>
      <c r="AC845" s="347" t="s">
        <v>517</v>
      </c>
      <c r="AD845" s="347"/>
      <c r="AE845" s="347"/>
      <c r="AF845" s="347"/>
      <c r="AG845" s="347"/>
      <c r="AH845" s="348">
        <v>2</v>
      </c>
      <c r="AI845" s="349"/>
      <c r="AJ845" s="349"/>
      <c r="AK845" s="349"/>
      <c r="AL845" s="350">
        <v>79.5</v>
      </c>
      <c r="AM845" s="351"/>
      <c r="AN845" s="351"/>
      <c r="AO845" s="352"/>
      <c r="AP845" s="353" t="s">
        <v>554</v>
      </c>
      <c r="AQ845" s="353"/>
      <c r="AR845" s="353"/>
      <c r="AS845" s="353"/>
      <c r="AT845" s="353"/>
      <c r="AU845" s="353"/>
      <c r="AV845" s="353"/>
      <c r="AW845" s="353"/>
      <c r="AX845" s="353"/>
    </row>
    <row r="846" spans="1:50" ht="30" customHeight="1">
      <c r="A846" s="372">
        <v>10</v>
      </c>
      <c r="B846" s="372">
        <v>1</v>
      </c>
      <c r="C846" s="354" t="s">
        <v>631</v>
      </c>
      <c r="D846" s="340"/>
      <c r="E846" s="340"/>
      <c r="F846" s="340"/>
      <c r="G846" s="340"/>
      <c r="H846" s="340"/>
      <c r="I846" s="340"/>
      <c r="J846" s="341">
        <v>7010401017486</v>
      </c>
      <c r="K846" s="342"/>
      <c r="L846" s="342"/>
      <c r="M846" s="342"/>
      <c r="N846" s="342"/>
      <c r="O846" s="342"/>
      <c r="P846" s="355" t="s">
        <v>614</v>
      </c>
      <c r="Q846" s="343"/>
      <c r="R846" s="343"/>
      <c r="S846" s="343"/>
      <c r="T846" s="343"/>
      <c r="U846" s="343"/>
      <c r="V846" s="343"/>
      <c r="W846" s="343"/>
      <c r="X846" s="343"/>
      <c r="Y846" s="344">
        <v>10</v>
      </c>
      <c r="Z846" s="345"/>
      <c r="AA846" s="345"/>
      <c r="AB846" s="346"/>
      <c r="AC846" s="347" t="s">
        <v>517</v>
      </c>
      <c r="AD846" s="347"/>
      <c r="AE846" s="347"/>
      <c r="AF846" s="347"/>
      <c r="AG846" s="347"/>
      <c r="AH846" s="348">
        <v>2</v>
      </c>
      <c r="AI846" s="349"/>
      <c r="AJ846" s="349"/>
      <c r="AK846" s="349"/>
      <c r="AL846" s="350">
        <v>85.5</v>
      </c>
      <c r="AM846" s="351"/>
      <c r="AN846" s="351"/>
      <c r="AO846" s="352"/>
      <c r="AP846" s="353" t="s">
        <v>554</v>
      </c>
      <c r="AQ846" s="353"/>
      <c r="AR846" s="353"/>
      <c r="AS846" s="353"/>
      <c r="AT846" s="353"/>
      <c r="AU846" s="353"/>
      <c r="AV846" s="353"/>
      <c r="AW846" s="353"/>
      <c r="AX846" s="353"/>
    </row>
    <row r="847" spans="1:50" ht="30" customHeight="1">
      <c r="A847" s="372">
        <v>11</v>
      </c>
      <c r="B847" s="372">
        <v>1</v>
      </c>
      <c r="C847" s="354" t="s">
        <v>610</v>
      </c>
      <c r="D847" s="340"/>
      <c r="E847" s="340"/>
      <c r="F847" s="340"/>
      <c r="G847" s="340"/>
      <c r="H847" s="340"/>
      <c r="I847" s="340"/>
      <c r="J847" s="341">
        <v>3011005000353</v>
      </c>
      <c r="K847" s="342"/>
      <c r="L847" s="342"/>
      <c r="M847" s="342"/>
      <c r="N847" s="342"/>
      <c r="O847" s="342"/>
      <c r="P847" s="343" t="s">
        <v>612</v>
      </c>
      <c r="Q847" s="343"/>
      <c r="R847" s="343"/>
      <c r="S847" s="343"/>
      <c r="T847" s="343"/>
      <c r="U847" s="343"/>
      <c r="V847" s="343"/>
      <c r="W847" s="343"/>
      <c r="X847" s="343"/>
      <c r="Y847" s="344">
        <v>10</v>
      </c>
      <c r="Z847" s="345"/>
      <c r="AA847" s="345"/>
      <c r="AB847" s="346"/>
      <c r="AC847" s="347" t="s">
        <v>522</v>
      </c>
      <c r="AD847" s="347"/>
      <c r="AE847" s="347"/>
      <c r="AF847" s="347"/>
      <c r="AG847" s="347"/>
      <c r="AH847" s="348">
        <v>1</v>
      </c>
      <c r="AI847" s="349"/>
      <c r="AJ847" s="349"/>
      <c r="AK847" s="349"/>
      <c r="AL847" s="350">
        <v>99.4</v>
      </c>
      <c r="AM847" s="351"/>
      <c r="AN847" s="351"/>
      <c r="AO847" s="352"/>
      <c r="AP847" s="353" t="s">
        <v>554</v>
      </c>
      <c r="AQ847" s="353"/>
      <c r="AR847" s="353"/>
      <c r="AS847" s="353"/>
      <c r="AT847" s="353"/>
      <c r="AU847" s="353"/>
      <c r="AV847" s="353"/>
      <c r="AW847" s="353"/>
      <c r="AX847" s="353"/>
    </row>
    <row r="848" spans="1:50" ht="30" customHeight="1">
      <c r="A848" s="372">
        <v>12</v>
      </c>
      <c r="B848" s="372">
        <v>1</v>
      </c>
      <c r="C848" s="354" t="s">
        <v>633</v>
      </c>
      <c r="D848" s="340"/>
      <c r="E848" s="340"/>
      <c r="F848" s="340"/>
      <c r="G848" s="340"/>
      <c r="H848" s="340"/>
      <c r="I848" s="340"/>
      <c r="J848" s="341">
        <v>4010401022860</v>
      </c>
      <c r="K848" s="342"/>
      <c r="L848" s="342"/>
      <c r="M848" s="342"/>
      <c r="N848" s="342"/>
      <c r="O848" s="342"/>
      <c r="P848" s="355" t="s">
        <v>615</v>
      </c>
      <c r="Q848" s="343"/>
      <c r="R848" s="343"/>
      <c r="S848" s="343"/>
      <c r="T848" s="343"/>
      <c r="U848" s="343"/>
      <c r="V848" s="343"/>
      <c r="W848" s="343"/>
      <c r="X848" s="343"/>
      <c r="Y848" s="344">
        <v>4</v>
      </c>
      <c r="Z848" s="345"/>
      <c r="AA848" s="345"/>
      <c r="AB848" s="346"/>
      <c r="AC848" s="347" t="s">
        <v>517</v>
      </c>
      <c r="AD848" s="347"/>
      <c r="AE848" s="347"/>
      <c r="AF848" s="347"/>
      <c r="AG848" s="347"/>
      <c r="AH848" s="348">
        <v>1</v>
      </c>
      <c r="AI848" s="349"/>
      <c r="AJ848" s="349"/>
      <c r="AK848" s="349"/>
      <c r="AL848" s="350">
        <v>83.7</v>
      </c>
      <c r="AM848" s="351"/>
      <c r="AN848" s="351"/>
      <c r="AO848" s="352"/>
      <c r="AP848" s="353" t="s">
        <v>554</v>
      </c>
      <c r="AQ848" s="353"/>
      <c r="AR848" s="353"/>
      <c r="AS848" s="353"/>
      <c r="AT848" s="353"/>
      <c r="AU848" s="353"/>
      <c r="AV848" s="353"/>
      <c r="AW848" s="353"/>
      <c r="AX848" s="353"/>
    </row>
    <row r="849" spans="1:50" ht="30" customHeight="1">
      <c r="A849" s="372">
        <v>13</v>
      </c>
      <c r="B849" s="372">
        <v>1</v>
      </c>
      <c r="C849" s="354" t="s">
        <v>632</v>
      </c>
      <c r="D849" s="340"/>
      <c r="E849" s="340"/>
      <c r="F849" s="340"/>
      <c r="G849" s="340"/>
      <c r="H849" s="340"/>
      <c r="I849" s="340"/>
      <c r="J849" s="341">
        <v>4010401022860</v>
      </c>
      <c r="K849" s="342"/>
      <c r="L849" s="342"/>
      <c r="M849" s="342"/>
      <c r="N849" s="342"/>
      <c r="O849" s="342"/>
      <c r="P849" s="355" t="s">
        <v>615</v>
      </c>
      <c r="Q849" s="343"/>
      <c r="R849" s="343"/>
      <c r="S849" s="343"/>
      <c r="T849" s="343"/>
      <c r="U849" s="343"/>
      <c r="V849" s="343"/>
      <c r="W849" s="343"/>
      <c r="X849" s="343"/>
      <c r="Y849" s="344">
        <v>4</v>
      </c>
      <c r="Z849" s="345"/>
      <c r="AA849" s="345"/>
      <c r="AB849" s="346"/>
      <c r="AC849" s="347" t="s">
        <v>517</v>
      </c>
      <c r="AD849" s="347"/>
      <c r="AE849" s="347"/>
      <c r="AF849" s="347"/>
      <c r="AG849" s="347"/>
      <c r="AH849" s="348">
        <v>1</v>
      </c>
      <c r="AI849" s="349"/>
      <c r="AJ849" s="349"/>
      <c r="AK849" s="349"/>
      <c r="AL849" s="350">
        <v>93.1</v>
      </c>
      <c r="AM849" s="351"/>
      <c r="AN849" s="351"/>
      <c r="AO849" s="352"/>
      <c r="AP849" s="353" t="s">
        <v>554</v>
      </c>
      <c r="AQ849" s="353"/>
      <c r="AR849" s="353"/>
      <c r="AS849" s="353"/>
      <c r="AT849" s="353"/>
      <c r="AU849" s="353"/>
      <c r="AV849" s="353"/>
      <c r="AW849" s="353"/>
      <c r="AX849" s="353"/>
    </row>
    <row r="850" spans="1:50" ht="30" customHeight="1">
      <c r="A850" s="372">
        <v>14</v>
      </c>
      <c r="B850" s="372">
        <v>1</v>
      </c>
      <c r="C850" s="354" t="s">
        <v>632</v>
      </c>
      <c r="D850" s="340"/>
      <c r="E850" s="340"/>
      <c r="F850" s="340"/>
      <c r="G850" s="340"/>
      <c r="H850" s="340"/>
      <c r="I850" s="340"/>
      <c r="J850" s="341">
        <v>4010401022860</v>
      </c>
      <c r="K850" s="342"/>
      <c r="L850" s="342"/>
      <c r="M850" s="342"/>
      <c r="N850" s="342"/>
      <c r="O850" s="342"/>
      <c r="P850" s="355" t="s">
        <v>615</v>
      </c>
      <c r="Q850" s="343"/>
      <c r="R850" s="343"/>
      <c r="S850" s="343"/>
      <c r="T850" s="343"/>
      <c r="U850" s="343"/>
      <c r="V850" s="343"/>
      <c r="W850" s="343"/>
      <c r="X850" s="343"/>
      <c r="Y850" s="344">
        <v>2</v>
      </c>
      <c r="Z850" s="345"/>
      <c r="AA850" s="345"/>
      <c r="AB850" s="346"/>
      <c r="AC850" s="347" t="s">
        <v>517</v>
      </c>
      <c r="AD850" s="347"/>
      <c r="AE850" s="347"/>
      <c r="AF850" s="347"/>
      <c r="AG850" s="347"/>
      <c r="AH850" s="348">
        <v>1</v>
      </c>
      <c r="AI850" s="349"/>
      <c r="AJ850" s="349"/>
      <c r="AK850" s="349"/>
      <c r="AL850" s="350">
        <v>90</v>
      </c>
      <c r="AM850" s="351"/>
      <c r="AN850" s="351"/>
      <c r="AO850" s="352"/>
      <c r="AP850" s="353" t="s">
        <v>554</v>
      </c>
      <c r="AQ850" s="353"/>
      <c r="AR850" s="353"/>
      <c r="AS850" s="353"/>
      <c r="AT850" s="353"/>
      <c r="AU850" s="353"/>
      <c r="AV850" s="353"/>
      <c r="AW850" s="353"/>
      <c r="AX850" s="353"/>
    </row>
    <row r="851" spans="1:50" ht="30" customHeight="1">
      <c r="A851" s="372">
        <v>15</v>
      </c>
      <c r="B851" s="372">
        <v>1</v>
      </c>
      <c r="C851" s="340" t="s">
        <v>632</v>
      </c>
      <c r="D851" s="340"/>
      <c r="E851" s="340"/>
      <c r="F851" s="340"/>
      <c r="G851" s="340"/>
      <c r="H851" s="340"/>
      <c r="I851" s="340"/>
      <c r="J851" s="341">
        <v>4010401022860</v>
      </c>
      <c r="K851" s="342"/>
      <c r="L851" s="342"/>
      <c r="M851" s="342"/>
      <c r="N851" s="342"/>
      <c r="O851" s="342"/>
      <c r="P851" s="343" t="s">
        <v>615</v>
      </c>
      <c r="Q851" s="343"/>
      <c r="R851" s="343"/>
      <c r="S851" s="343"/>
      <c r="T851" s="343"/>
      <c r="U851" s="343"/>
      <c r="V851" s="343"/>
      <c r="W851" s="343"/>
      <c r="X851" s="343"/>
      <c r="Y851" s="344">
        <v>0.1</v>
      </c>
      <c r="Z851" s="345"/>
      <c r="AA851" s="345"/>
      <c r="AB851" s="346"/>
      <c r="AC851" s="347" t="s">
        <v>523</v>
      </c>
      <c r="AD851" s="347"/>
      <c r="AE851" s="347"/>
      <c r="AF851" s="347"/>
      <c r="AG851" s="347"/>
      <c r="AH851" s="348" t="s">
        <v>638</v>
      </c>
      <c r="AI851" s="349"/>
      <c r="AJ851" s="349"/>
      <c r="AK851" s="349"/>
      <c r="AL851" s="350" t="s">
        <v>636</v>
      </c>
      <c r="AM851" s="351"/>
      <c r="AN851" s="351"/>
      <c r="AO851" s="352"/>
      <c r="AP851" s="353" t="s">
        <v>554</v>
      </c>
      <c r="AQ851" s="353"/>
      <c r="AR851" s="353"/>
      <c r="AS851" s="353"/>
      <c r="AT851" s="353"/>
      <c r="AU851" s="353"/>
      <c r="AV851" s="353"/>
      <c r="AW851" s="353"/>
      <c r="AX851" s="353"/>
    </row>
    <row r="852" spans="1:50" ht="30" customHeight="1">
      <c r="A852" s="372">
        <v>16</v>
      </c>
      <c r="B852" s="372">
        <v>1</v>
      </c>
      <c r="C852" s="340" t="s">
        <v>632</v>
      </c>
      <c r="D852" s="340"/>
      <c r="E852" s="340"/>
      <c r="F852" s="340"/>
      <c r="G852" s="340"/>
      <c r="H852" s="340"/>
      <c r="I852" s="340"/>
      <c r="J852" s="341">
        <v>4010401022860</v>
      </c>
      <c r="K852" s="342"/>
      <c r="L852" s="342"/>
      <c r="M852" s="342"/>
      <c r="N852" s="342"/>
      <c r="O852" s="342"/>
      <c r="P852" s="343" t="s">
        <v>615</v>
      </c>
      <c r="Q852" s="343"/>
      <c r="R852" s="343"/>
      <c r="S852" s="343"/>
      <c r="T852" s="343"/>
      <c r="U852" s="343"/>
      <c r="V852" s="343"/>
      <c r="W852" s="343"/>
      <c r="X852" s="343"/>
      <c r="Y852" s="344">
        <v>0</v>
      </c>
      <c r="Z852" s="345"/>
      <c r="AA852" s="345"/>
      <c r="AB852" s="346"/>
      <c r="AC852" s="347" t="s">
        <v>523</v>
      </c>
      <c r="AD852" s="347"/>
      <c r="AE852" s="347"/>
      <c r="AF852" s="347"/>
      <c r="AG852" s="347"/>
      <c r="AH852" s="348" t="s">
        <v>637</v>
      </c>
      <c r="AI852" s="349"/>
      <c r="AJ852" s="349"/>
      <c r="AK852" s="349"/>
      <c r="AL852" s="350" t="s">
        <v>637</v>
      </c>
      <c r="AM852" s="351"/>
      <c r="AN852" s="351"/>
      <c r="AO852" s="352"/>
      <c r="AP852" s="353" t="s">
        <v>554</v>
      </c>
      <c r="AQ852" s="353"/>
      <c r="AR852" s="353"/>
      <c r="AS852" s="353"/>
      <c r="AT852" s="353"/>
      <c r="AU852" s="353"/>
      <c r="AV852" s="353"/>
      <c r="AW852" s="353"/>
      <c r="AX852" s="353"/>
    </row>
    <row r="853" spans="1:50" s="16" customFormat="1" ht="30" customHeight="1">
      <c r="A853" s="372">
        <v>17</v>
      </c>
      <c r="B853" s="372">
        <v>1</v>
      </c>
      <c r="C853" s="354" t="s">
        <v>623</v>
      </c>
      <c r="D853" s="340"/>
      <c r="E853" s="340"/>
      <c r="F853" s="340"/>
      <c r="G853" s="340"/>
      <c r="H853" s="340"/>
      <c r="I853" s="340"/>
      <c r="J853" s="341">
        <v>2290001016915</v>
      </c>
      <c r="K853" s="342"/>
      <c r="L853" s="342"/>
      <c r="M853" s="342"/>
      <c r="N853" s="342"/>
      <c r="O853" s="342"/>
      <c r="P853" s="355" t="s">
        <v>612</v>
      </c>
      <c r="Q853" s="343"/>
      <c r="R853" s="343"/>
      <c r="S853" s="343"/>
      <c r="T853" s="343"/>
      <c r="U853" s="343"/>
      <c r="V853" s="343"/>
      <c r="W853" s="343"/>
      <c r="X853" s="343"/>
      <c r="Y853" s="344">
        <v>8</v>
      </c>
      <c r="Z853" s="345"/>
      <c r="AA853" s="345"/>
      <c r="AB853" s="346"/>
      <c r="AC853" s="347" t="s">
        <v>522</v>
      </c>
      <c r="AD853" s="347"/>
      <c r="AE853" s="347"/>
      <c r="AF853" s="347"/>
      <c r="AG853" s="347"/>
      <c r="AH853" s="348">
        <v>1</v>
      </c>
      <c r="AI853" s="349"/>
      <c r="AJ853" s="349"/>
      <c r="AK853" s="349"/>
      <c r="AL853" s="350">
        <v>100</v>
      </c>
      <c r="AM853" s="351"/>
      <c r="AN853" s="351"/>
      <c r="AO853" s="352"/>
      <c r="AP853" s="353" t="s">
        <v>554</v>
      </c>
      <c r="AQ853" s="353"/>
      <c r="AR853" s="353"/>
      <c r="AS853" s="353"/>
      <c r="AT853" s="353"/>
      <c r="AU853" s="353"/>
      <c r="AV853" s="353"/>
      <c r="AW853" s="353"/>
      <c r="AX853" s="353"/>
    </row>
    <row r="854" spans="1:50" ht="30" customHeight="1">
      <c r="A854" s="372">
        <v>18</v>
      </c>
      <c r="B854" s="372">
        <v>1</v>
      </c>
      <c r="C854" s="354" t="s">
        <v>623</v>
      </c>
      <c r="D854" s="340"/>
      <c r="E854" s="340"/>
      <c r="F854" s="340"/>
      <c r="G854" s="340"/>
      <c r="H854" s="340"/>
      <c r="I854" s="340"/>
      <c r="J854" s="341">
        <v>2290001016915</v>
      </c>
      <c r="K854" s="342"/>
      <c r="L854" s="342"/>
      <c r="M854" s="342"/>
      <c r="N854" s="342"/>
      <c r="O854" s="342"/>
      <c r="P854" s="355" t="s">
        <v>612</v>
      </c>
      <c r="Q854" s="343"/>
      <c r="R854" s="343"/>
      <c r="S854" s="343"/>
      <c r="T854" s="343"/>
      <c r="U854" s="343"/>
      <c r="V854" s="343"/>
      <c r="W854" s="343"/>
      <c r="X854" s="343"/>
      <c r="Y854" s="344">
        <v>2</v>
      </c>
      <c r="Z854" s="345"/>
      <c r="AA854" s="345"/>
      <c r="AB854" s="346"/>
      <c r="AC854" s="347" t="s">
        <v>522</v>
      </c>
      <c r="AD854" s="347"/>
      <c r="AE854" s="347"/>
      <c r="AF854" s="347"/>
      <c r="AG854" s="347"/>
      <c r="AH854" s="348">
        <v>1</v>
      </c>
      <c r="AI854" s="349"/>
      <c r="AJ854" s="349"/>
      <c r="AK854" s="349"/>
      <c r="AL854" s="350">
        <v>100</v>
      </c>
      <c r="AM854" s="351"/>
      <c r="AN854" s="351"/>
      <c r="AO854" s="352"/>
      <c r="AP854" s="353" t="s">
        <v>554</v>
      </c>
      <c r="AQ854" s="353"/>
      <c r="AR854" s="353"/>
      <c r="AS854" s="353"/>
      <c r="AT854" s="353"/>
      <c r="AU854" s="353"/>
      <c r="AV854" s="353"/>
      <c r="AW854" s="353"/>
      <c r="AX854" s="353"/>
    </row>
    <row r="855" spans="1:50" ht="30" hidden="1" customHeight="1">
      <c r="A855" s="372">
        <v>19</v>
      </c>
      <c r="B855" s="372">
        <v>1</v>
      </c>
      <c r="C855" s="354"/>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477</v>
      </c>
      <c r="AD869" s="142"/>
      <c r="AE869" s="142"/>
      <c r="AF869" s="142"/>
      <c r="AG869" s="142"/>
      <c r="AH869" s="360" t="s">
        <v>512</v>
      </c>
      <c r="AI869" s="357"/>
      <c r="AJ869" s="357"/>
      <c r="AK869" s="357"/>
      <c r="AL869" s="357" t="s">
        <v>21</v>
      </c>
      <c r="AM869" s="357"/>
      <c r="AN869" s="357"/>
      <c r="AO869" s="362"/>
      <c r="AP869" s="363" t="s">
        <v>433</v>
      </c>
      <c r="AQ869" s="363"/>
      <c r="AR869" s="363"/>
      <c r="AS869" s="363"/>
      <c r="AT869" s="363"/>
      <c r="AU869" s="363"/>
      <c r="AV869" s="363"/>
      <c r="AW869" s="363"/>
      <c r="AX869" s="363"/>
    </row>
    <row r="870" spans="1:50" ht="75" customHeight="1">
      <c r="A870" s="372">
        <v>1</v>
      </c>
      <c r="B870" s="372">
        <v>1</v>
      </c>
      <c r="C870" s="354" t="s">
        <v>641</v>
      </c>
      <c r="D870" s="340"/>
      <c r="E870" s="340"/>
      <c r="F870" s="340"/>
      <c r="G870" s="340"/>
      <c r="H870" s="340"/>
      <c r="I870" s="340"/>
      <c r="J870" s="341" t="s">
        <v>616</v>
      </c>
      <c r="K870" s="342"/>
      <c r="L870" s="342"/>
      <c r="M870" s="342"/>
      <c r="N870" s="342"/>
      <c r="O870" s="342"/>
      <c r="P870" s="355" t="s">
        <v>617</v>
      </c>
      <c r="Q870" s="343"/>
      <c r="R870" s="343"/>
      <c r="S870" s="343"/>
      <c r="T870" s="343"/>
      <c r="U870" s="343"/>
      <c r="V870" s="343"/>
      <c r="W870" s="343"/>
      <c r="X870" s="343"/>
      <c r="Y870" s="344">
        <v>2.2999999999999998</v>
      </c>
      <c r="Z870" s="345"/>
      <c r="AA870" s="345"/>
      <c r="AB870" s="346"/>
      <c r="AC870" s="356" t="s">
        <v>196</v>
      </c>
      <c r="AD870" s="364"/>
      <c r="AE870" s="364"/>
      <c r="AF870" s="364"/>
      <c r="AG870" s="364"/>
      <c r="AH870" s="365" t="s">
        <v>616</v>
      </c>
      <c r="AI870" s="366"/>
      <c r="AJ870" s="366"/>
      <c r="AK870" s="366"/>
      <c r="AL870" s="350" t="s">
        <v>616</v>
      </c>
      <c r="AM870" s="351"/>
      <c r="AN870" s="351"/>
      <c r="AO870" s="352"/>
      <c r="AP870" s="353" t="s">
        <v>616</v>
      </c>
      <c r="AQ870" s="353"/>
      <c r="AR870" s="353"/>
      <c r="AS870" s="353"/>
      <c r="AT870" s="353"/>
      <c r="AU870" s="353"/>
      <c r="AV870" s="353"/>
      <c r="AW870" s="353"/>
      <c r="AX870" s="353"/>
    </row>
    <row r="871" spans="1:50" ht="75" customHeight="1">
      <c r="A871" s="372">
        <v>2</v>
      </c>
      <c r="B871" s="372">
        <v>1</v>
      </c>
      <c r="C871" s="354" t="s">
        <v>642</v>
      </c>
      <c r="D871" s="340"/>
      <c r="E871" s="340"/>
      <c r="F871" s="340"/>
      <c r="G871" s="340"/>
      <c r="H871" s="340"/>
      <c r="I871" s="340"/>
      <c r="J871" s="341" t="s">
        <v>554</v>
      </c>
      <c r="K871" s="342"/>
      <c r="L871" s="342"/>
      <c r="M871" s="342"/>
      <c r="N871" s="342"/>
      <c r="O871" s="342"/>
      <c r="P871" s="343" t="s">
        <v>617</v>
      </c>
      <c r="Q871" s="343"/>
      <c r="R871" s="343"/>
      <c r="S871" s="343"/>
      <c r="T871" s="343"/>
      <c r="U871" s="343"/>
      <c r="V871" s="343"/>
      <c r="W871" s="343"/>
      <c r="X871" s="343"/>
      <c r="Y871" s="344">
        <v>2</v>
      </c>
      <c r="Z871" s="345"/>
      <c r="AA871" s="345"/>
      <c r="AB871" s="346"/>
      <c r="AC871" s="356" t="s">
        <v>196</v>
      </c>
      <c r="AD871" s="356"/>
      <c r="AE871" s="356"/>
      <c r="AF871" s="356"/>
      <c r="AG871" s="356"/>
      <c r="AH871" s="365" t="s">
        <v>554</v>
      </c>
      <c r="AI871" s="366"/>
      <c r="AJ871" s="366"/>
      <c r="AK871" s="366"/>
      <c r="AL871" s="365" t="s">
        <v>554</v>
      </c>
      <c r="AM871" s="366"/>
      <c r="AN871" s="366"/>
      <c r="AO871" s="366"/>
      <c r="AP871" s="353" t="s">
        <v>554</v>
      </c>
      <c r="AQ871" s="353"/>
      <c r="AR871" s="353"/>
      <c r="AS871" s="353"/>
      <c r="AT871" s="353"/>
      <c r="AU871" s="353"/>
      <c r="AV871" s="353"/>
      <c r="AW871" s="353"/>
      <c r="AX871" s="353"/>
    </row>
    <row r="872" spans="1:50" ht="75" customHeight="1">
      <c r="A872" s="372">
        <v>3</v>
      </c>
      <c r="B872" s="372">
        <v>1</v>
      </c>
      <c r="C872" s="354" t="s">
        <v>643</v>
      </c>
      <c r="D872" s="340"/>
      <c r="E872" s="340"/>
      <c r="F872" s="340"/>
      <c r="G872" s="340"/>
      <c r="H872" s="340"/>
      <c r="I872" s="340"/>
      <c r="J872" s="341" t="s">
        <v>554</v>
      </c>
      <c r="K872" s="342"/>
      <c r="L872" s="342"/>
      <c r="M872" s="342"/>
      <c r="N872" s="342"/>
      <c r="O872" s="342"/>
      <c r="P872" s="355" t="s">
        <v>617</v>
      </c>
      <c r="Q872" s="343"/>
      <c r="R872" s="343"/>
      <c r="S872" s="343"/>
      <c r="T872" s="343"/>
      <c r="U872" s="343"/>
      <c r="V872" s="343"/>
      <c r="W872" s="343"/>
      <c r="X872" s="343"/>
      <c r="Y872" s="344">
        <v>1.9</v>
      </c>
      <c r="Z872" s="345"/>
      <c r="AA872" s="345"/>
      <c r="AB872" s="346"/>
      <c r="AC872" s="356" t="s">
        <v>196</v>
      </c>
      <c r="AD872" s="356"/>
      <c r="AE872" s="356"/>
      <c r="AF872" s="356"/>
      <c r="AG872" s="356"/>
      <c r="AH872" s="348" t="s">
        <v>554</v>
      </c>
      <c r="AI872" s="349"/>
      <c r="AJ872" s="349"/>
      <c r="AK872" s="349"/>
      <c r="AL872" s="350" t="s">
        <v>554</v>
      </c>
      <c r="AM872" s="351"/>
      <c r="AN872" s="351"/>
      <c r="AO872" s="352"/>
      <c r="AP872" s="353" t="s">
        <v>554</v>
      </c>
      <c r="AQ872" s="353"/>
      <c r="AR872" s="353"/>
      <c r="AS872" s="353"/>
      <c r="AT872" s="353"/>
      <c r="AU872" s="353"/>
      <c r="AV872" s="353"/>
      <c r="AW872" s="353"/>
      <c r="AX872" s="353"/>
    </row>
    <row r="873" spans="1:50" ht="75" customHeight="1">
      <c r="A873" s="372">
        <v>4</v>
      </c>
      <c r="B873" s="372">
        <v>1</v>
      </c>
      <c r="C873" s="354" t="s">
        <v>644</v>
      </c>
      <c r="D873" s="340"/>
      <c r="E873" s="340"/>
      <c r="F873" s="340"/>
      <c r="G873" s="340"/>
      <c r="H873" s="340"/>
      <c r="I873" s="340"/>
      <c r="J873" s="341" t="s">
        <v>554</v>
      </c>
      <c r="K873" s="342"/>
      <c r="L873" s="342"/>
      <c r="M873" s="342"/>
      <c r="N873" s="342"/>
      <c r="O873" s="342"/>
      <c r="P873" s="355" t="s">
        <v>617</v>
      </c>
      <c r="Q873" s="343"/>
      <c r="R873" s="343"/>
      <c r="S873" s="343"/>
      <c r="T873" s="343"/>
      <c r="U873" s="343"/>
      <c r="V873" s="343"/>
      <c r="W873" s="343"/>
      <c r="X873" s="343"/>
      <c r="Y873" s="344">
        <v>1.8</v>
      </c>
      <c r="Z873" s="345"/>
      <c r="AA873" s="345"/>
      <c r="AB873" s="346"/>
      <c r="AC873" s="356" t="s">
        <v>196</v>
      </c>
      <c r="AD873" s="356"/>
      <c r="AE873" s="356"/>
      <c r="AF873" s="356"/>
      <c r="AG873" s="356"/>
      <c r="AH873" s="348" t="s">
        <v>554</v>
      </c>
      <c r="AI873" s="349"/>
      <c r="AJ873" s="349"/>
      <c r="AK873" s="349"/>
      <c r="AL873" s="350" t="s">
        <v>554</v>
      </c>
      <c r="AM873" s="351"/>
      <c r="AN873" s="351"/>
      <c r="AO873" s="352"/>
      <c r="AP873" s="353" t="s">
        <v>554</v>
      </c>
      <c r="AQ873" s="353"/>
      <c r="AR873" s="353"/>
      <c r="AS873" s="353"/>
      <c r="AT873" s="353"/>
      <c r="AU873" s="353"/>
      <c r="AV873" s="353"/>
      <c r="AW873" s="353"/>
      <c r="AX873" s="353"/>
    </row>
    <row r="874" spans="1:50" ht="75" customHeight="1">
      <c r="A874" s="372">
        <v>5</v>
      </c>
      <c r="B874" s="372">
        <v>1</v>
      </c>
      <c r="C874" s="354" t="s">
        <v>645</v>
      </c>
      <c r="D874" s="340"/>
      <c r="E874" s="340"/>
      <c r="F874" s="340"/>
      <c r="G874" s="340"/>
      <c r="H874" s="340"/>
      <c r="I874" s="340"/>
      <c r="J874" s="341" t="s">
        <v>554</v>
      </c>
      <c r="K874" s="342"/>
      <c r="L874" s="342"/>
      <c r="M874" s="342"/>
      <c r="N874" s="342"/>
      <c r="O874" s="342"/>
      <c r="P874" s="343" t="s">
        <v>617</v>
      </c>
      <c r="Q874" s="343"/>
      <c r="R874" s="343"/>
      <c r="S874" s="343"/>
      <c r="T874" s="343"/>
      <c r="U874" s="343"/>
      <c r="V874" s="343"/>
      <c r="W874" s="343"/>
      <c r="X874" s="343"/>
      <c r="Y874" s="344">
        <v>1.7</v>
      </c>
      <c r="Z874" s="345"/>
      <c r="AA874" s="345"/>
      <c r="AB874" s="346"/>
      <c r="AC874" s="347" t="s">
        <v>196</v>
      </c>
      <c r="AD874" s="347"/>
      <c r="AE874" s="347"/>
      <c r="AF874" s="347"/>
      <c r="AG874" s="347"/>
      <c r="AH874" s="348" t="s">
        <v>554</v>
      </c>
      <c r="AI874" s="349"/>
      <c r="AJ874" s="349"/>
      <c r="AK874" s="349"/>
      <c r="AL874" s="350" t="s">
        <v>554</v>
      </c>
      <c r="AM874" s="351"/>
      <c r="AN874" s="351"/>
      <c r="AO874" s="352"/>
      <c r="AP874" s="353" t="s">
        <v>554</v>
      </c>
      <c r="AQ874" s="353"/>
      <c r="AR874" s="353"/>
      <c r="AS874" s="353"/>
      <c r="AT874" s="353"/>
      <c r="AU874" s="353"/>
      <c r="AV874" s="353"/>
      <c r="AW874" s="353"/>
      <c r="AX874" s="353"/>
    </row>
    <row r="875" spans="1:50" ht="75" customHeight="1">
      <c r="A875" s="372">
        <v>6</v>
      </c>
      <c r="B875" s="372">
        <v>1</v>
      </c>
      <c r="C875" s="354" t="s">
        <v>646</v>
      </c>
      <c r="D875" s="340"/>
      <c r="E875" s="340"/>
      <c r="F875" s="340"/>
      <c r="G875" s="340"/>
      <c r="H875" s="340"/>
      <c r="I875" s="340"/>
      <c r="J875" s="341" t="s">
        <v>554</v>
      </c>
      <c r="K875" s="342"/>
      <c r="L875" s="342"/>
      <c r="M875" s="342"/>
      <c r="N875" s="342"/>
      <c r="O875" s="342"/>
      <c r="P875" s="343" t="s">
        <v>617</v>
      </c>
      <c r="Q875" s="343"/>
      <c r="R875" s="343"/>
      <c r="S875" s="343"/>
      <c r="T875" s="343"/>
      <c r="U875" s="343"/>
      <c r="V875" s="343"/>
      <c r="W875" s="343"/>
      <c r="X875" s="343"/>
      <c r="Y875" s="344">
        <v>1.6</v>
      </c>
      <c r="Z875" s="345"/>
      <c r="AA875" s="345"/>
      <c r="AB875" s="346"/>
      <c r="AC875" s="347" t="s">
        <v>196</v>
      </c>
      <c r="AD875" s="347"/>
      <c r="AE875" s="347"/>
      <c r="AF875" s="347"/>
      <c r="AG875" s="347"/>
      <c r="AH875" s="348" t="s">
        <v>554</v>
      </c>
      <c r="AI875" s="349"/>
      <c r="AJ875" s="349"/>
      <c r="AK875" s="349"/>
      <c r="AL875" s="350" t="s">
        <v>554</v>
      </c>
      <c r="AM875" s="351"/>
      <c r="AN875" s="351"/>
      <c r="AO875" s="352"/>
      <c r="AP875" s="353" t="s">
        <v>554</v>
      </c>
      <c r="AQ875" s="353"/>
      <c r="AR875" s="353"/>
      <c r="AS875" s="353"/>
      <c r="AT875" s="353"/>
      <c r="AU875" s="353"/>
      <c r="AV875" s="353"/>
      <c r="AW875" s="353"/>
      <c r="AX875" s="353"/>
    </row>
    <row r="876" spans="1:50" ht="75" customHeight="1">
      <c r="A876" s="372">
        <v>7</v>
      </c>
      <c r="B876" s="372">
        <v>1</v>
      </c>
      <c r="C876" s="354" t="s">
        <v>647</v>
      </c>
      <c r="D876" s="340"/>
      <c r="E876" s="340"/>
      <c r="F876" s="340"/>
      <c r="G876" s="340"/>
      <c r="H876" s="340"/>
      <c r="I876" s="340"/>
      <c r="J876" s="341" t="s">
        <v>554</v>
      </c>
      <c r="K876" s="342"/>
      <c r="L876" s="342"/>
      <c r="M876" s="342"/>
      <c r="N876" s="342"/>
      <c r="O876" s="342"/>
      <c r="P876" s="343" t="s">
        <v>617</v>
      </c>
      <c r="Q876" s="343"/>
      <c r="R876" s="343"/>
      <c r="S876" s="343"/>
      <c r="T876" s="343"/>
      <c r="U876" s="343"/>
      <c r="V876" s="343"/>
      <c r="W876" s="343"/>
      <c r="X876" s="343"/>
      <c r="Y876" s="344">
        <v>1.6</v>
      </c>
      <c r="Z876" s="345"/>
      <c r="AA876" s="345"/>
      <c r="AB876" s="346"/>
      <c r="AC876" s="347" t="s">
        <v>196</v>
      </c>
      <c r="AD876" s="347"/>
      <c r="AE876" s="347"/>
      <c r="AF876" s="347"/>
      <c r="AG876" s="347"/>
      <c r="AH876" s="348" t="s">
        <v>554</v>
      </c>
      <c r="AI876" s="349"/>
      <c r="AJ876" s="349"/>
      <c r="AK876" s="349"/>
      <c r="AL876" s="350" t="s">
        <v>554</v>
      </c>
      <c r="AM876" s="351"/>
      <c r="AN876" s="351"/>
      <c r="AO876" s="352"/>
      <c r="AP876" s="353" t="s">
        <v>554</v>
      </c>
      <c r="AQ876" s="353"/>
      <c r="AR876" s="353"/>
      <c r="AS876" s="353"/>
      <c r="AT876" s="353"/>
      <c r="AU876" s="353"/>
      <c r="AV876" s="353"/>
      <c r="AW876" s="353"/>
      <c r="AX876" s="353"/>
    </row>
    <row r="877" spans="1:50" ht="75" customHeight="1">
      <c r="A877" s="372">
        <v>8</v>
      </c>
      <c r="B877" s="372">
        <v>1</v>
      </c>
      <c r="C877" s="354" t="s">
        <v>648</v>
      </c>
      <c r="D877" s="340"/>
      <c r="E877" s="340"/>
      <c r="F877" s="340"/>
      <c r="G877" s="340"/>
      <c r="H877" s="340"/>
      <c r="I877" s="340"/>
      <c r="J877" s="341" t="s">
        <v>554</v>
      </c>
      <c r="K877" s="342"/>
      <c r="L877" s="342"/>
      <c r="M877" s="342"/>
      <c r="N877" s="342"/>
      <c r="O877" s="342"/>
      <c r="P877" s="343" t="s">
        <v>617</v>
      </c>
      <c r="Q877" s="343"/>
      <c r="R877" s="343"/>
      <c r="S877" s="343"/>
      <c r="T877" s="343"/>
      <c r="U877" s="343"/>
      <c r="V877" s="343"/>
      <c r="W877" s="343"/>
      <c r="X877" s="343"/>
      <c r="Y877" s="344">
        <v>1.5</v>
      </c>
      <c r="Z877" s="345"/>
      <c r="AA877" s="345"/>
      <c r="AB877" s="346"/>
      <c r="AC877" s="347" t="s">
        <v>196</v>
      </c>
      <c r="AD877" s="347"/>
      <c r="AE877" s="347"/>
      <c r="AF877" s="347"/>
      <c r="AG877" s="347"/>
      <c r="AH877" s="348" t="s">
        <v>554</v>
      </c>
      <c r="AI877" s="349"/>
      <c r="AJ877" s="349"/>
      <c r="AK877" s="349"/>
      <c r="AL877" s="350" t="s">
        <v>554</v>
      </c>
      <c r="AM877" s="351"/>
      <c r="AN877" s="351"/>
      <c r="AO877" s="352"/>
      <c r="AP877" s="353" t="s">
        <v>554</v>
      </c>
      <c r="AQ877" s="353"/>
      <c r="AR877" s="353"/>
      <c r="AS877" s="353"/>
      <c r="AT877" s="353"/>
      <c r="AU877" s="353"/>
      <c r="AV877" s="353"/>
      <c r="AW877" s="353"/>
      <c r="AX877" s="353"/>
    </row>
    <row r="878" spans="1:50" ht="75" customHeight="1">
      <c r="A878" s="372">
        <v>9</v>
      </c>
      <c r="B878" s="372">
        <v>1</v>
      </c>
      <c r="C878" s="354" t="s">
        <v>649</v>
      </c>
      <c r="D878" s="340"/>
      <c r="E878" s="340"/>
      <c r="F878" s="340"/>
      <c r="G878" s="340"/>
      <c r="H878" s="340"/>
      <c r="I878" s="340"/>
      <c r="J878" s="341" t="s">
        <v>554</v>
      </c>
      <c r="K878" s="342"/>
      <c r="L878" s="342"/>
      <c r="M878" s="342"/>
      <c r="N878" s="342"/>
      <c r="O878" s="342"/>
      <c r="P878" s="343" t="s">
        <v>617</v>
      </c>
      <c r="Q878" s="343"/>
      <c r="R878" s="343"/>
      <c r="S878" s="343"/>
      <c r="T878" s="343"/>
      <c r="U878" s="343"/>
      <c r="V878" s="343"/>
      <c r="W878" s="343"/>
      <c r="X878" s="343"/>
      <c r="Y878" s="344">
        <v>1.4</v>
      </c>
      <c r="Z878" s="345"/>
      <c r="AA878" s="345"/>
      <c r="AB878" s="346"/>
      <c r="AC878" s="347" t="s">
        <v>196</v>
      </c>
      <c r="AD878" s="347"/>
      <c r="AE878" s="347"/>
      <c r="AF878" s="347"/>
      <c r="AG878" s="347"/>
      <c r="AH878" s="348" t="s">
        <v>554</v>
      </c>
      <c r="AI878" s="349"/>
      <c r="AJ878" s="349"/>
      <c r="AK878" s="349"/>
      <c r="AL878" s="350" t="s">
        <v>554</v>
      </c>
      <c r="AM878" s="351"/>
      <c r="AN878" s="351"/>
      <c r="AO878" s="352"/>
      <c r="AP878" s="353" t="s">
        <v>554</v>
      </c>
      <c r="AQ878" s="353"/>
      <c r="AR878" s="353"/>
      <c r="AS878" s="353"/>
      <c r="AT878" s="353"/>
      <c r="AU878" s="353"/>
      <c r="AV878" s="353"/>
      <c r="AW878" s="353"/>
      <c r="AX878" s="353"/>
    </row>
    <row r="879" spans="1:50" ht="75" customHeight="1">
      <c r="A879" s="372">
        <v>10</v>
      </c>
      <c r="B879" s="372">
        <v>1</v>
      </c>
      <c r="C879" s="354" t="s">
        <v>650</v>
      </c>
      <c r="D879" s="340"/>
      <c r="E879" s="340"/>
      <c r="F879" s="340"/>
      <c r="G879" s="340"/>
      <c r="H879" s="340"/>
      <c r="I879" s="340"/>
      <c r="J879" s="341" t="s">
        <v>554</v>
      </c>
      <c r="K879" s="342"/>
      <c r="L879" s="342"/>
      <c r="M879" s="342"/>
      <c r="N879" s="342"/>
      <c r="O879" s="342"/>
      <c r="P879" s="343" t="s">
        <v>617</v>
      </c>
      <c r="Q879" s="343"/>
      <c r="R879" s="343"/>
      <c r="S879" s="343"/>
      <c r="T879" s="343"/>
      <c r="U879" s="343"/>
      <c r="V879" s="343"/>
      <c r="W879" s="343"/>
      <c r="X879" s="343"/>
      <c r="Y879" s="344">
        <v>1.3</v>
      </c>
      <c r="Z879" s="345"/>
      <c r="AA879" s="345"/>
      <c r="AB879" s="346"/>
      <c r="AC879" s="347" t="s">
        <v>196</v>
      </c>
      <c r="AD879" s="347"/>
      <c r="AE879" s="347"/>
      <c r="AF879" s="347"/>
      <c r="AG879" s="347"/>
      <c r="AH879" s="348" t="s">
        <v>554</v>
      </c>
      <c r="AI879" s="349"/>
      <c r="AJ879" s="349"/>
      <c r="AK879" s="349"/>
      <c r="AL879" s="350" t="s">
        <v>554</v>
      </c>
      <c r="AM879" s="351"/>
      <c r="AN879" s="351"/>
      <c r="AO879" s="352"/>
      <c r="AP879" s="353" t="s">
        <v>554</v>
      </c>
      <c r="AQ879" s="353"/>
      <c r="AR879" s="353"/>
      <c r="AS879" s="353"/>
      <c r="AT879" s="353"/>
      <c r="AU879" s="353"/>
      <c r="AV879" s="353"/>
      <c r="AW879" s="353"/>
      <c r="AX879" s="353"/>
    </row>
    <row r="880" spans="1:50" ht="30" hidden="1" customHeight="1">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c r="A901" s="59"/>
      <c r="B901" s="63" t="s">
        <v>456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477</v>
      </c>
      <c r="AD902" s="142"/>
      <c r="AE902" s="142"/>
      <c r="AF902" s="142"/>
      <c r="AG902" s="142"/>
      <c r="AH902" s="360" t="s">
        <v>512</v>
      </c>
      <c r="AI902" s="357"/>
      <c r="AJ902" s="357"/>
      <c r="AK902" s="357"/>
      <c r="AL902" s="357" t="s">
        <v>21</v>
      </c>
      <c r="AM902" s="357"/>
      <c r="AN902" s="357"/>
      <c r="AO902" s="362"/>
      <c r="AP902" s="363" t="s">
        <v>433</v>
      </c>
      <c r="AQ902" s="363"/>
      <c r="AR902" s="363"/>
      <c r="AS902" s="363"/>
      <c r="AT902" s="363"/>
      <c r="AU902" s="363"/>
      <c r="AV902" s="363"/>
      <c r="AW902" s="363"/>
      <c r="AX902" s="363"/>
    </row>
    <row r="903" spans="1:50" ht="30" customHeight="1">
      <c r="A903" s="372">
        <v>1</v>
      </c>
      <c r="B903" s="372">
        <v>1</v>
      </c>
      <c r="C903" s="354" t="s">
        <v>651</v>
      </c>
      <c r="D903" s="340"/>
      <c r="E903" s="340"/>
      <c r="F903" s="340"/>
      <c r="G903" s="340"/>
      <c r="H903" s="340"/>
      <c r="I903" s="340"/>
      <c r="J903" s="341" t="s">
        <v>619</v>
      </c>
      <c r="K903" s="342"/>
      <c r="L903" s="342"/>
      <c r="M903" s="342"/>
      <c r="N903" s="342"/>
      <c r="O903" s="342"/>
      <c r="P903" s="355" t="s">
        <v>618</v>
      </c>
      <c r="Q903" s="343"/>
      <c r="R903" s="343"/>
      <c r="S903" s="343"/>
      <c r="T903" s="343"/>
      <c r="U903" s="343"/>
      <c r="V903" s="343"/>
      <c r="W903" s="343"/>
      <c r="X903" s="343"/>
      <c r="Y903" s="344">
        <v>0.1</v>
      </c>
      <c r="Z903" s="345"/>
      <c r="AA903" s="345"/>
      <c r="AB903" s="346"/>
      <c r="AC903" s="356" t="s">
        <v>196</v>
      </c>
      <c r="AD903" s="364"/>
      <c r="AE903" s="364"/>
      <c r="AF903" s="364"/>
      <c r="AG903" s="364"/>
      <c r="AH903" s="365" t="s">
        <v>616</v>
      </c>
      <c r="AI903" s="366"/>
      <c r="AJ903" s="366"/>
      <c r="AK903" s="366"/>
      <c r="AL903" s="350" t="s">
        <v>620</v>
      </c>
      <c r="AM903" s="351"/>
      <c r="AN903" s="351"/>
      <c r="AO903" s="352"/>
      <c r="AP903" s="353" t="s">
        <v>620</v>
      </c>
      <c r="AQ903" s="353"/>
      <c r="AR903" s="353"/>
      <c r="AS903" s="353"/>
      <c r="AT903" s="353"/>
      <c r="AU903" s="353"/>
      <c r="AV903" s="353"/>
      <c r="AW903" s="353"/>
      <c r="AX903" s="353"/>
    </row>
    <row r="904" spans="1:50" ht="30" customHeight="1">
      <c r="A904" s="372">
        <v>2</v>
      </c>
      <c r="B904" s="372">
        <v>1</v>
      </c>
      <c r="C904" s="354" t="s">
        <v>652</v>
      </c>
      <c r="D904" s="340"/>
      <c r="E904" s="340"/>
      <c r="F904" s="340"/>
      <c r="G904" s="340"/>
      <c r="H904" s="340"/>
      <c r="I904" s="340"/>
      <c r="J904" s="341" t="s">
        <v>554</v>
      </c>
      <c r="K904" s="342"/>
      <c r="L904" s="342"/>
      <c r="M904" s="342"/>
      <c r="N904" s="342"/>
      <c r="O904" s="342"/>
      <c r="P904" s="343" t="s">
        <v>618</v>
      </c>
      <c r="Q904" s="343"/>
      <c r="R904" s="343"/>
      <c r="S904" s="343"/>
      <c r="T904" s="343"/>
      <c r="U904" s="343"/>
      <c r="V904" s="343"/>
      <c r="W904" s="343"/>
      <c r="X904" s="343"/>
      <c r="Y904" s="344">
        <v>0.1</v>
      </c>
      <c r="Z904" s="345"/>
      <c r="AA904" s="345"/>
      <c r="AB904" s="346"/>
      <c r="AC904" s="356" t="s">
        <v>196</v>
      </c>
      <c r="AD904" s="356"/>
      <c r="AE904" s="356"/>
      <c r="AF904" s="356"/>
      <c r="AG904" s="356"/>
      <c r="AH904" s="365" t="s">
        <v>554</v>
      </c>
      <c r="AI904" s="366"/>
      <c r="AJ904" s="366"/>
      <c r="AK904" s="366"/>
      <c r="AL904" s="365" t="s">
        <v>554</v>
      </c>
      <c r="AM904" s="366"/>
      <c r="AN904" s="366"/>
      <c r="AO904" s="366"/>
      <c r="AP904" s="353" t="s">
        <v>554</v>
      </c>
      <c r="AQ904" s="353"/>
      <c r="AR904" s="353"/>
      <c r="AS904" s="353"/>
      <c r="AT904" s="353"/>
      <c r="AU904" s="353"/>
      <c r="AV904" s="353"/>
      <c r="AW904" s="353"/>
      <c r="AX904" s="353"/>
    </row>
    <row r="905" spans="1:50" ht="30" customHeight="1">
      <c r="A905" s="372">
        <v>3</v>
      </c>
      <c r="B905" s="372">
        <v>1</v>
      </c>
      <c r="C905" s="354" t="s">
        <v>653</v>
      </c>
      <c r="D905" s="340"/>
      <c r="E905" s="340"/>
      <c r="F905" s="340"/>
      <c r="G905" s="340"/>
      <c r="H905" s="340"/>
      <c r="I905" s="340"/>
      <c r="J905" s="341" t="s">
        <v>554</v>
      </c>
      <c r="K905" s="342"/>
      <c r="L905" s="342"/>
      <c r="M905" s="342"/>
      <c r="N905" s="342"/>
      <c r="O905" s="342"/>
      <c r="P905" s="355" t="s">
        <v>618</v>
      </c>
      <c r="Q905" s="343"/>
      <c r="R905" s="343"/>
      <c r="S905" s="343"/>
      <c r="T905" s="343"/>
      <c r="U905" s="343"/>
      <c r="V905" s="343"/>
      <c r="W905" s="343"/>
      <c r="X905" s="343"/>
      <c r="Y905" s="344">
        <v>0.1</v>
      </c>
      <c r="Z905" s="345"/>
      <c r="AA905" s="345"/>
      <c r="AB905" s="346"/>
      <c r="AC905" s="356" t="s">
        <v>196</v>
      </c>
      <c r="AD905" s="356"/>
      <c r="AE905" s="356"/>
      <c r="AF905" s="356"/>
      <c r="AG905" s="356"/>
      <c r="AH905" s="348" t="s">
        <v>554</v>
      </c>
      <c r="AI905" s="349"/>
      <c r="AJ905" s="349"/>
      <c r="AK905" s="349"/>
      <c r="AL905" s="350" t="s">
        <v>554</v>
      </c>
      <c r="AM905" s="351"/>
      <c r="AN905" s="351"/>
      <c r="AO905" s="352"/>
      <c r="AP905" s="353" t="s">
        <v>554</v>
      </c>
      <c r="AQ905" s="353"/>
      <c r="AR905" s="353"/>
      <c r="AS905" s="353"/>
      <c r="AT905" s="353"/>
      <c r="AU905" s="353"/>
      <c r="AV905" s="353"/>
      <c r="AW905" s="353"/>
      <c r="AX905" s="353"/>
    </row>
    <row r="906" spans="1:50" ht="30" customHeight="1">
      <c r="A906" s="372">
        <v>4</v>
      </c>
      <c r="B906" s="372">
        <v>1</v>
      </c>
      <c r="C906" s="354" t="s">
        <v>654</v>
      </c>
      <c r="D906" s="340"/>
      <c r="E906" s="340"/>
      <c r="F906" s="340"/>
      <c r="G906" s="340"/>
      <c r="H906" s="340"/>
      <c r="I906" s="340"/>
      <c r="J906" s="341" t="s">
        <v>554</v>
      </c>
      <c r="K906" s="342"/>
      <c r="L906" s="342"/>
      <c r="M906" s="342"/>
      <c r="N906" s="342"/>
      <c r="O906" s="342"/>
      <c r="P906" s="355" t="s">
        <v>618</v>
      </c>
      <c r="Q906" s="343"/>
      <c r="R906" s="343"/>
      <c r="S906" s="343"/>
      <c r="T906" s="343"/>
      <c r="U906" s="343"/>
      <c r="V906" s="343"/>
      <c r="W906" s="343"/>
      <c r="X906" s="343"/>
      <c r="Y906" s="344">
        <v>0.1</v>
      </c>
      <c r="Z906" s="345"/>
      <c r="AA906" s="345"/>
      <c r="AB906" s="346"/>
      <c r="AC906" s="356" t="s">
        <v>196</v>
      </c>
      <c r="AD906" s="356"/>
      <c r="AE906" s="356"/>
      <c r="AF906" s="356"/>
      <c r="AG906" s="356"/>
      <c r="AH906" s="348" t="s">
        <v>554</v>
      </c>
      <c r="AI906" s="349"/>
      <c r="AJ906" s="349"/>
      <c r="AK906" s="349"/>
      <c r="AL906" s="350" t="s">
        <v>554</v>
      </c>
      <c r="AM906" s="351"/>
      <c r="AN906" s="351"/>
      <c r="AO906" s="352"/>
      <c r="AP906" s="353" t="s">
        <v>554</v>
      </c>
      <c r="AQ906" s="353"/>
      <c r="AR906" s="353"/>
      <c r="AS906" s="353"/>
      <c r="AT906" s="353"/>
      <c r="AU906" s="353"/>
      <c r="AV906" s="353"/>
      <c r="AW906" s="353"/>
      <c r="AX906" s="353"/>
    </row>
    <row r="907" spans="1:50" ht="30" customHeight="1">
      <c r="A907" s="372">
        <v>5</v>
      </c>
      <c r="B907" s="372">
        <v>1</v>
      </c>
      <c r="C907" s="354" t="s">
        <v>655</v>
      </c>
      <c r="D907" s="340"/>
      <c r="E907" s="340"/>
      <c r="F907" s="340"/>
      <c r="G907" s="340"/>
      <c r="H907" s="340"/>
      <c r="I907" s="340"/>
      <c r="J907" s="341" t="s">
        <v>554</v>
      </c>
      <c r="K907" s="342"/>
      <c r="L907" s="342"/>
      <c r="M907" s="342"/>
      <c r="N907" s="342"/>
      <c r="O907" s="342"/>
      <c r="P907" s="343" t="s">
        <v>618</v>
      </c>
      <c r="Q907" s="343"/>
      <c r="R907" s="343"/>
      <c r="S907" s="343"/>
      <c r="T907" s="343"/>
      <c r="U907" s="343"/>
      <c r="V907" s="343"/>
      <c r="W907" s="343"/>
      <c r="X907" s="343"/>
      <c r="Y907" s="344">
        <v>0.1</v>
      </c>
      <c r="Z907" s="345"/>
      <c r="AA907" s="345"/>
      <c r="AB907" s="346"/>
      <c r="AC907" s="347" t="s">
        <v>196</v>
      </c>
      <c r="AD907" s="347"/>
      <c r="AE907" s="347"/>
      <c r="AF907" s="347"/>
      <c r="AG907" s="347"/>
      <c r="AH907" s="348" t="s">
        <v>554</v>
      </c>
      <c r="AI907" s="349"/>
      <c r="AJ907" s="349"/>
      <c r="AK907" s="349"/>
      <c r="AL907" s="350" t="s">
        <v>554</v>
      </c>
      <c r="AM907" s="351"/>
      <c r="AN907" s="351"/>
      <c r="AO907" s="352"/>
      <c r="AP907" s="353" t="s">
        <v>554</v>
      </c>
      <c r="AQ907" s="353"/>
      <c r="AR907" s="353"/>
      <c r="AS907" s="353"/>
      <c r="AT907" s="353"/>
      <c r="AU907" s="353"/>
      <c r="AV907" s="353"/>
      <c r="AW907" s="353"/>
      <c r="AX907" s="353"/>
    </row>
    <row r="908" spans="1:50" ht="30" customHeight="1">
      <c r="A908" s="372">
        <v>6</v>
      </c>
      <c r="B908" s="372">
        <v>1</v>
      </c>
      <c r="C908" s="354" t="s">
        <v>656</v>
      </c>
      <c r="D908" s="340"/>
      <c r="E908" s="340"/>
      <c r="F908" s="340"/>
      <c r="G908" s="340"/>
      <c r="H908" s="340"/>
      <c r="I908" s="340"/>
      <c r="J908" s="341" t="s">
        <v>554</v>
      </c>
      <c r="K908" s="342"/>
      <c r="L908" s="342"/>
      <c r="M908" s="342"/>
      <c r="N908" s="342"/>
      <c r="O908" s="342"/>
      <c r="P908" s="343" t="s">
        <v>618</v>
      </c>
      <c r="Q908" s="343"/>
      <c r="R908" s="343"/>
      <c r="S908" s="343"/>
      <c r="T908" s="343"/>
      <c r="U908" s="343"/>
      <c r="V908" s="343"/>
      <c r="W908" s="343"/>
      <c r="X908" s="343"/>
      <c r="Y908" s="344">
        <v>0</v>
      </c>
      <c r="Z908" s="345"/>
      <c r="AA908" s="345"/>
      <c r="AB908" s="346"/>
      <c r="AC908" s="347" t="s">
        <v>196</v>
      </c>
      <c r="AD908" s="347"/>
      <c r="AE908" s="347"/>
      <c r="AF908" s="347"/>
      <c r="AG908" s="347"/>
      <c r="AH908" s="348" t="s">
        <v>554</v>
      </c>
      <c r="AI908" s="349"/>
      <c r="AJ908" s="349"/>
      <c r="AK908" s="349"/>
      <c r="AL908" s="350" t="s">
        <v>554</v>
      </c>
      <c r="AM908" s="351"/>
      <c r="AN908" s="351"/>
      <c r="AO908" s="352"/>
      <c r="AP908" s="353" t="s">
        <v>554</v>
      </c>
      <c r="AQ908" s="353"/>
      <c r="AR908" s="353"/>
      <c r="AS908" s="353"/>
      <c r="AT908" s="353"/>
      <c r="AU908" s="353"/>
      <c r="AV908" s="353"/>
      <c r="AW908" s="353"/>
      <c r="AX908" s="353"/>
    </row>
    <row r="909" spans="1:50" ht="30" customHeight="1">
      <c r="A909" s="372">
        <v>7</v>
      </c>
      <c r="B909" s="372">
        <v>1</v>
      </c>
      <c r="C909" s="354" t="s">
        <v>657</v>
      </c>
      <c r="D909" s="340"/>
      <c r="E909" s="340"/>
      <c r="F909" s="340"/>
      <c r="G909" s="340"/>
      <c r="H909" s="340"/>
      <c r="I909" s="340"/>
      <c r="J909" s="341" t="s">
        <v>554</v>
      </c>
      <c r="K909" s="342"/>
      <c r="L909" s="342"/>
      <c r="M909" s="342"/>
      <c r="N909" s="342"/>
      <c r="O909" s="342"/>
      <c r="P909" s="343" t="s">
        <v>618</v>
      </c>
      <c r="Q909" s="343"/>
      <c r="R909" s="343"/>
      <c r="S909" s="343"/>
      <c r="T909" s="343"/>
      <c r="U909" s="343"/>
      <c r="V909" s="343"/>
      <c r="W909" s="343"/>
      <c r="X909" s="343"/>
      <c r="Y909" s="344">
        <v>0</v>
      </c>
      <c r="Z909" s="345"/>
      <c r="AA909" s="345"/>
      <c r="AB909" s="346"/>
      <c r="AC909" s="347" t="s">
        <v>196</v>
      </c>
      <c r="AD909" s="347"/>
      <c r="AE909" s="347"/>
      <c r="AF909" s="347"/>
      <c r="AG909" s="347"/>
      <c r="AH909" s="348" t="s">
        <v>554</v>
      </c>
      <c r="AI909" s="349"/>
      <c r="AJ909" s="349"/>
      <c r="AK909" s="349"/>
      <c r="AL909" s="350" t="s">
        <v>554</v>
      </c>
      <c r="AM909" s="351"/>
      <c r="AN909" s="351"/>
      <c r="AO909" s="352"/>
      <c r="AP909" s="353" t="s">
        <v>554</v>
      </c>
      <c r="AQ909" s="353"/>
      <c r="AR909" s="353"/>
      <c r="AS909" s="353"/>
      <c r="AT909" s="353"/>
      <c r="AU909" s="353"/>
      <c r="AV909" s="353"/>
      <c r="AW909" s="353"/>
      <c r="AX909" s="353"/>
    </row>
    <row r="910" spans="1:50" ht="30" customHeight="1">
      <c r="A910" s="372">
        <v>8</v>
      </c>
      <c r="B910" s="372">
        <v>1</v>
      </c>
      <c r="C910" s="354" t="s">
        <v>658</v>
      </c>
      <c r="D910" s="340"/>
      <c r="E910" s="340"/>
      <c r="F910" s="340"/>
      <c r="G910" s="340"/>
      <c r="H910" s="340"/>
      <c r="I910" s="340"/>
      <c r="J910" s="341" t="s">
        <v>554</v>
      </c>
      <c r="K910" s="342"/>
      <c r="L910" s="342"/>
      <c r="M910" s="342"/>
      <c r="N910" s="342"/>
      <c r="O910" s="342"/>
      <c r="P910" s="343" t="s">
        <v>618</v>
      </c>
      <c r="Q910" s="343"/>
      <c r="R910" s="343"/>
      <c r="S910" s="343"/>
      <c r="T910" s="343"/>
      <c r="U910" s="343"/>
      <c r="V910" s="343"/>
      <c r="W910" s="343"/>
      <c r="X910" s="343"/>
      <c r="Y910" s="344">
        <v>0</v>
      </c>
      <c r="Z910" s="345"/>
      <c r="AA910" s="345"/>
      <c r="AB910" s="346"/>
      <c r="AC910" s="347" t="s">
        <v>196</v>
      </c>
      <c r="AD910" s="347"/>
      <c r="AE910" s="347"/>
      <c r="AF910" s="347"/>
      <c r="AG910" s="347"/>
      <c r="AH910" s="348" t="s">
        <v>554</v>
      </c>
      <c r="AI910" s="349"/>
      <c r="AJ910" s="349"/>
      <c r="AK910" s="349"/>
      <c r="AL910" s="350" t="s">
        <v>554</v>
      </c>
      <c r="AM910" s="351"/>
      <c r="AN910" s="351"/>
      <c r="AO910" s="352"/>
      <c r="AP910" s="353" t="s">
        <v>554</v>
      </c>
      <c r="AQ910" s="353"/>
      <c r="AR910" s="353"/>
      <c r="AS910" s="353"/>
      <c r="AT910" s="353"/>
      <c r="AU910" s="353"/>
      <c r="AV910" s="353"/>
      <c r="AW910" s="353"/>
      <c r="AX910" s="353"/>
    </row>
    <row r="911" spans="1:50" ht="30" customHeight="1">
      <c r="A911" s="372">
        <v>9</v>
      </c>
      <c r="B911" s="372">
        <v>1</v>
      </c>
      <c r="C911" s="354" t="s">
        <v>659</v>
      </c>
      <c r="D911" s="340"/>
      <c r="E911" s="340"/>
      <c r="F911" s="340"/>
      <c r="G911" s="340"/>
      <c r="H911" s="340"/>
      <c r="I911" s="340"/>
      <c r="J911" s="341" t="s">
        <v>554</v>
      </c>
      <c r="K911" s="342"/>
      <c r="L911" s="342"/>
      <c r="M911" s="342"/>
      <c r="N911" s="342"/>
      <c r="O911" s="342"/>
      <c r="P911" s="343" t="s">
        <v>618</v>
      </c>
      <c r="Q911" s="343"/>
      <c r="R911" s="343"/>
      <c r="S911" s="343"/>
      <c r="T911" s="343"/>
      <c r="U911" s="343"/>
      <c r="V911" s="343"/>
      <c r="W911" s="343"/>
      <c r="X911" s="343"/>
      <c r="Y911" s="344">
        <v>0</v>
      </c>
      <c r="Z911" s="345"/>
      <c r="AA911" s="345"/>
      <c r="AB911" s="346"/>
      <c r="AC911" s="347" t="s">
        <v>196</v>
      </c>
      <c r="AD911" s="347"/>
      <c r="AE911" s="347"/>
      <c r="AF911" s="347"/>
      <c r="AG911" s="347"/>
      <c r="AH911" s="348" t="s">
        <v>554</v>
      </c>
      <c r="AI911" s="349"/>
      <c r="AJ911" s="349"/>
      <c r="AK911" s="349"/>
      <c r="AL911" s="350" t="s">
        <v>554</v>
      </c>
      <c r="AM911" s="351"/>
      <c r="AN911" s="351"/>
      <c r="AO911" s="352"/>
      <c r="AP911" s="353" t="s">
        <v>554</v>
      </c>
      <c r="AQ911" s="353"/>
      <c r="AR911" s="353"/>
      <c r="AS911" s="353"/>
      <c r="AT911" s="353"/>
      <c r="AU911" s="353"/>
      <c r="AV911" s="353"/>
      <c r="AW911" s="353"/>
      <c r="AX911" s="353"/>
    </row>
    <row r="912" spans="1:50" ht="30" customHeight="1">
      <c r="A912" s="372">
        <v>10</v>
      </c>
      <c r="B912" s="372">
        <v>1</v>
      </c>
      <c r="C912" s="354" t="s">
        <v>660</v>
      </c>
      <c r="D912" s="340"/>
      <c r="E912" s="340"/>
      <c r="F912" s="340"/>
      <c r="G912" s="340"/>
      <c r="H912" s="340"/>
      <c r="I912" s="340"/>
      <c r="J912" s="341" t="s">
        <v>554</v>
      </c>
      <c r="K912" s="342"/>
      <c r="L912" s="342"/>
      <c r="M912" s="342"/>
      <c r="N912" s="342"/>
      <c r="O912" s="342"/>
      <c r="P912" s="343" t="s">
        <v>618</v>
      </c>
      <c r="Q912" s="343"/>
      <c r="R912" s="343"/>
      <c r="S912" s="343"/>
      <c r="T912" s="343"/>
      <c r="U912" s="343"/>
      <c r="V912" s="343"/>
      <c r="W912" s="343"/>
      <c r="X912" s="343"/>
      <c r="Y912" s="344">
        <v>0</v>
      </c>
      <c r="Z912" s="345"/>
      <c r="AA912" s="345"/>
      <c r="AB912" s="346"/>
      <c r="AC912" s="347" t="s">
        <v>196</v>
      </c>
      <c r="AD912" s="347"/>
      <c r="AE912" s="347"/>
      <c r="AF912" s="347"/>
      <c r="AG912" s="347"/>
      <c r="AH912" s="348" t="s">
        <v>554</v>
      </c>
      <c r="AI912" s="349"/>
      <c r="AJ912" s="349"/>
      <c r="AK912" s="349"/>
      <c r="AL912" s="350" t="s">
        <v>554</v>
      </c>
      <c r="AM912" s="351"/>
      <c r="AN912" s="351"/>
      <c r="AO912" s="352"/>
      <c r="AP912" s="353" t="s">
        <v>554</v>
      </c>
      <c r="AQ912" s="353"/>
      <c r="AR912" s="353"/>
      <c r="AS912" s="353"/>
      <c r="AT912" s="353"/>
      <c r="AU912" s="353"/>
      <c r="AV912" s="353"/>
      <c r="AW912" s="353"/>
      <c r="AX912" s="353"/>
    </row>
    <row r="913" spans="1:50" ht="30" hidden="1" customHeight="1">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customHeight="1">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477</v>
      </c>
      <c r="AD935" s="142"/>
      <c r="AE935" s="142"/>
      <c r="AF935" s="142"/>
      <c r="AG935" s="142"/>
      <c r="AH935" s="360" t="s">
        <v>512</v>
      </c>
      <c r="AI935" s="357"/>
      <c r="AJ935" s="357"/>
      <c r="AK935" s="357"/>
      <c r="AL935" s="357" t="s">
        <v>21</v>
      </c>
      <c r="AM935" s="357"/>
      <c r="AN935" s="357"/>
      <c r="AO935" s="362"/>
      <c r="AP935" s="363" t="s">
        <v>433</v>
      </c>
      <c r="AQ935" s="363"/>
      <c r="AR935" s="363"/>
      <c r="AS935" s="363"/>
      <c r="AT935" s="363"/>
      <c r="AU935" s="363"/>
      <c r="AV935" s="363"/>
      <c r="AW935" s="363"/>
      <c r="AX935" s="363"/>
    </row>
    <row r="936" spans="1:50" ht="30" customHeight="1">
      <c r="A936" s="372">
        <v>1</v>
      </c>
      <c r="B936" s="372">
        <v>1</v>
      </c>
      <c r="C936" s="354" t="s">
        <v>661</v>
      </c>
      <c r="D936" s="340"/>
      <c r="E936" s="340"/>
      <c r="F936" s="340"/>
      <c r="G936" s="340"/>
      <c r="H936" s="340"/>
      <c r="I936" s="340"/>
      <c r="J936" s="341" t="s">
        <v>554</v>
      </c>
      <c r="K936" s="342"/>
      <c r="L936" s="342"/>
      <c r="M936" s="342"/>
      <c r="N936" s="342"/>
      <c r="O936" s="342"/>
      <c r="P936" s="355" t="s">
        <v>621</v>
      </c>
      <c r="Q936" s="343"/>
      <c r="R936" s="343"/>
      <c r="S936" s="343"/>
      <c r="T936" s="343"/>
      <c r="U936" s="343"/>
      <c r="V936" s="343"/>
      <c r="W936" s="343"/>
      <c r="X936" s="343"/>
      <c r="Y936" s="344">
        <v>0.5</v>
      </c>
      <c r="Z936" s="345"/>
      <c r="AA936" s="345"/>
      <c r="AB936" s="346"/>
      <c r="AC936" s="356" t="s">
        <v>196</v>
      </c>
      <c r="AD936" s="364"/>
      <c r="AE936" s="364"/>
      <c r="AF936" s="364"/>
      <c r="AG936" s="364"/>
      <c r="AH936" s="365" t="s">
        <v>616</v>
      </c>
      <c r="AI936" s="366"/>
      <c r="AJ936" s="366"/>
      <c r="AK936" s="366"/>
      <c r="AL936" s="350" t="s">
        <v>616</v>
      </c>
      <c r="AM936" s="351"/>
      <c r="AN936" s="351"/>
      <c r="AO936" s="352"/>
      <c r="AP936" s="353" t="s">
        <v>622</v>
      </c>
      <c r="AQ936" s="353"/>
      <c r="AR936" s="353"/>
      <c r="AS936" s="353"/>
      <c r="AT936" s="353"/>
      <c r="AU936" s="353"/>
      <c r="AV936" s="353"/>
      <c r="AW936" s="353"/>
      <c r="AX936" s="353"/>
    </row>
    <row r="937" spans="1:50" ht="30" customHeight="1">
      <c r="A937" s="372">
        <v>2</v>
      </c>
      <c r="B937" s="372">
        <v>1</v>
      </c>
      <c r="C937" s="354" t="s">
        <v>662</v>
      </c>
      <c r="D937" s="340"/>
      <c r="E937" s="340"/>
      <c r="F937" s="340"/>
      <c r="G937" s="340"/>
      <c r="H937" s="340"/>
      <c r="I937" s="340"/>
      <c r="J937" s="341" t="s">
        <v>554</v>
      </c>
      <c r="K937" s="342"/>
      <c r="L937" s="342"/>
      <c r="M937" s="342"/>
      <c r="N937" s="342"/>
      <c r="O937" s="342"/>
      <c r="P937" s="343" t="s">
        <v>621</v>
      </c>
      <c r="Q937" s="343"/>
      <c r="R937" s="343"/>
      <c r="S937" s="343"/>
      <c r="T937" s="343"/>
      <c r="U937" s="343"/>
      <c r="V937" s="343"/>
      <c r="W937" s="343"/>
      <c r="X937" s="343"/>
      <c r="Y937" s="344">
        <v>0.4</v>
      </c>
      <c r="Z937" s="345"/>
      <c r="AA937" s="345"/>
      <c r="AB937" s="346"/>
      <c r="AC937" s="356" t="s">
        <v>196</v>
      </c>
      <c r="AD937" s="356"/>
      <c r="AE937" s="356"/>
      <c r="AF937" s="356"/>
      <c r="AG937" s="356"/>
      <c r="AH937" s="365" t="s">
        <v>554</v>
      </c>
      <c r="AI937" s="366"/>
      <c r="AJ937" s="366"/>
      <c r="AK937" s="366"/>
      <c r="AL937" s="365" t="s">
        <v>554</v>
      </c>
      <c r="AM937" s="366"/>
      <c r="AN937" s="366"/>
      <c r="AO937" s="366"/>
      <c r="AP937" s="353" t="s">
        <v>554</v>
      </c>
      <c r="AQ937" s="353"/>
      <c r="AR937" s="353"/>
      <c r="AS937" s="353"/>
      <c r="AT937" s="353"/>
      <c r="AU937" s="353"/>
      <c r="AV937" s="353"/>
      <c r="AW937" s="353"/>
      <c r="AX937" s="353"/>
    </row>
    <row r="938" spans="1:50" ht="30" customHeight="1">
      <c r="A938" s="372">
        <v>3</v>
      </c>
      <c r="B938" s="372">
        <v>1</v>
      </c>
      <c r="C938" s="354" t="s">
        <v>663</v>
      </c>
      <c r="D938" s="340"/>
      <c r="E938" s="340"/>
      <c r="F938" s="340"/>
      <c r="G938" s="340"/>
      <c r="H938" s="340"/>
      <c r="I938" s="340"/>
      <c r="J938" s="341" t="s">
        <v>554</v>
      </c>
      <c r="K938" s="342"/>
      <c r="L938" s="342"/>
      <c r="M938" s="342"/>
      <c r="N938" s="342"/>
      <c r="O938" s="342"/>
      <c r="P938" s="355" t="s">
        <v>621</v>
      </c>
      <c r="Q938" s="343"/>
      <c r="R938" s="343"/>
      <c r="S938" s="343"/>
      <c r="T938" s="343"/>
      <c r="U938" s="343"/>
      <c r="V938" s="343"/>
      <c r="W938" s="343"/>
      <c r="X938" s="343"/>
      <c r="Y938" s="344">
        <v>0.3</v>
      </c>
      <c r="Z938" s="345"/>
      <c r="AA938" s="345"/>
      <c r="AB938" s="346"/>
      <c r="AC938" s="356" t="s">
        <v>196</v>
      </c>
      <c r="AD938" s="356"/>
      <c r="AE938" s="356"/>
      <c r="AF938" s="356"/>
      <c r="AG938" s="356"/>
      <c r="AH938" s="348" t="s">
        <v>554</v>
      </c>
      <c r="AI938" s="349"/>
      <c r="AJ938" s="349"/>
      <c r="AK938" s="349"/>
      <c r="AL938" s="350" t="s">
        <v>554</v>
      </c>
      <c r="AM938" s="351"/>
      <c r="AN938" s="351"/>
      <c r="AO938" s="352"/>
      <c r="AP938" s="353" t="s">
        <v>554</v>
      </c>
      <c r="AQ938" s="353"/>
      <c r="AR938" s="353"/>
      <c r="AS938" s="353"/>
      <c r="AT938" s="353"/>
      <c r="AU938" s="353"/>
      <c r="AV938" s="353"/>
      <c r="AW938" s="353"/>
      <c r="AX938" s="353"/>
    </row>
    <row r="939" spans="1:50" ht="30" customHeight="1">
      <c r="A939" s="372">
        <v>4</v>
      </c>
      <c r="B939" s="372">
        <v>1</v>
      </c>
      <c r="C939" s="354" t="s">
        <v>664</v>
      </c>
      <c r="D939" s="340"/>
      <c r="E939" s="340"/>
      <c r="F939" s="340"/>
      <c r="G939" s="340"/>
      <c r="H939" s="340"/>
      <c r="I939" s="340"/>
      <c r="J939" s="341" t="s">
        <v>554</v>
      </c>
      <c r="K939" s="342"/>
      <c r="L939" s="342"/>
      <c r="M939" s="342"/>
      <c r="N939" s="342"/>
      <c r="O939" s="342"/>
      <c r="P939" s="355" t="s">
        <v>621</v>
      </c>
      <c r="Q939" s="343"/>
      <c r="R939" s="343"/>
      <c r="S939" s="343"/>
      <c r="T939" s="343"/>
      <c r="U939" s="343"/>
      <c r="V939" s="343"/>
      <c r="W939" s="343"/>
      <c r="X939" s="343"/>
      <c r="Y939" s="344">
        <v>0.2</v>
      </c>
      <c r="Z939" s="345"/>
      <c r="AA939" s="345"/>
      <c r="AB939" s="346"/>
      <c r="AC939" s="356" t="s">
        <v>196</v>
      </c>
      <c r="AD939" s="356"/>
      <c r="AE939" s="356"/>
      <c r="AF939" s="356"/>
      <c r="AG939" s="356"/>
      <c r="AH939" s="348" t="s">
        <v>554</v>
      </c>
      <c r="AI939" s="349"/>
      <c r="AJ939" s="349"/>
      <c r="AK939" s="349"/>
      <c r="AL939" s="350" t="s">
        <v>554</v>
      </c>
      <c r="AM939" s="351"/>
      <c r="AN939" s="351"/>
      <c r="AO939" s="352"/>
      <c r="AP939" s="353" t="s">
        <v>554</v>
      </c>
      <c r="AQ939" s="353"/>
      <c r="AR939" s="353"/>
      <c r="AS939" s="353"/>
      <c r="AT939" s="353"/>
      <c r="AU939" s="353"/>
      <c r="AV939" s="353"/>
      <c r="AW939" s="353"/>
      <c r="AX939" s="353"/>
    </row>
    <row r="940" spans="1:50" ht="30" customHeight="1">
      <c r="A940" s="372">
        <v>5</v>
      </c>
      <c r="B940" s="372">
        <v>1</v>
      </c>
      <c r="C940" s="354" t="s">
        <v>665</v>
      </c>
      <c r="D940" s="340"/>
      <c r="E940" s="340"/>
      <c r="F940" s="340"/>
      <c r="G940" s="340"/>
      <c r="H940" s="340"/>
      <c r="I940" s="340"/>
      <c r="J940" s="341" t="s">
        <v>554</v>
      </c>
      <c r="K940" s="342"/>
      <c r="L940" s="342"/>
      <c r="M940" s="342"/>
      <c r="N940" s="342"/>
      <c r="O940" s="342"/>
      <c r="P940" s="343" t="s">
        <v>621</v>
      </c>
      <c r="Q940" s="343"/>
      <c r="R940" s="343"/>
      <c r="S940" s="343"/>
      <c r="T940" s="343"/>
      <c r="U940" s="343"/>
      <c r="V940" s="343"/>
      <c r="W940" s="343"/>
      <c r="X940" s="343"/>
      <c r="Y940" s="344">
        <v>0.2</v>
      </c>
      <c r="Z940" s="345"/>
      <c r="AA940" s="345"/>
      <c r="AB940" s="346"/>
      <c r="AC940" s="347" t="s">
        <v>196</v>
      </c>
      <c r="AD940" s="347"/>
      <c r="AE940" s="347"/>
      <c r="AF940" s="347"/>
      <c r="AG940" s="347"/>
      <c r="AH940" s="348" t="s">
        <v>554</v>
      </c>
      <c r="AI940" s="349"/>
      <c r="AJ940" s="349"/>
      <c r="AK940" s="349"/>
      <c r="AL940" s="350" t="s">
        <v>554</v>
      </c>
      <c r="AM940" s="351"/>
      <c r="AN940" s="351"/>
      <c r="AO940" s="352"/>
      <c r="AP940" s="353" t="s">
        <v>554</v>
      </c>
      <c r="AQ940" s="353"/>
      <c r="AR940" s="353"/>
      <c r="AS940" s="353"/>
      <c r="AT940" s="353"/>
      <c r="AU940" s="353"/>
      <c r="AV940" s="353"/>
      <c r="AW940" s="353"/>
      <c r="AX940" s="353"/>
    </row>
    <row r="941" spans="1:50" ht="30" customHeight="1">
      <c r="A941" s="372">
        <v>6</v>
      </c>
      <c r="B941" s="372">
        <v>1</v>
      </c>
      <c r="C941" s="354" t="s">
        <v>666</v>
      </c>
      <c r="D941" s="340"/>
      <c r="E941" s="340"/>
      <c r="F941" s="340"/>
      <c r="G941" s="340"/>
      <c r="H941" s="340"/>
      <c r="I941" s="340"/>
      <c r="J941" s="341" t="s">
        <v>554</v>
      </c>
      <c r="K941" s="342"/>
      <c r="L941" s="342"/>
      <c r="M941" s="342"/>
      <c r="N941" s="342"/>
      <c r="O941" s="342"/>
      <c r="P941" s="343" t="s">
        <v>621</v>
      </c>
      <c r="Q941" s="343"/>
      <c r="R941" s="343"/>
      <c r="S941" s="343"/>
      <c r="T941" s="343"/>
      <c r="U941" s="343"/>
      <c r="V941" s="343"/>
      <c r="W941" s="343"/>
      <c r="X941" s="343"/>
      <c r="Y941" s="344">
        <v>0.2</v>
      </c>
      <c r="Z941" s="345"/>
      <c r="AA941" s="345"/>
      <c r="AB941" s="346"/>
      <c r="AC941" s="347" t="s">
        <v>196</v>
      </c>
      <c r="AD941" s="347"/>
      <c r="AE941" s="347"/>
      <c r="AF941" s="347"/>
      <c r="AG941" s="347"/>
      <c r="AH941" s="348" t="s">
        <v>554</v>
      </c>
      <c r="AI941" s="349"/>
      <c r="AJ941" s="349"/>
      <c r="AK941" s="349"/>
      <c r="AL941" s="350" t="s">
        <v>554</v>
      </c>
      <c r="AM941" s="351"/>
      <c r="AN941" s="351"/>
      <c r="AO941" s="352"/>
      <c r="AP941" s="353" t="s">
        <v>554</v>
      </c>
      <c r="AQ941" s="353"/>
      <c r="AR941" s="353"/>
      <c r="AS941" s="353"/>
      <c r="AT941" s="353"/>
      <c r="AU941" s="353"/>
      <c r="AV941" s="353"/>
      <c r="AW941" s="353"/>
      <c r="AX941" s="353"/>
    </row>
    <row r="942" spans="1:50" ht="30" customHeight="1">
      <c r="A942" s="372">
        <v>7</v>
      </c>
      <c r="B942" s="372">
        <v>1</v>
      </c>
      <c r="C942" s="354" t="s">
        <v>667</v>
      </c>
      <c r="D942" s="340"/>
      <c r="E942" s="340"/>
      <c r="F942" s="340"/>
      <c r="G942" s="340"/>
      <c r="H942" s="340"/>
      <c r="I942" s="340"/>
      <c r="J942" s="341" t="s">
        <v>554</v>
      </c>
      <c r="K942" s="342"/>
      <c r="L942" s="342"/>
      <c r="M942" s="342"/>
      <c r="N942" s="342"/>
      <c r="O942" s="342"/>
      <c r="P942" s="343" t="s">
        <v>621</v>
      </c>
      <c r="Q942" s="343"/>
      <c r="R942" s="343"/>
      <c r="S942" s="343"/>
      <c r="T942" s="343"/>
      <c r="U942" s="343"/>
      <c r="V942" s="343"/>
      <c r="W942" s="343"/>
      <c r="X942" s="343"/>
      <c r="Y942" s="344">
        <v>0.2</v>
      </c>
      <c r="Z942" s="345"/>
      <c r="AA942" s="345"/>
      <c r="AB942" s="346"/>
      <c r="AC942" s="347" t="s">
        <v>196</v>
      </c>
      <c r="AD942" s="347"/>
      <c r="AE942" s="347"/>
      <c r="AF942" s="347"/>
      <c r="AG942" s="347"/>
      <c r="AH942" s="348" t="s">
        <v>554</v>
      </c>
      <c r="AI942" s="349"/>
      <c r="AJ942" s="349"/>
      <c r="AK942" s="349"/>
      <c r="AL942" s="350" t="s">
        <v>554</v>
      </c>
      <c r="AM942" s="351"/>
      <c r="AN942" s="351"/>
      <c r="AO942" s="352"/>
      <c r="AP942" s="353" t="s">
        <v>554</v>
      </c>
      <c r="AQ942" s="353"/>
      <c r="AR942" s="353"/>
      <c r="AS942" s="353"/>
      <c r="AT942" s="353"/>
      <c r="AU942" s="353"/>
      <c r="AV942" s="353"/>
      <c r="AW942" s="353"/>
      <c r="AX942" s="353"/>
    </row>
    <row r="943" spans="1:50" ht="30" customHeight="1">
      <c r="A943" s="372">
        <v>8</v>
      </c>
      <c r="B943" s="372">
        <v>1</v>
      </c>
      <c r="C943" s="354" t="s">
        <v>668</v>
      </c>
      <c r="D943" s="340"/>
      <c r="E943" s="340"/>
      <c r="F943" s="340"/>
      <c r="G943" s="340"/>
      <c r="H943" s="340"/>
      <c r="I943" s="340"/>
      <c r="J943" s="341" t="s">
        <v>554</v>
      </c>
      <c r="K943" s="342"/>
      <c r="L943" s="342"/>
      <c r="M943" s="342"/>
      <c r="N943" s="342"/>
      <c r="O943" s="342"/>
      <c r="P943" s="343" t="s">
        <v>621</v>
      </c>
      <c r="Q943" s="343"/>
      <c r="R943" s="343"/>
      <c r="S943" s="343"/>
      <c r="T943" s="343"/>
      <c r="U943" s="343"/>
      <c r="V943" s="343"/>
      <c r="W943" s="343"/>
      <c r="X943" s="343"/>
      <c r="Y943" s="344">
        <v>0.2</v>
      </c>
      <c r="Z943" s="345"/>
      <c r="AA943" s="345"/>
      <c r="AB943" s="346"/>
      <c r="AC943" s="347" t="s">
        <v>196</v>
      </c>
      <c r="AD943" s="347"/>
      <c r="AE943" s="347"/>
      <c r="AF943" s="347"/>
      <c r="AG943" s="347"/>
      <c r="AH943" s="348" t="s">
        <v>554</v>
      </c>
      <c r="AI943" s="349"/>
      <c r="AJ943" s="349"/>
      <c r="AK943" s="349"/>
      <c r="AL943" s="350" t="s">
        <v>554</v>
      </c>
      <c r="AM943" s="351"/>
      <c r="AN943" s="351"/>
      <c r="AO943" s="352"/>
      <c r="AP943" s="353" t="s">
        <v>554</v>
      </c>
      <c r="AQ943" s="353"/>
      <c r="AR943" s="353"/>
      <c r="AS943" s="353"/>
      <c r="AT943" s="353"/>
      <c r="AU943" s="353"/>
      <c r="AV943" s="353"/>
      <c r="AW943" s="353"/>
      <c r="AX943" s="353"/>
    </row>
    <row r="944" spans="1:50" ht="30" customHeight="1">
      <c r="A944" s="372">
        <v>9</v>
      </c>
      <c r="B944" s="372">
        <v>1</v>
      </c>
      <c r="C944" s="354" t="s">
        <v>669</v>
      </c>
      <c r="D944" s="340"/>
      <c r="E944" s="340"/>
      <c r="F944" s="340"/>
      <c r="G944" s="340"/>
      <c r="H944" s="340"/>
      <c r="I944" s="340"/>
      <c r="J944" s="341" t="s">
        <v>554</v>
      </c>
      <c r="K944" s="342"/>
      <c r="L944" s="342"/>
      <c r="M944" s="342"/>
      <c r="N944" s="342"/>
      <c r="O944" s="342"/>
      <c r="P944" s="343" t="s">
        <v>621</v>
      </c>
      <c r="Q944" s="343"/>
      <c r="R944" s="343"/>
      <c r="S944" s="343"/>
      <c r="T944" s="343"/>
      <c r="U944" s="343"/>
      <c r="V944" s="343"/>
      <c r="W944" s="343"/>
      <c r="X944" s="343"/>
      <c r="Y944" s="344">
        <v>0.1</v>
      </c>
      <c r="Z944" s="345"/>
      <c r="AA944" s="345"/>
      <c r="AB944" s="346"/>
      <c r="AC944" s="347" t="s">
        <v>196</v>
      </c>
      <c r="AD944" s="347"/>
      <c r="AE944" s="347"/>
      <c r="AF944" s="347"/>
      <c r="AG944" s="347"/>
      <c r="AH944" s="348" t="s">
        <v>554</v>
      </c>
      <c r="AI944" s="349"/>
      <c r="AJ944" s="349"/>
      <c r="AK944" s="349"/>
      <c r="AL944" s="350" t="s">
        <v>554</v>
      </c>
      <c r="AM944" s="351"/>
      <c r="AN944" s="351"/>
      <c r="AO944" s="352"/>
      <c r="AP944" s="353" t="s">
        <v>554</v>
      </c>
      <c r="AQ944" s="353"/>
      <c r="AR944" s="353"/>
      <c r="AS944" s="353"/>
      <c r="AT944" s="353"/>
      <c r="AU944" s="353"/>
      <c r="AV944" s="353"/>
      <c r="AW944" s="353"/>
      <c r="AX944" s="353"/>
    </row>
    <row r="945" spans="1:50" ht="30" customHeight="1">
      <c r="A945" s="372">
        <v>10</v>
      </c>
      <c r="B945" s="372">
        <v>1</v>
      </c>
      <c r="C945" s="354" t="s">
        <v>670</v>
      </c>
      <c r="D945" s="340"/>
      <c r="E945" s="340"/>
      <c r="F945" s="340"/>
      <c r="G945" s="340"/>
      <c r="H945" s="340"/>
      <c r="I945" s="340"/>
      <c r="J945" s="341" t="s">
        <v>554</v>
      </c>
      <c r="K945" s="342"/>
      <c r="L945" s="342"/>
      <c r="M945" s="342"/>
      <c r="N945" s="342"/>
      <c r="O945" s="342"/>
      <c r="P945" s="343" t="s">
        <v>621</v>
      </c>
      <c r="Q945" s="343"/>
      <c r="R945" s="343"/>
      <c r="S945" s="343"/>
      <c r="T945" s="343"/>
      <c r="U945" s="343"/>
      <c r="V945" s="343"/>
      <c r="W945" s="343"/>
      <c r="X945" s="343"/>
      <c r="Y945" s="344">
        <v>0.1</v>
      </c>
      <c r="Z945" s="345"/>
      <c r="AA945" s="345"/>
      <c r="AB945" s="346"/>
      <c r="AC945" s="347" t="s">
        <v>196</v>
      </c>
      <c r="AD945" s="347"/>
      <c r="AE945" s="347"/>
      <c r="AF945" s="347"/>
      <c r="AG945" s="347"/>
      <c r="AH945" s="348" t="s">
        <v>554</v>
      </c>
      <c r="AI945" s="349"/>
      <c r="AJ945" s="349"/>
      <c r="AK945" s="349"/>
      <c r="AL945" s="350" t="s">
        <v>554</v>
      </c>
      <c r="AM945" s="351"/>
      <c r="AN945" s="351"/>
      <c r="AO945" s="352"/>
      <c r="AP945" s="353" t="s">
        <v>554</v>
      </c>
      <c r="AQ945" s="353"/>
      <c r="AR945" s="353"/>
      <c r="AS945" s="353"/>
      <c r="AT945" s="353"/>
      <c r="AU945" s="353"/>
      <c r="AV945" s="353"/>
      <c r="AW945" s="353"/>
      <c r="AX945" s="353"/>
    </row>
    <row r="946" spans="1:50" ht="30" hidden="1" customHeight="1">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477</v>
      </c>
      <c r="AD968" s="142"/>
      <c r="AE968" s="142"/>
      <c r="AF968" s="142"/>
      <c r="AG968" s="142"/>
      <c r="AH968" s="360" t="s">
        <v>512</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477</v>
      </c>
      <c r="AD1001" s="142"/>
      <c r="AE1001" s="142"/>
      <c r="AF1001" s="142"/>
      <c r="AG1001" s="142"/>
      <c r="AH1001" s="360" t="s">
        <v>512</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477</v>
      </c>
      <c r="AD1034" s="142"/>
      <c r="AE1034" s="142"/>
      <c r="AF1034" s="142"/>
      <c r="AG1034" s="142"/>
      <c r="AH1034" s="360" t="s">
        <v>512</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477</v>
      </c>
      <c r="AD1067" s="142"/>
      <c r="AE1067" s="142"/>
      <c r="AF1067" s="142"/>
      <c r="AG1067" s="142"/>
      <c r="AH1067" s="360" t="s">
        <v>512</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c r="A1098" s="373" t="s">
        <v>465</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484</v>
      </c>
      <c r="AM1098" s="276"/>
      <c r="AN1098" s="276"/>
      <c r="AO1098" s="80"/>
      <c r="AP1098" s="69"/>
      <c r="AQ1098" s="69"/>
      <c r="AR1098" s="69"/>
      <c r="AS1098" s="69"/>
      <c r="AT1098" s="69"/>
      <c r="AU1098" s="69"/>
      <c r="AV1098" s="69"/>
      <c r="AW1098" s="69"/>
      <c r="AX1098" s="70"/>
    </row>
    <row r="1099" spans="1:50" ht="24.75" hidden="1"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466</v>
      </c>
      <c r="AQ1101" s="363"/>
      <c r="AR1101" s="363"/>
      <c r="AS1101" s="363"/>
      <c r="AT1101" s="363"/>
      <c r="AU1101" s="363"/>
      <c r="AV1101" s="363"/>
      <c r="AW1101" s="363"/>
      <c r="AX1101" s="363"/>
    </row>
    <row r="1102" spans="1:50" ht="30" hidden="1" customHeight="1">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0">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3">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6">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6" manualBreakCount="6">
    <brk id="79" max="49" man="1"/>
    <brk id="699" max="49" man="1"/>
    <brk id="735" max="49" man="1"/>
    <brk id="831" max="49" man="1"/>
    <brk id="867" max="49" man="1"/>
    <brk id="8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AC12" sqref="AC12"/>
    </sheetView>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5" customHeight="1">
      <c r="A2" s="14" t="s">
        <v>202</v>
      </c>
      <c r="B2" s="15"/>
      <c r="C2" s="13" t="str">
        <f>IF(B2="","",A2)</f>
        <v/>
      </c>
      <c r="D2" s="13" t="str">
        <f>IF(C2="","",IF(D1&lt;&gt;"",CONCATENATE(D1,"、",C2),C2))</f>
        <v/>
      </c>
      <c r="F2" s="12" t="s">
        <v>188</v>
      </c>
      <c r="G2" s="17" t="s">
        <v>552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517</v>
      </c>
      <c r="AI2" s="54" t="s">
        <v>385</v>
      </c>
      <c r="AK2" s="54" t="s">
        <v>394</v>
      </c>
      <c r="AM2" s="88"/>
      <c r="AN2" s="88"/>
      <c r="AP2" s="56" t="s">
        <v>517</v>
      </c>
    </row>
    <row r="3" spans="1:42" ht="13.5" customHeight="1">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552</v>
      </c>
      <c r="R3" s="13" t="str">
        <f t="shared" ref="R3:R8" si="3">IF(Q3="","",P3)</f>
        <v>委託・請負</v>
      </c>
      <c r="S3" s="13" t="str">
        <f t="shared" ref="S3:S8" si="4">IF(R3="",S2,IF(S2&lt;&gt;"",CONCATENATE(S2,"、",R3),R3))</f>
        <v>委託・請負</v>
      </c>
      <c r="T3" s="13"/>
      <c r="U3" s="32" t="s">
        <v>468</v>
      </c>
      <c r="W3" s="32" t="s">
        <v>269</v>
      </c>
      <c r="Y3" s="32" t="s">
        <v>70</v>
      </c>
      <c r="Z3" s="30"/>
      <c r="AA3" s="32" t="s">
        <v>75</v>
      </c>
      <c r="AB3" s="31"/>
      <c r="AC3" s="33" t="s">
        <v>255</v>
      </c>
      <c r="AD3" s="28"/>
      <c r="AE3" s="45" t="s">
        <v>296</v>
      </c>
      <c r="AF3" s="30"/>
      <c r="AG3" s="56" t="s">
        <v>518</v>
      </c>
      <c r="AI3" s="54" t="s">
        <v>387</v>
      </c>
      <c r="AK3" s="54" t="str">
        <f>CHAR(CODE(AK2)+1)</f>
        <v>B</v>
      </c>
      <c r="AM3" s="88"/>
      <c r="AN3" s="88"/>
      <c r="AP3" s="56" t="s">
        <v>518</v>
      </c>
    </row>
    <row r="4" spans="1:42" ht="13.5" customHeight="1">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543</v>
      </c>
      <c r="W4" s="32" t="s">
        <v>270</v>
      </c>
      <c r="Y4" s="32" t="s">
        <v>72</v>
      </c>
      <c r="Z4" s="30"/>
      <c r="AA4" s="32" t="s">
        <v>77</v>
      </c>
      <c r="AB4" s="31"/>
      <c r="AC4" s="32" t="s">
        <v>256</v>
      </c>
      <c r="AD4" s="28"/>
      <c r="AE4" s="45" t="s">
        <v>297</v>
      </c>
      <c r="AF4" s="30"/>
      <c r="AG4" s="56" t="s">
        <v>519</v>
      </c>
      <c r="AI4" s="54" t="s">
        <v>504</v>
      </c>
      <c r="AK4" s="54" t="str">
        <f t="shared" ref="AK4:AK49" si="7">CHAR(CODE(AK3)+1)</f>
        <v>C</v>
      </c>
      <c r="AM4" s="88"/>
      <c r="AN4" s="88"/>
      <c r="AP4" s="56" t="s">
        <v>519</v>
      </c>
    </row>
    <row r="5" spans="1:42" ht="13.5" customHeight="1">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461</v>
      </c>
      <c r="Y5" s="32" t="s">
        <v>74</v>
      </c>
      <c r="Z5" s="30"/>
      <c r="AA5" s="32" t="s">
        <v>79</v>
      </c>
      <c r="AB5" s="31"/>
      <c r="AC5" s="32" t="s">
        <v>298</v>
      </c>
      <c r="AD5" s="31"/>
      <c r="AE5" s="45" t="s">
        <v>530</v>
      </c>
      <c r="AF5" s="30"/>
      <c r="AG5" s="56" t="s">
        <v>520</v>
      </c>
      <c r="AI5" s="56" t="s">
        <v>505</v>
      </c>
      <c r="AK5" s="54" t="str">
        <f t="shared" si="7"/>
        <v>D</v>
      </c>
      <c r="AP5" s="56" t="s">
        <v>520</v>
      </c>
    </row>
    <row r="6" spans="1:42" ht="13.5" customHeight="1">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542</v>
      </c>
      <c r="W6" s="32" t="s">
        <v>271</v>
      </c>
      <c r="Y6" s="32" t="s">
        <v>76</v>
      </c>
      <c r="Z6" s="30"/>
      <c r="AA6" s="32" t="s">
        <v>81</v>
      </c>
      <c r="AB6" s="31"/>
      <c r="AC6" s="32" t="s">
        <v>257</v>
      </c>
      <c r="AD6" s="31"/>
      <c r="AE6" s="45" t="s">
        <v>527</v>
      </c>
      <c r="AF6" s="30"/>
      <c r="AG6" s="56" t="s">
        <v>521</v>
      </c>
      <c r="AI6" s="54" t="s">
        <v>464</v>
      </c>
      <c r="AK6" s="54" t="str">
        <f t="shared" si="7"/>
        <v>E</v>
      </c>
      <c r="AP6" s="56" t="s">
        <v>521</v>
      </c>
    </row>
    <row r="7" spans="1:42" ht="13.5" customHeight="1">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522</v>
      </c>
      <c r="AK7" s="54" t="str">
        <f t="shared" si="7"/>
        <v>F</v>
      </c>
      <c r="AP7" s="56" t="s">
        <v>522</v>
      </c>
    </row>
    <row r="8" spans="1:42" ht="13.5" customHeight="1">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523</v>
      </c>
      <c r="AK8" s="54" t="str">
        <f t="shared" si="7"/>
        <v>G</v>
      </c>
      <c r="AP8" s="56" t="s">
        <v>523</v>
      </c>
    </row>
    <row r="9" spans="1:42" ht="13.5" customHeight="1">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468</v>
      </c>
      <c r="W9" s="32" t="s">
        <v>274</v>
      </c>
      <c r="Y9" s="32" t="s">
        <v>82</v>
      </c>
      <c r="Z9" s="30"/>
      <c r="AA9" s="32" t="s">
        <v>87</v>
      </c>
      <c r="AB9" s="31"/>
      <c r="AC9" s="31"/>
      <c r="AD9" s="31"/>
      <c r="AE9" s="31"/>
      <c r="AF9" s="30"/>
      <c r="AG9" s="56" t="s">
        <v>524</v>
      </c>
      <c r="AK9" s="54" t="str">
        <f t="shared" si="7"/>
        <v>H</v>
      </c>
      <c r="AP9" s="56" t="s">
        <v>524</v>
      </c>
    </row>
    <row r="10" spans="1:42" ht="13.5" customHeight="1">
      <c r="A10" s="14" t="s">
        <v>462</v>
      </c>
      <c r="B10" s="15"/>
      <c r="C10" s="13" t="str">
        <f t="shared" si="0"/>
        <v/>
      </c>
      <c r="D10" s="13" t="str">
        <f t="shared" si="8"/>
        <v/>
      </c>
      <c r="F10" s="18" t="s">
        <v>235</v>
      </c>
      <c r="G10" s="17"/>
      <c r="H10" s="13" t="str">
        <f t="shared" si="1"/>
        <v/>
      </c>
      <c r="I10" s="13" t="str">
        <f t="shared" si="5"/>
        <v>一般会計</v>
      </c>
      <c r="K10" s="14" t="s">
        <v>467</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507</v>
      </c>
      <c r="AK10" s="54" t="str">
        <f t="shared" si="7"/>
        <v>I</v>
      </c>
      <c r="AP10" s="54" t="s">
        <v>498</v>
      </c>
    </row>
    <row r="11" spans="1:42" ht="13.5" customHeight="1">
      <c r="A11" s="14" t="s">
        <v>210</v>
      </c>
      <c r="B11" s="15"/>
      <c r="C11" s="13" t="str">
        <f t="shared" si="0"/>
        <v/>
      </c>
      <c r="D11" s="13" t="str">
        <f t="shared" si="8"/>
        <v/>
      </c>
      <c r="F11" s="18" t="s">
        <v>236</v>
      </c>
      <c r="G11" s="17"/>
      <c r="H11" s="13" t="str">
        <f t="shared" si="1"/>
        <v/>
      </c>
      <c r="I11" s="13" t="str">
        <f t="shared" si="5"/>
        <v>一般会計</v>
      </c>
      <c r="K11" s="14" t="s">
        <v>229</v>
      </c>
      <c r="L11" s="15" t="s">
        <v>552</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510</v>
      </c>
      <c r="AK11" s="54" t="str">
        <f t="shared" si="7"/>
        <v>J</v>
      </c>
    </row>
    <row r="12" spans="1:42" ht="13.5" customHeight="1">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508</v>
      </c>
      <c r="AK12" s="54" t="str">
        <f t="shared" si="7"/>
        <v>K</v>
      </c>
    </row>
    <row r="13" spans="1:42" ht="13.5" customHeight="1">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509</v>
      </c>
      <c r="AK13" s="54" t="str">
        <f t="shared" si="7"/>
        <v>L</v>
      </c>
    </row>
    <row r="14" spans="1:42" ht="13.5" customHeight="1">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c r="A25" s="12" t="s">
        <v>499</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c r="A38" s="13"/>
      <c r="B38" s="13"/>
      <c r="F38" s="13"/>
      <c r="G38" s="19"/>
      <c r="K38" s="13"/>
      <c r="L38" s="13"/>
      <c r="O38" s="13"/>
      <c r="P38" s="13"/>
      <c r="Q38" s="19"/>
      <c r="T38" s="13"/>
      <c r="Y38" s="32" t="s">
        <v>136</v>
      </c>
      <c r="Z38" s="30"/>
      <c r="AF38" s="30"/>
      <c r="AK38" s="54" t="str">
        <f t="shared" si="7"/>
        <v>k</v>
      </c>
    </row>
    <row r="39" spans="1:37">
      <c r="A39" s="13"/>
      <c r="B39" s="13"/>
      <c r="F39" s="13" t="str">
        <f>I37</f>
        <v>一般会計</v>
      </c>
      <c r="G39" s="19"/>
      <c r="K39" s="13"/>
      <c r="L39" s="13"/>
      <c r="O39" s="13"/>
      <c r="P39" s="13"/>
      <c r="Q39" s="19"/>
      <c r="T39" s="13"/>
      <c r="Y39" s="32" t="s">
        <v>137</v>
      </c>
      <c r="Z39" s="30"/>
      <c r="AF39" s="30"/>
      <c r="AK39" s="54" t="str">
        <f t="shared" si="7"/>
        <v>l</v>
      </c>
    </row>
    <row r="40" spans="1:37">
      <c r="A40" s="13"/>
      <c r="B40" s="13"/>
      <c r="F40" s="13"/>
      <c r="G40" s="19"/>
      <c r="K40" s="13"/>
      <c r="L40" s="13"/>
      <c r="O40" s="13"/>
      <c r="P40" s="13"/>
      <c r="Q40" s="19"/>
      <c r="T40" s="13"/>
      <c r="Y40" s="32" t="s">
        <v>138</v>
      </c>
      <c r="Z40" s="30"/>
      <c r="AF40" s="30"/>
      <c r="AK40" s="54" t="str">
        <f t="shared" si="7"/>
        <v>m</v>
      </c>
    </row>
    <row r="41" spans="1:37">
      <c r="A41" s="13"/>
      <c r="B41" s="13"/>
      <c r="F41" s="13"/>
      <c r="G41" s="19"/>
      <c r="K41" s="13"/>
      <c r="L41" s="13"/>
      <c r="O41" s="13"/>
      <c r="P41" s="13"/>
      <c r="Q41" s="19"/>
      <c r="T41" s="13"/>
      <c r="Y41" s="32" t="s">
        <v>139</v>
      </c>
      <c r="Z41" s="30"/>
      <c r="AF41" s="30"/>
      <c r="AK41" s="54" t="str">
        <f t="shared" si="7"/>
        <v>n</v>
      </c>
    </row>
    <row r="42" spans="1:37">
      <c r="A42" s="13"/>
      <c r="B42" s="13"/>
      <c r="F42" s="13"/>
      <c r="G42" s="19"/>
      <c r="K42" s="13"/>
      <c r="L42" s="13"/>
      <c r="O42" s="13"/>
      <c r="P42" s="13"/>
      <c r="Q42" s="19"/>
      <c r="T42" s="13"/>
      <c r="Y42" s="32" t="s">
        <v>140</v>
      </c>
      <c r="Z42" s="30"/>
      <c r="AF42" s="30"/>
      <c r="AK42" s="54" t="str">
        <f t="shared" si="7"/>
        <v>o</v>
      </c>
    </row>
    <row r="43" spans="1:37">
      <c r="A43" s="13"/>
      <c r="B43" s="13"/>
      <c r="F43" s="13"/>
      <c r="G43" s="19"/>
      <c r="K43" s="13"/>
      <c r="L43" s="13"/>
      <c r="O43" s="13"/>
      <c r="P43" s="13"/>
      <c r="Q43" s="19"/>
      <c r="T43" s="13"/>
      <c r="Y43" s="32" t="s">
        <v>141</v>
      </c>
      <c r="Z43" s="30"/>
      <c r="AF43" s="30"/>
      <c r="AK43" s="54" t="str">
        <f t="shared" si="7"/>
        <v>p</v>
      </c>
    </row>
    <row r="44" spans="1:37">
      <c r="A44" s="13"/>
      <c r="B44" s="13"/>
      <c r="F44" s="13"/>
      <c r="G44" s="19"/>
      <c r="K44" s="13"/>
      <c r="L44" s="13"/>
      <c r="O44" s="13"/>
      <c r="P44" s="13"/>
      <c r="Q44" s="19"/>
      <c r="T44" s="13"/>
      <c r="Y44" s="32" t="s">
        <v>142</v>
      </c>
      <c r="Z44" s="30"/>
      <c r="AF44" s="30"/>
      <c r="AK44" s="54" t="str">
        <f t="shared" si="7"/>
        <v>q</v>
      </c>
    </row>
    <row r="45" spans="1:37">
      <c r="A45" s="13"/>
      <c r="B45" s="13"/>
      <c r="F45" s="13"/>
      <c r="G45" s="19"/>
      <c r="K45" s="13"/>
      <c r="L45" s="13"/>
      <c r="O45" s="13"/>
      <c r="P45" s="13"/>
      <c r="Q45" s="19"/>
      <c r="T45" s="13"/>
      <c r="Y45" s="32" t="s">
        <v>143</v>
      </c>
      <c r="Z45" s="30"/>
      <c r="AF45" s="30"/>
      <c r="AK45" s="54" t="str">
        <f t="shared" si="7"/>
        <v>r</v>
      </c>
    </row>
    <row r="46" spans="1:37">
      <c r="A46" s="13"/>
      <c r="B46" s="13"/>
      <c r="F46" s="13"/>
      <c r="G46" s="19"/>
      <c r="K46" s="13"/>
      <c r="L46" s="13"/>
      <c r="O46" s="13"/>
      <c r="P46" s="13"/>
      <c r="Q46" s="19"/>
      <c r="T46" s="13"/>
      <c r="Y46" s="32" t="s">
        <v>144</v>
      </c>
      <c r="Z46" s="30"/>
      <c r="AF46" s="30"/>
      <c r="AK46" s="54" t="str">
        <f t="shared" si="7"/>
        <v>s</v>
      </c>
    </row>
    <row r="47" spans="1:37">
      <c r="A47" s="13"/>
      <c r="B47" s="13"/>
      <c r="F47" s="13"/>
      <c r="G47" s="19"/>
      <c r="K47" s="13"/>
      <c r="L47" s="13"/>
      <c r="O47" s="13"/>
      <c r="P47" s="13"/>
      <c r="Q47" s="19"/>
      <c r="T47" s="13"/>
      <c r="Y47" s="32" t="s">
        <v>145</v>
      </c>
      <c r="Z47" s="30"/>
      <c r="AF47" s="30"/>
      <c r="AK47" s="54" t="str">
        <f t="shared" si="7"/>
        <v>t</v>
      </c>
    </row>
    <row r="48" spans="1:37">
      <c r="A48" s="13"/>
      <c r="B48" s="13"/>
      <c r="F48" s="13"/>
      <c r="G48" s="19"/>
      <c r="K48" s="13"/>
      <c r="L48" s="13"/>
      <c r="O48" s="13"/>
      <c r="P48" s="13"/>
      <c r="Q48" s="19"/>
      <c r="T48" s="13"/>
      <c r="Y48" s="32" t="s">
        <v>146</v>
      </c>
      <c r="Z48" s="30"/>
      <c r="AF48" s="30"/>
      <c r="AK48" s="54" t="str">
        <f t="shared" si="7"/>
        <v>u</v>
      </c>
    </row>
    <row r="49" spans="1:37">
      <c r="A49" s="13"/>
      <c r="B49" s="13"/>
      <c r="F49" s="13"/>
      <c r="G49" s="19"/>
      <c r="K49" s="13"/>
      <c r="L49" s="13"/>
      <c r="O49" s="13"/>
      <c r="P49" s="13"/>
      <c r="Q49" s="19"/>
      <c r="T49" s="13"/>
      <c r="Y49" s="32" t="s">
        <v>147</v>
      </c>
      <c r="Z49" s="30"/>
      <c r="AF49" s="30"/>
      <c r="AK49" s="54" t="str">
        <f t="shared" si="7"/>
        <v>v</v>
      </c>
    </row>
    <row r="50" spans="1:37">
      <c r="A50" s="13"/>
      <c r="B50" s="13"/>
      <c r="F50" s="13"/>
      <c r="G50" s="19"/>
      <c r="K50" s="13"/>
      <c r="L50" s="13"/>
      <c r="O50" s="13"/>
      <c r="P50" s="13"/>
      <c r="Q50" s="19"/>
      <c r="T50" s="13"/>
      <c r="Y50" s="32" t="s">
        <v>148</v>
      </c>
      <c r="Z50" s="30"/>
      <c r="AF50" s="30"/>
    </row>
    <row r="51" spans="1:37">
      <c r="A51" s="13"/>
      <c r="B51" s="13"/>
      <c r="F51" s="13"/>
      <c r="G51" s="19"/>
      <c r="K51" s="13"/>
      <c r="L51" s="13"/>
      <c r="O51" s="13"/>
      <c r="P51" s="13"/>
      <c r="Q51" s="19"/>
      <c r="T51" s="13"/>
      <c r="Y51" s="32" t="s">
        <v>149</v>
      </c>
      <c r="Z51" s="30"/>
      <c r="AF51" s="30"/>
    </row>
    <row r="52" spans="1:37">
      <c r="A52" s="13"/>
      <c r="B52" s="13"/>
      <c r="F52" s="13"/>
      <c r="G52" s="19"/>
      <c r="K52" s="13"/>
      <c r="L52" s="13"/>
      <c r="O52" s="13"/>
      <c r="P52" s="13"/>
      <c r="Q52" s="19"/>
      <c r="T52" s="13"/>
      <c r="Y52" s="32" t="s">
        <v>150</v>
      </c>
      <c r="Z52" s="30"/>
      <c r="AF52" s="30"/>
    </row>
    <row r="53" spans="1:37">
      <c r="A53" s="13"/>
      <c r="B53" s="13"/>
      <c r="F53" s="13"/>
      <c r="G53" s="19"/>
      <c r="K53" s="13"/>
      <c r="L53" s="13"/>
      <c r="O53" s="13"/>
      <c r="P53" s="13"/>
      <c r="Q53" s="19"/>
      <c r="T53" s="13"/>
      <c r="Y53" s="32" t="s">
        <v>151</v>
      </c>
      <c r="Z53" s="30"/>
      <c r="AF53" s="30"/>
    </row>
    <row r="54" spans="1:37">
      <c r="A54" s="13"/>
      <c r="B54" s="13"/>
      <c r="F54" s="13"/>
      <c r="G54" s="19"/>
      <c r="K54" s="13"/>
      <c r="L54" s="13"/>
      <c r="O54" s="13"/>
      <c r="P54" s="20"/>
      <c r="Q54" s="19"/>
      <c r="T54" s="13"/>
      <c r="Y54" s="32" t="s">
        <v>152</v>
      </c>
      <c r="Z54" s="30"/>
      <c r="AF54" s="30"/>
    </row>
    <row r="55" spans="1:37">
      <c r="A55" s="13"/>
      <c r="B55" s="13"/>
      <c r="F55" s="13"/>
      <c r="G55" s="19"/>
      <c r="K55" s="13"/>
      <c r="L55" s="13"/>
      <c r="O55" s="13"/>
      <c r="P55" s="13"/>
      <c r="Q55" s="19"/>
      <c r="T55" s="13"/>
      <c r="Y55" s="32" t="s">
        <v>153</v>
      </c>
      <c r="Z55" s="30"/>
      <c r="AF55" s="30"/>
    </row>
    <row r="56" spans="1:37">
      <c r="A56" s="13"/>
      <c r="B56" s="13"/>
      <c r="F56" s="13"/>
      <c r="G56" s="19"/>
      <c r="K56" s="13"/>
      <c r="L56" s="13"/>
      <c r="O56" s="13"/>
      <c r="P56" s="13"/>
      <c r="Q56" s="19"/>
      <c r="T56" s="13"/>
      <c r="Y56" s="32" t="s">
        <v>154</v>
      </c>
      <c r="Z56" s="30"/>
      <c r="AF56" s="30"/>
    </row>
    <row r="57" spans="1:37">
      <c r="A57" s="13"/>
      <c r="B57" s="13"/>
      <c r="F57" s="13"/>
      <c r="G57" s="19"/>
      <c r="K57" s="13"/>
      <c r="L57" s="13"/>
      <c r="O57" s="13"/>
      <c r="P57" s="13"/>
      <c r="Q57" s="19"/>
      <c r="T57" s="13"/>
      <c r="Y57" s="32" t="s">
        <v>155</v>
      </c>
      <c r="Z57" s="30"/>
      <c r="AF57" s="30"/>
    </row>
    <row r="58" spans="1:37">
      <c r="A58" s="13"/>
      <c r="B58" s="13"/>
      <c r="F58" s="13"/>
      <c r="G58" s="19"/>
      <c r="K58" s="13"/>
      <c r="L58" s="13"/>
      <c r="O58" s="13"/>
      <c r="P58" s="13"/>
      <c r="Q58" s="19"/>
      <c r="T58" s="13"/>
      <c r="Y58" s="32" t="s">
        <v>156</v>
      </c>
      <c r="Z58" s="30"/>
      <c r="AF58" s="30"/>
    </row>
    <row r="59" spans="1:37">
      <c r="A59" s="13"/>
      <c r="B59" s="13"/>
      <c r="F59" s="13"/>
      <c r="G59" s="19"/>
      <c r="K59" s="13"/>
      <c r="L59" s="13"/>
      <c r="O59" s="13"/>
      <c r="P59" s="13"/>
      <c r="Q59" s="19"/>
      <c r="T59" s="13"/>
      <c r="Y59" s="32" t="s">
        <v>157</v>
      </c>
      <c r="Z59" s="30"/>
      <c r="AF59" s="30"/>
    </row>
    <row r="60" spans="1:37">
      <c r="A60" s="13"/>
      <c r="B60" s="13"/>
      <c r="F60" s="13"/>
      <c r="G60" s="19"/>
      <c r="K60" s="13"/>
      <c r="L60" s="13"/>
      <c r="O60" s="13"/>
      <c r="P60" s="13"/>
      <c r="Q60" s="19"/>
      <c r="T60" s="13"/>
      <c r="Y60" s="32" t="s">
        <v>158</v>
      </c>
      <c r="Z60" s="30"/>
      <c r="AF60" s="30"/>
    </row>
    <row r="61" spans="1:37">
      <c r="A61" s="13"/>
      <c r="B61" s="13"/>
      <c r="F61" s="13"/>
      <c r="G61" s="19"/>
      <c r="K61" s="13"/>
      <c r="L61" s="13"/>
      <c r="O61" s="13"/>
      <c r="P61" s="13"/>
      <c r="Q61" s="19"/>
      <c r="T61" s="13"/>
      <c r="Y61" s="32" t="s">
        <v>159</v>
      </c>
      <c r="Z61" s="30"/>
      <c r="AF61" s="30"/>
    </row>
    <row r="62" spans="1:37">
      <c r="A62" s="13"/>
      <c r="B62" s="13"/>
      <c r="F62" s="13"/>
      <c r="G62" s="19"/>
      <c r="K62" s="13"/>
      <c r="L62" s="13"/>
      <c r="O62" s="13"/>
      <c r="P62" s="13"/>
      <c r="Q62" s="19"/>
      <c r="T62" s="13"/>
      <c r="Y62" s="32" t="s">
        <v>160</v>
      </c>
      <c r="Z62" s="30"/>
      <c r="AF62" s="30"/>
    </row>
    <row r="63" spans="1:37">
      <c r="A63" s="13"/>
      <c r="B63" s="13"/>
      <c r="F63" s="13"/>
      <c r="G63" s="19"/>
      <c r="K63" s="13"/>
      <c r="L63" s="13"/>
      <c r="O63" s="13"/>
      <c r="P63" s="13"/>
      <c r="Q63" s="19"/>
      <c r="T63" s="13"/>
      <c r="Y63" s="32" t="s">
        <v>161</v>
      </c>
      <c r="Z63" s="30"/>
      <c r="AF63" s="30"/>
    </row>
    <row r="64" spans="1:37">
      <c r="A64" s="13"/>
      <c r="B64" s="13"/>
      <c r="F64" s="13"/>
      <c r="G64" s="19"/>
      <c r="K64" s="13"/>
      <c r="L64" s="13"/>
      <c r="O64" s="13"/>
      <c r="P64" s="13"/>
      <c r="Q64" s="19"/>
      <c r="T64" s="13"/>
      <c r="Y64" s="32" t="s">
        <v>162</v>
      </c>
      <c r="Z64" s="30"/>
      <c r="AF64" s="30"/>
    </row>
    <row r="65" spans="1:32">
      <c r="A65" s="13"/>
      <c r="B65" s="13"/>
      <c r="F65" s="13"/>
      <c r="G65" s="19"/>
      <c r="K65" s="13"/>
      <c r="L65" s="13"/>
      <c r="O65" s="13"/>
      <c r="P65" s="13"/>
      <c r="Q65" s="19"/>
      <c r="T65" s="13"/>
      <c r="Y65" s="32" t="s">
        <v>163</v>
      </c>
      <c r="Z65" s="30"/>
      <c r="AF65" s="30"/>
    </row>
    <row r="66" spans="1:32">
      <c r="A66" s="13"/>
      <c r="B66" s="13"/>
      <c r="F66" s="13"/>
      <c r="G66" s="19"/>
      <c r="K66" s="13"/>
      <c r="L66" s="13"/>
      <c r="O66" s="13"/>
      <c r="P66" s="13"/>
      <c r="Q66" s="19"/>
      <c r="T66" s="13"/>
      <c r="Y66" s="32" t="s">
        <v>164</v>
      </c>
      <c r="Z66" s="30"/>
      <c r="AF66" s="30"/>
    </row>
    <row r="67" spans="1:32">
      <c r="A67" s="13"/>
      <c r="B67" s="13"/>
      <c r="F67" s="13"/>
      <c r="G67" s="19"/>
      <c r="K67" s="13"/>
      <c r="L67" s="13"/>
      <c r="O67" s="13"/>
      <c r="P67" s="13"/>
      <c r="Q67" s="19"/>
      <c r="T67" s="13"/>
      <c r="Y67" s="32" t="s">
        <v>165</v>
      </c>
      <c r="Z67" s="30"/>
      <c r="AF67" s="30"/>
    </row>
    <row r="68" spans="1:32">
      <c r="A68" s="13"/>
      <c r="B68" s="13"/>
      <c r="F68" s="13"/>
      <c r="G68" s="19"/>
      <c r="K68" s="13"/>
      <c r="L68" s="13"/>
      <c r="O68" s="13"/>
      <c r="P68" s="13"/>
      <c r="Q68" s="19"/>
      <c r="T68" s="13"/>
      <c r="Y68" s="32" t="s">
        <v>166</v>
      </c>
      <c r="Z68" s="30"/>
      <c r="AF68" s="30"/>
    </row>
    <row r="69" spans="1:32">
      <c r="A69" s="13"/>
      <c r="B69" s="13"/>
      <c r="F69" s="13"/>
      <c r="G69" s="19"/>
      <c r="K69" s="13"/>
      <c r="L69" s="13"/>
      <c r="O69" s="13"/>
      <c r="P69" s="13"/>
      <c r="Q69" s="19"/>
      <c r="T69" s="13"/>
      <c r="Y69" s="32" t="s">
        <v>167</v>
      </c>
      <c r="Z69" s="30"/>
      <c r="AF69" s="30"/>
    </row>
    <row r="70" spans="1:32">
      <c r="Y70" s="32" t="s">
        <v>168</v>
      </c>
    </row>
    <row r="71" spans="1:32">
      <c r="Y71" s="32" t="s">
        <v>169</v>
      </c>
    </row>
    <row r="72" spans="1:32">
      <c r="Y72" s="32" t="s">
        <v>170</v>
      </c>
    </row>
    <row r="73" spans="1:32">
      <c r="Y73" s="32" t="s">
        <v>171</v>
      </c>
    </row>
    <row r="74" spans="1:32">
      <c r="Y74" s="32" t="s">
        <v>172</v>
      </c>
    </row>
    <row r="75" spans="1:32">
      <c r="Y75" s="32" t="s">
        <v>173</v>
      </c>
    </row>
    <row r="76" spans="1:32">
      <c r="Y76" s="32" t="s">
        <v>174</v>
      </c>
    </row>
    <row r="77" spans="1:32">
      <c r="Y77" s="32" t="s">
        <v>175</v>
      </c>
    </row>
    <row r="78" spans="1:32">
      <c r="Y78" s="32" t="s">
        <v>176</v>
      </c>
    </row>
    <row r="79" spans="1:32">
      <c r="Y79" s="32" t="s">
        <v>177</v>
      </c>
    </row>
    <row r="80" spans="1:32">
      <c r="Y80" s="32" t="s">
        <v>178</v>
      </c>
    </row>
    <row r="81" spans="25:25">
      <c r="Y81" s="32" t="s">
        <v>179</v>
      </c>
    </row>
    <row r="82" spans="25:25">
      <c r="Y82" s="32" t="s">
        <v>180</v>
      </c>
    </row>
    <row r="83" spans="25:25">
      <c r="Y83" s="32" t="s">
        <v>181</v>
      </c>
    </row>
    <row r="84" spans="25:25">
      <c r="Y84" s="32" t="s">
        <v>182</v>
      </c>
    </row>
    <row r="85" spans="25:25">
      <c r="Y85" s="32" t="s">
        <v>183</v>
      </c>
    </row>
    <row r="86" spans="25:25">
      <c r="Y86" s="32" t="s">
        <v>184</v>
      </c>
    </row>
    <row r="87" spans="25:25">
      <c r="Y87" s="32" t="s">
        <v>185</v>
      </c>
    </row>
    <row r="88" spans="25:25">
      <c r="Y88" s="32" t="s">
        <v>186</v>
      </c>
    </row>
    <row r="89" spans="25:25">
      <c r="Y89" s="32" t="s">
        <v>187</v>
      </c>
    </row>
    <row r="90" spans="25:25">
      <c r="Y90" s="32" t="s">
        <v>69</v>
      </c>
    </row>
    <row r="91" spans="25:25">
      <c r="Y91" s="32" t="s">
        <v>71</v>
      </c>
    </row>
    <row r="92" spans="25:25">
      <c r="Y92" s="32" t="s">
        <v>73</v>
      </c>
    </row>
    <row r="93" spans="25:25">
      <c r="Y93" s="32" t="s">
        <v>75</v>
      </c>
    </row>
    <row r="94" spans="25:25">
      <c r="Y94" s="32" t="s">
        <v>77</v>
      </c>
    </row>
    <row r="95" spans="25:25">
      <c r="Y95" s="32" t="s">
        <v>469</v>
      </c>
    </row>
    <row r="96" spans="25:25">
      <c r="Y96" s="32" t="s">
        <v>541</v>
      </c>
    </row>
    <row r="97" spans="25:25">
      <c r="Y97" s="35"/>
    </row>
    <row r="121" spans="25:25">
      <c r="Y121" s="34" t="s">
        <v>288</v>
      </c>
    </row>
    <row r="122" spans="25:2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396" t="s">
        <v>489</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8"/>
      <c r="Z2" s="828"/>
      <c r="AA2" s="829"/>
      <c r="AB2" s="1032" t="s">
        <v>11</v>
      </c>
      <c r="AC2" s="1033"/>
      <c r="AD2" s="1034"/>
      <c r="AE2" s="1038" t="s">
        <v>357</v>
      </c>
      <c r="AF2" s="1038"/>
      <c r="AG2" s="1038"/>
      <c r="AH2" s="1038"/>
      <c r="AI2" s="1038" t="s">
        <v>363</v>
      </c>
      <c r="AJ2" s="1038"/>
      <c r="AK2" s="1038"/>
      <c r="AL2" s="1038"/>
      <c r="AM2" s="1038" t="s">
        <v>470</v>
      </c>
      <c r="AN2" s="1038"/>
      <c r="AO2" s="1038"/>
      <c r="AP2" s="553"/>
      <c r="AQ2" s="152" t="s">
        <v>355</v>
      </c>
      <c r="AR2" s="123"/>
      <c r="AS2" s="123"/>
      <c r="AT2" s="124"/>
      <c r="AU2" s="529" t="s">
        <v>253</v>
      </c>
      <c r="AV2" s="529"/>
      <c r="AW2" s="529"/>
      <c r="AX2" s="530"/>
    </row>
    <row r="3" spans="1:50" ht="18.75" customHeight="1">
      <c r="A3" s="396"/>
      <c r="B3" s="397"/>
      <c r="C3" s="397"/>
      <c r="D3" s="397"/>
      <c r="E3" s="397"/>
      <c r="F3" s="398"/>
      <c r="G3" s="409"/>
      <c r="H3" s="394"/>
      <c r="I3" s="394"/>
      <c r="J3" s="394"/>
      <c r="K3" s="394"/>
      <c r="L3" s="394"/>
      <c r="M3" s="394"/>
      <c r="N3" s="394"/>
      <c r="O3" s="410"/>
      <c r="P3" s="431"/>
      <c r="Q3" s="394"/>
      <c r="R3" s="394"/>
      <c r="S3" s="394"/>
      <c r="T3" s="394"/>
      <c r="U3" s="394"/>
      <c r="V3" s="394"/>
      <c r="W3" s="394"/>
      <c r="X3" s="410"/>
      <c r="Y3" s="1029"/>
      <c r="Z3" s="1030"/>
      <c r="AA3" s="1031"/>
      <c r="AB3" s="1035"/>
      <c r="AC3" s="1036"/>
      <c r="AD3" s="1037"/>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c r="A4" s="399"/>
      <c r="B4" s="397"/>
      <c r="C4" s="397"/>
      <c r="D4" s="397"/>
      <c r="E4" s="397"/>
      <c r="F4" s="398"/>
      <c r="G4" s="560"/>
      <c r="H4" s="1005"/>
      <c r="I4" s="1005"/>
      <c r="J4" s="1005"/>
      <c r="K4" s="1005"/>
      <c r="L4" s="1005"/>
      <c r="M4" s="1005"/>
      <c r="N4" s="1005"/>
      <c r="O4" s="1006"/>
      <c r="P4" s="98"/>
      <c r="Q4" s="1013"/>
      <c r="R4" s="1013"/>
      <c r="S4" s="1013"/>
      <c r="T4" s="1013"/>
      <c r="U4" s="1013"/>
      <c r="V4" s="1013"/>
      <c r="W4" s="1013"/>
      <c r="X4" s="1014"/>
      <c r="Y4" s="1023" t="s">
        <v>12</v>
      </c>
      <c r="Z4" s="1024"/>
      <c r="AA4" s="1025"/>
      <c r="AB4" s="457"/>
      <c r="AC4" s="1027"/>
      <c r="AD4" s="1027"/>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c r="A5" s="400"/>
      <c r="B5" s="401"/>
      <c r="C5" s="401"/>
      <c r="D5" s="401"/>
      <c r="E5" s="401"/>
      <c r="F5" s="402"/>
      <c r="G5" s="1007"/>
      <c r="H5" s="1008"/>
      <c r="I5" s="1008"/>
      <c r="J5" s="1008"/>
      <c r="K5" s="1008"/>
      <c r="L5" s="1008"/>
      <c r="M5" s="1008"/>
      <c r="N5" s="1008"/>
      <c r="O5" s="1009"/>
      <c r="P5" s="1015"/>
      <c r="Q5" s="1015"/>
      <c r="R5" s="1015"/>
      <c r="S5" s="1015"/>
      <c r="T5" s="1015"/>
      <c r="U5" s="1015"/>
      <c r="V5" s="1015"/>
      <c r="W5" s="1015"/>
      <c r="X5" s="1016"/>
      <c r="Y5" s="411" t="s">
        <v>54</v>
      </c>
      <c r="Z5" s="1020"/>
      <c r="AA5" s="1021"/>
      <c r="AB5" s="519"/>
      <c r="AC5" s="1026"/>
      <c r="AD5" s="1026"/>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c r="A6" s="400"/>
      <c r="B6" s="401"/>
      <c r="C6" s="401"/>
      <c r="D6" s="401"/>
      <c r="E6" s="401"/>
      <c r="F6" s="402"/>
      <c r="G6" s="1010"/>
      <c r="H6" s="1011"/>
      <c r="I6" s="1011"/>
      <c r="J6" s="1011"/>
      <c r="K6" s="1011"/>
      <c r="L6" s="1011"/>
      <c r="M6" s="1011"/>
      <c r="N6" s="1011"/>
      <c r="O6" s="1012"/>
      <c r="P6" s="1017"/>
      <c r="Q6" s="1017"/>
      <c r="R6" s="1017"/>
      <c r="S6" s="1017"/>
      <c r="T6" s="1017"/>
      <c r="U6" s="1017"/>
      <c r="V6" s="1017"/>
      <c r="W6" s="1017"/>
      <c r="X6" s="1018"/>
      <c r="Y6" s="1019" t="s">
        <v>13</v>
      </c>
      <c r="Z6" s="1020"/>
      <c r="AA6" s="1021"/>
      <c r="AB6" s="593" t="s">
        <v>301</v>
      </c>
      <c r="AC6" s="1022"/>
      <c r="AD6" s="1022"/>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c r="A7" s="219" t="s">
        <v>525</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c r="A9" s="396" t="s">
        <v>489</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8"/>
      <c r="Z9" s="828"/>
      <c r="AA9" s="829"/>
      <c r="AB9" s="1032" t="s">
        <v>11</v>
      </c>
      <c r="AC9" s="1033"/>
      <c r="AD9" s="1034"/>
      <c r="AE9" s="1038" t="s">
        <v>357</v>
      </c>
      <c r="AF9" s="1038"/>
      <c r="AG9" s="1038"/>
      <c r="AH9" s="1038"/>
      <c r="AI9" s="1038" t="s">
        <v>363</v>
      </c>
      <c r="AJ9" s="1038"/>
      <c r="AK9" s="1038"/>
      <c r="AL9" s="1038"/>
      <c r="AM9" s="1038" t="s">
        <v>470</v>
      </c>
      <c r="AN9" s="1038"/>
      <c r="AO9" s="1038"/>
      <c r="AP9" s="553"/>
      <c r="AQ9" s="152" t="s">
        <v>355</v>
      </c>
      <c r="AR9" s="123"/>
      <c r="AS9" s="123"/>
      <c r="AT9" s="124"/>
      <c r="AU9" s="529" t="s">
        <v>253</v>
      </c>
      <c r="AV9" s="529"/>
      <c r="AW9" s="529"/>
      <c r="AX9" s="530"/>
    </row>
    <row r="10" spans="1:50" ht="18.75" customHeight="1">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9"/>
      <c r="Z10" s="1030"/>
      <c r="AA10" s="1031"/>
      <c r="AB10" s="1035"/>
      <c r="AC10" s="1036"/>
      <c r="AD10" s="1037"/>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c r="A11" s="399"/>
      <c r="B11" s="397"/>
      <c r="C11" s="397"/>
      <c r="D11" s="397"/>
      <c r="E11" s="397"/>
      <c r="F11" s="398"/>
      <c r="G11" s="560"/>
      <c r="H11" s="1005"/>
      <c r="I11" s="1005"/>
      <c r="J11" s="1005"/>
      <c r="K11" s="1005"/>
      <c r="L11" s="1005"/>
      <c r="M11" s="1005"/>
      <c r="N11" s="1005"/>
      <c r="O11" s="1006"/>
      <c r="P11" s="98"/>
      <c r="Q11" s="1013"/>
      <c r="R11" s="1013"/>
      <c r="S11" s="1013"/>
      <c r="T11" s="1013"/>
      <c r="U11" s="1013"/>
      <c r="V11" s="1013"/>
      <c r="W11" s="1013"/>
      <c r="X11" s="1014"/>
      <c r="Y11" s="1023" t="s">
        <v>12</v>
      </c>
      <c r="Z11" s="1024"/>
      <c r="AA11" s="1025"/>
      <c r="AB11" s="457"/>
      <c r="AC11" s="1027"/>
      <c r="AD11" s="1027"/>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c r="A12" s="400"/>
      <c r="B12" s="401"/>
      <c r="C12" s="401"/>
      <c r="D12" s="401"/>
      <c r="E12" s="401"/>
      <c r="F12" s="402"/>
      <c r="G12" s="1007"/>
      <c r="H12" s="1008"/>
      <c r="I12" s="1008"/>
      <c r="J12" s="1008"/>
      <c r="K12" s="1008"/>
      <c r="L12" s="1008"/>
      <c r="M12" s="1008"/>
      <c r="N12" s="1008"/>
      <c r="O12" s="1009"/>
      <c r="P12" s="1015"/>
      <c r="Q12" s="1015"/>
      <c r="R12" s="1015"/>
      <c r="S12" s="1015"/>
      <c r="T12" s="1015"/>
      <c r="U12" s="1015"/>
      <c r="V12" s="1015"/>
      <c r="W12" s="1015"/>
      <c r="X12" s="1016"/>
      <c r="Y12" s="411" t="s">
        <v>54</v>
      </c>
      <c r="Z12" s="1020"/>
      <c r="AA12" s="1021"/>
      <c r="AB12" s="519"/>
      <c r="AC12" s="1026"/>
      <c r="AD12" s="1026"/>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c r="A13" s="403"/>
      <c r="B13" s="404"/>
      <c r="C13" s="404"/>
      <c r="D13" s="404"/>
      <c r="E13" s="404"/>
      <c r="F13" s="405"/>
      <c r="G13" s="1010"/>
      <c r="H13" s="1011"/>
      <c r="I13" s="1011"/>
      <c r="J13" s="1011"/>
      <c r="K13" s="1011"/>
      <c r="L13" s="1011"/>
      <c r="M13" s="1011"/>
      <c r="N13" s="1011"/>
      <c r="O13" s="1012"/>
      <c r="P13" s="1017"/>
      <c r="Q13" s="1017"/>
      <c r="R13" s="1017"/>
      <c r="S13" s="1017"/>
      <c r="T13" s="1017"/>
      <c r="U13" s="1017"/>
      <c r="V13" s="1017"/>
      <c r="W13" s="1017"/>
      <c r="X13" s="1018"/>
      <c r="Y13" s="1019" t="s">
        <v>13</v>
      </c>
      <c r="Z13" s="1020"/>
      <c r="AA13" s="1021"/>
      <c r="AB13" s="593" t="s">
        <v>301</v>
      </c>
      <c r="AC13" s="1022"/>
      <c r="AD13" s="1022"/>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c r="A14" s="219" t="s">
        <v>525</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c r="A16" s="396" t="s">
        <v>489</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8"/>
      <c r="Z16" s="828"/>
      <c r="AA16" s="829"/>
      <c r="AB16" s="1032" t="s">
        <v>11</v>
      </c>
      <c r="AC16" s="1033"/>
      <c r="AD16" s="1034"/>
      <c r="AE16" s="1038" t="s">
        <v>357</v>
      </c>
      <c r="AF16" s="1038"/>
      <c r="AG16" s="1038"/>
      <c r="AH16" s="1038"/>
      <c r="AI16" s="1038" t="s">
        <v>363</v>
      </c>
      <c r="AJ16" s="1038"/>
      <c r="AK16" s="1038"/>
      <c r="AL16" s="1038"/>
      <c r="AM16" s="1038" t="s">
        <v>470</v>
      </c>
      <c r="AN16" s="1038"/>
      <c r="AO16" s="1038"/>
      <c r="AP16" s="553"/>
      <c r="AQ16" s="152" t="s">
        <v>355</v>
      </c>
      <c r="AR16" s="123"/>
      <c r="AS16" s="123"/>
      <c r="AT16" s="124"/>
      <c r="AU16" s="529" t="s">
        <v>253</v>
      </c>
      <c r="AV16" s="529"/>
      <c r="AW16" s="529"/>
      <c r="AX16" s="530"/>
    </row>
    <row r="17" spans="1:50" ht="18.75" customHeight="1">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9"/>
      <c r="Z17" s="1030"/>
      <c r="AA17" s="1031"/>
      <c r="AB17" s="1035"/>
      <c r="AC17" s="1036"/>
      <c r="AD17" s="1037"/>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c r="A18" s="399"/>
      <c r="B18" s="397"/>
      <c r="C18" s="397"/>
      <c r="D18" s="397"/>
      <c r="E18" s="397"/>
      <c r="F18" s="398"/>
      <c r="G18" s="560"/>
      <c r="H18" s="1005"/>
      <c r="I18" s="1005"/>
      <c r="J18" s="1005"/>
      <c r="K18" s="1005"/>
      <c r="L18" s="1005"/>
      <c r="M18" s="1005"/>
      <c r="N18" s="1005"/>
      <c r="O18" s="1006"/>
      <c r="P18" s="98"/>
      <c r="Q18" s="1013"/>
      <c r="R18" s="1013"/>
      <c r="S18" s="1013"/>
      <c r="T18" s="1013"/>
      <c r="U18" s="1013"/>
      <c r="V18" s="1013"/>
      <c r="W18" s="1013"/>
      <c r="X18" s="1014"/>
      <c r="Y18" s="1023" t="s">
        <v>12</v>
      </c>
      <c r="Z18" s="1024"/>
      <c r="AA18" s="1025"/>
      <c r="AB18" s="457"/>
      <c r="AC18" s="1027"/>
      <c r="AD18" s="1027"/>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c r="A19" s="400"/>
      <c r="B19" s="401"/>
      <c r="C19" s="401"/>
      <c r="D19" s="401"/>
      <c r="E19" s="401"/>
      <c r="F19" s="402"/>
      <c r="G19" s="1007"/>
      <c r="H19" s="1008"/>
      <c r="I19" s="1008"/>
      <c r="J19" s="1008"/>
      <c r="K19" s="1008"/>
      <c r="L19" s="1008"/>
      <c r="M19" s="1008"/>
      <c r="N19" s="1008"/>
      <c r="O19" s="1009"/>
      <c r="P19" s="1015"/>
      <c r="Q19" s="1015"/>
      <c r="R19" s="1015"/>
      <c r="S19" s="1015"/>
      <c r="T19" s="1015"/>
      <c r="U19" s="1015"/>
      <c r="V19" s="1015"/>
      <c r="W19" s="1015"/>
      <c r="X19" s="1016"/>
      <c r="Y19" s="411" t="s">
        <v>54</v>
      </c>
      <c r="Z19" s="1020"/>
      <c r="AA19" s="1021"/>
      <c r="AB19" s="519"/>
      <c r="AC19" s="1026"/>
      <c r="AD19" s="1026"/>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c r="A20" s="403"/>
      <c r="B20" s="404"/>
      <c r="C20" s="404"/>
      <c r="D20" s="404"/>
      <c r="E20" s="404"/>
      <c r="F20" s="405"/>
      <c r="G20" s="1010"/>
      <c r="H20" s="1011"/>
      <c r="I20" s="1011"/>
      <c r="J20" s="1011"/>
      <c r="K20" s="1011"/>
      <c r="L20" s="1011"/>
      <c r="M20" s="1011"/>
      <c r="N20" s="1011"/>
      <c r="O20" s="1012"/>
      <c r="P20" s="1017"/>
      <c r="Q20" s="1017"/>
      <c r="R20" s="1017"/>
      <c r="S20" s="1017"/>
      <c r="T20" s="1017"/>
      <c r="U20" s="1017"/>
      <c r="V20" s="1017"/>
      <c r="W20" s="1017"/>
      <c r="X20" s="1018"/>
      <c r="Y20" s="1019" t="s">
        <v>13</v>
      </c>
      <c r="Z20" s="1020"/>
      <c r="AA20" s="1021"/>
      <c r="AB20" s="593" t="s">
        <v>301</v>
      </c>
      <c r="AC20" s="1022"/>
      <c r="AD20" s="1022"/>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c r="A21" s="219" t="s">
        <v>525</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c r="A23" s="396" t="s">
        <v>489</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8"/>
      <c r="Z23" s="828"/>
      <c r="AA23" s="829"/>
      <c r="AB23" s="1032" t="s">
        <v>11</v>
      </c>
      <c r="AC23" s="1033"/>
      <c r="AD23" s="1034"/>
      <c r="AE23" s="1038" t="s">
        <v>357</v>
      </c>
      <c r="AF23" s="1038"/>
      <c r="AG23" s="1038"/>
      <c r="AH23" s="1038"/>
      <c r="AI23" s="1038" t="s">
        <v>363</v>
      </c>
      <c r="AJ23" s="1038"/>
      <c r="AK23" s="1038"/>
      <c r="AL23" s="1038"/>
      <c r="AM23" s="1038" t="s">
        <v>470</v>
      </c>
      <c r="AN23" s="1038"/>
      <c r="AO23" s="1038"/>
      <c r="AP23" s="553"/>
      <c r="AQ23" s="152" t="s">
        <v>355</v>
      </c>
      <c r="AR23" s="123"/>
      <c r="AS23" s="123"/>
      <c r="AT23" s="124"/>
      <c r="AU23" s="529" t="s">
        <v>253</v>
      </c>
      <c r="AV23" s="529"/>
      <c r="AW23" s="529"/>
      <c r="AX23" s="530"/>
    </row>
    <row r="24" spans="1:50" ht="18.75" customHeight="1">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9"/>
      <c r="Z24" s="1030"/>
      <c r="AA24" s="1031"/>
      <c r="AB24" s="1035"/>
      <c r="AC24" s="1036"/>
      <c r="AD24" s="1037"/>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c r="A25" s="399"/>
      <c r="B25" s="397"/>
      <c r="C25" s="397"/>
      <c r="D25" s="397"/>
      <c r="E25" s="397"/>
      <c r="F25" s="398"/>
      <c r="G25" s="560"/>
      <c r="H25" s="1005"/>
      <c r="I25" s="1005"/>
      <c r="J25" s="1005"/>
      <c r="K25" s="1005"/>
      <c r="L25" s="1005"/>
      <c r="M25" s="1005"/>
      <c r="N25" s="1005"/>
      <c r="O25" s="1006"/>
      <c r="P25" s="98"/>
      <c r="Q25" s="1013"/>
      <c r="R25" s="1013"/>
      <c r="S25" s="1013"/>
      <c r="T25" s="1013"/>
      <c r="U25" s="1013"/>
      <c r="V25" s="1013"/>
      <c r="W25" s="1013"/>
      <c r="X25" s="1014"/>
      <c r="Y25" s="1023" t="s">
        <v>12</v>
      </c>
      <c r="Z25" s="1024"/>
      <c r="AA25" s="1025"/>
      <c r="AB25" s="457"/>
      <c r="AC25" s="1027"/>
      <c r="AD25" s="1027"/>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c r="A26" s="400"/>
      <c r="B26" s="401"/>
      <c r="C26" s="401"/>
      <c r="D26" s="401"/>
      <c r="E26" s="401"/>
      <c r="F26" s="402"/>
      <c r="G26" s="1007"/>
      <c r="H26" s="1008"/>
      <c r="I26" s="1008"/>
      <c r="J26" s="1008"/>
      <c r="K26" s="1008"/>
      <c r="L26" s="1008"/>
      <c r="M26" s="1008"/>
      <c r="N26" s="1008"/>
      <c r="O26" s="1009"/>
      <c r="P26" s="1015"/>
      <c r="Q26" s="1015"/>
      <c r="R26" s="1015"/>
      <c r="S26" s="1015"/>
      <c r="T26" s="1015"/>
      <c r="U26" s="1015"/>
      <c r="V26" s="1015"/>
      <c r="W26" s="1015"/>
      <c r="X26" s="1016"/>
      <c r="Y26" s="411" t="s">
        <v>54</v>
      </c>
      <c r="Z26" s="1020"/>
      <c r="AA26" s="1021"/>
      <c r="AB26" s="519"/>
      <c r="AC26" s="1026"/>
      <c r="AD26" s="1026"/>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c r="A27" s="403"/>
      <c r="B27" s="404"/>
      <c r="C27" s="404"/>
      <c r="D27" s="404"/>
      <c r="E27" s="404"/>
      <c r="F27" s="405"/>
      <c r="G27" s="1010"/>
      <c r="H27" s="1011"/>
      <c r="I27" s="1011"/>
      <c r="J27" s="1011"/>
      <c r="K27" s="1011"/>
      <c r="L27" s="1011"/>
      <c r="M27" s="1011"/>
      <c r="N27" s="1011"/>
      <c r="O27" s="1012"/>
      <c r="P27" s="1017"/>
      <c r="Q27" s="1017"/>
      <c r="R27" s="1017"/>
      <c r="S27" s="1017"/>
      <c r="T27" s="1017"/>
      <c r="U27" s="1017"/>
      <c r="V27" s="1017"/>
      <c r="W27" s="1017"/>
      <c r="X27" s="1018"/>
      <c r="Y27" s="1019" t="s">
        <v>13</v>
      </c>
      <c r="Z27" s="1020"/>
      <c r="AA27" s="1021"/>
      <c r="AB27" s="593" t="s">
        <v>301</v>
      </c>
      <c r="AC27" s="1022"/>
      <c r="AD27" s="1022"/>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c r="A28" s="219" t="s">
        <v>525</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c r="A30" s="396" t="s">
        <v>489</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8"/>
      <c r="Z30" s="828"/>
      <c r="AA30" s="829"/>
      <c r="AB30" s="1032" t="s">
        <v>11</v>
      </c>
      <c r="AC30" s="1033"/>
      <c r="AD30" s="1034"/>
      <c r="AE30" s="1038" t="s">
        <v>357</v>
      </c>
      <c r="AF30" s="1038"/>
      <c r="AG30" s="1038"/>
      <c r="AH30" s="1038"/>
      <c r="AI30" s="1038" t="s">
        <v>363</v>
      </c>
      <c r="AJ30" s="1038"/>
      <c r="AK30" s="1038"/>
      <c r="AL30" s="1038"/>
      <c r="AM30" s="1038" t="s">
        <v>470</v>
      </c>
      <c r="AN30" s="1038"/>
      <c r="AO30" s="1038"/>
      <c r="AP30" s="553"/>
      <c r="AQ30" s="152" t="s">
        <v>355</v>
      </c>
      <c r="AR30" s="123"/>
      <c r="AS30" s="123"/>
      <c r="AT30" s="124"/>
      <c r="AU30" s="529" t="s">
        <v>253</v>
      </c>
      <c r="AV30" s="529"/>
      <c r="AW30" s="529"/>
      <c r="AX30" s="530"/>
    </row>
    <row r="31" spans="1:50" ht="18.75" customHeight="1">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9"/>
      <c r="Z31" s="1030"/>
      <c r="AA31" s="1031"/>
      <c r="AB31" s="1035"/>
      <c r="AC31" s="1036"/>
      <c r="AD31" s="1037"/>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c r="A32" s="399"/>
      <c r="B32" s="397"/>
      <c r="C32" s="397"/>
      <c r="D32" s="397"/>
      <c r="E32" s="397"/>
      <c r="F32" s="398"/>
      <c r="G32" s="560"/>
      <c r="H32" s="1005"/>
      <c r="I32" s="1005"/>
      <c r="J32" s="1005"/>
      <c r="K32" s="1005"/>
      <c r="L32" s="1005"/>
      <c r="M32" s="1005"/>
      <c r="N32" s="1005"/>
      <c r="O32" s="1006"/>
      <c r="P32" s="98"/>
      <c r="Q32" s="1013"/>
      <c r="R32" s="1013"/>
      <c r="S32" s="1013"/>
      <c r="T32" s="1013"/>
      <c r="U32" s="1013"/>
      <c r="V32" s="1013"/>
      <c r="W32" s="1013"/>
      <c r="X32" s="1014"/>
      <c r="Y32" s="1023" t="s">
        <v>12</v>
      </c>
      <c r="Z32" s="1024"/>
      <c r="AA32" s="1025"/>
      <c r="AB32" s="457"/>
      <c r="AC32" s="1027"/>
      <c r="AD32" s="1027"/>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c r="A33" s="400"/>
      <c r="B33" s="401"/>
      <c r="C33" s="401"/>
      <c r="D33" s="401"/>
      <c r="E33" s="401"/>
      <c r="F33" s="402"/>
      <c r="G33" s="1007"/>
      <c r="H33" s="1008"/>
      <c r="I33" s="1008"/>
      <c r="J33" s="1008"/>
      <c r="K33" s="1008"/>
      <c r="L33" s="1008"/>
      <c r="M33" s="1008"/>
      <c r="N33" s="1008"/>
      <c r="O33" s="1009"/>
      <c r="P33" s="1015"/>
      <c r="Q33" s="1015"/>
      <c r="R33" s="1015"/>
      <c r="S33" s="1015"/>
      <c r="T33" s="1015"/>
      <c r="U33" s="1015"/>
      <c r="V33" s="1015"/>
      <c r="W33" s="1015"/>
      <c r="X33" s="1016"/>
      <c r="Y33" s="411" t="s">
        <v>54</v>
      </c>
      <c r="Z33" s="1020"/>
      <c r="AA33" s="1021"/>
      <c r="AB33" s="519"/>
      <c r="AC33" s="1026"/>
      <c r="AD33" s="1026"/>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c r="A34" s="403"/>
      <c r="B34" s="404"/>
      <c r="C34" s="404"/>
      <c r="D34" s="404"/>
      <c r="E34" s="404"/>
      <c r="F34" s="405"/>
      <c r="G34" s="1010"/>
      <c r="H34" s="1011"/>
      <c r="I34" s="1011"/>
      <c r="J34" s="1011"/>
      <c r="K34" s="1011"/>
      <c r="L34" s="1011"/>
      <c r="M34" s="1011"/>
      <c r="N34" s="1011"/>
      <c r="O34" s="1012"/>
      <c r="P34" s="1017"/>
      <c r="Q34" s="1017"/>
      <c r="R34" s="1017"/>
      <c r="S34" s="1017"/>
      <c r="T34" s="1017"/>
      <c r="U34" s="1017"/>
      <c r="V34" s="1017"/>
      <c r="W34" s="1017"/>
      <c r="X34" s="1018"/>
      <c r="Y34" s="1019" t="s">
        <v>13</v>
      </c>
      <c r="Z34" s="1020"/>
      <c r="AA34" s="1021"/>
      <c r="AB34" s="593" t="s">
        <v>301</v>
      </c>
      <c r="AC34" s="1022"/>
      <c r="AD34" s="1022"/>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c r="A35" s="219" t="s">
        <v>525</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c r="A37" s="396" t="s">
        <v>489</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8"/>
      <c r="Z37" s="828"/>
      <c r="AA37" s="829"/>
      <c r="AB37" s="1032" t="s">
        <v>11</v>
      </c>
      <c r="AC37" s="1033"/>
      <c r="AD37" s="1034"/>
      <c r="AE37" s="1038" t="s">
        <v>357</v>
      </c>
      <c r="AF37" s="1038"/>
      <c r="AG37" s="1038"/>
      <c r="AH37" s="1038"/>
      <c r="AI37" s="1038" t="s">
        <v>363</v>
      </c>
      <c r="AJ37" s="1038"/>
      <c r="AK37" s="1038"/>
      <c r="AL37" s="1038"/>
      <c r="AM37" s="1038" t="s">
        <v>470</v>
      </c>
      <c r="AN37" s="1038"/>
      <c r="AO37" s="1038"/>
      <c r="AP37" s="553"/>
      <c r="AQ37" s="152" t="s">
        <v>355</v>
      </c>
      <c r="AR37" s="123"/>
      <c r="AS37" s="123"/>
      <c r="AT37" s="124"/>
      <c r="AU37" s="529" t="s">
        <v>253</v>
      </c>
      <c r="AV37" s="529"/>
      <c r="AW37" s="529"/>
      <c r="AX37" s="530"/>
    </row>
    <row r="38" spans="1:50" ht="18.75" customHeight="1">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9"/>
      <c r="Z38" s="1030"/>
      <c r="AA38" s="1031"/>
      <c r="AB38" s="1035"/>
      <c r="AC38" s="1036"/>
      <c r="AD38" s="1037"/>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c r="A39" s="399"/>
      <c r="B39" s="397"/>
      <c r="C39" s="397"/>
      <c r="D39" s="397"/>
      <c r="E39" s="397"/>
      <c r="F39" s="398"/>
      <c r="G39" s="560"/>
      <c r="H39" s="1005"/>
      <c r="I39" s="1005"/>
      <c r="J39" s="1005"/>
      <c r="K39" s="1005"/>
      <c r="L39" s="1005"/>
      <c r="M39" s="1005"/>
      <c r="N39" s="1005"/>
      <c r="O39" s="1006"/>
      <c r="P39" s="98"/>
      <c r="Q39" s="1013"/>
      <c r="R39" s="1013"/>
      <c r="S39" s="1013"/>
      <c r="T39" s="1013"/>
      <c r="U39" s="1013"/>
      <c r="V39" s="1013"/>
      <c r="W39" s="1013"/>
      <c r="X39" s="1014"/>
      <c r="Y39" s="1023" t="s">
        <v>12</v>
      </c>
      <c r="Z39" s="1024"/>
      <c r="AA39" s="1025"/>
      <c r="AB39" s="457"/>
      <c r="AC39" s="1027"/>
      <c r="AD39" s="102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c r="A40" s="400"/>
      <c r="B40" s="401"/>
      <c r="C40" s="401"/>
      <c r="D40" s="401"/>
      <c r="E40" s="401"/>
      <c r="F40" s="402"/>
      <c r="G40" s="1007"/>
      <c r="H40" s="1008"/>
      <c r="I40" s="1008"/>
      <c r="J40" s="1008"/>
      <c r="K40" s="1008"/>
      <c r="L40" s="1008"/>
      <c r="M40" s="1008"/>
      <c r="N40" s="1008"/>
      <c r="O40" s="1009"/>
      <c r="P40" s="1015"/>
      <c r="Q40" s="1015"/>
      <c r="R40" s="1015"/>
      <c r="S40" s="1015"/>
      <c r="T40" s="1015"/>
      <c r="U40" s="1015"/>
      <c r="V40" s="1015"/>
      <c r="W40" s="1015"/>
      <c r="X40" s="1016"/>
      <c r="Y40" s="411" t="s">
        <v>54</v>
      </c>
      <c r="Z40" s="1020"/>
      <c r="AA40" s="1021"/>
      <c r="AB40" s="519"/>
      <c r="AC40" s="1026"/>
      <c r="AD40" s="1026"/>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c r="A41" s="403"/>
      <c r="B41" s="404"/>
      <c r="C41" s="404"/>
      <c r="D41" s="404"/>
      <c r="E41" s="404"/>
      <c r="F41" s="405"/>
      <c r="G41" s="1010"/>
      <c r="H41" s="1011"/>
      <c r="I41" s="1011"/>
      <c r="J41" s="1011"/>
      <c r="K41" s="1011"/>
      <c r="L41" s="1011"/>
      <c r="M41" s="1011"/>
      <c r="N41" s="1011"/>
      <c r="O41" s="1012"/>
      <c r="P41" s="1017"/>
      <c r="Q41" s="1017"/>
      <c r="R41" s="1017"/>
      <c r="S41" s="1017"/>
      <c r="T41" s="1017"/>
      <c r="U41" s="1017"/>
      <c r="V41" s="1017"/>
      <c r="W41" s="1017"/>
      <c r="X41" s="1018"/>
      <c r="Y41" s="1019" t="s">
        <v>13</v>
      </c>
      <c r="Z41" s="1020"/>
      <c r="AA41" s="1021"/>
      <c r="AB41" s="593" t="s">
        <v>301</v>
      </c>
      <c r="AC41" s="1022"/>
      <c r="AD41" s="102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c r="A42" s="219" t="s">
        <v>525</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c r="A44" s="396" t="s">
        <v>489</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8"/>
      <c r="Z44" s="828"/>
      <c r="AA44" s="829"/>
      <c r="AB44" s="1032" t="s">
        <v>11</v>
      </c>
      <c r="AC44" s="1033"/>
      <c r="AD44" s="1034"/>
      <c r="AE44" s="1038" t="s">
        <v>357</v>
      </c>
      <c r="AF44" s="1038"/>
      <c r="AG44" s="1038"/>
      <c r="AH44" s="1038"/>
      <c r="AI44" s="1038" t="s">
        <v>363</v>
      </c>
      <c r="AJ44" s="1038"/>
      <c r="AK44" s="1038"/>
      <c r="AL44" s="1038"/>
      <c r="AM44" s="1038" t="s">
        <v>470</v>
      </c>
      <c r="AN44" s="1038"/>
      <c r="AO44" s="1038"/>
      <c r="AP44" s="553"/>
      <c r="AQ44" s="152" t="s">
        <v>355</v>
      </c>
      <c r="AR44" s="123"/>
      <c r="AS44" s="123"/>
      <c r="AT44" s="124"/>
      <c r="AU44" s="529" t="s">
        <v>253</v>
      </c>
      <c r="AV44" s="529"/>
      <c r="AW44" s="529"/>
      <c r="AX44" s="530"/>
    </row>
    <row r="45" spans="1:50" ht="18.75" customHeight="1">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9"/>
      <c r="Z45" s="1030"/>
      <c r="AA45" s="1031"/>
      <c r="AB45" s="1035"/>
      <c r="AC45" s="1036"/>
      <c r="AD45" s="1037"/>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c r="A46" s="399"/>
      <c r="B46" s="397"/>
      <c r="C46" s="397"/>
      <c r="D46" s="397"/>
      <c r="E46" s="397"/>
      <c r="F46" s="398"/>
      <c r="G46" s="560"/>
      <c r="H46" s="1005"/>
      <c r="I46" s="1005"/>
      <c r="J46" s="1005"/>
      <c r="K46" s="1005"/>
      <c r="L46" s="1005"/>
      <c r="M46" s="1005"/>
      <c r="N46" s="1005"/>
      <c r="O46" s="1006"/>
      <c r="P46" s="98"/>
      <c r="Q46" s="1013"/>
      <c r="R46" s="1013"/>
      <c r="S46" s="1013"/>
      <c r="T46" s="1013"/>
      <c r="U46" s="1013"/>
      <c r="V46" s="1013"/>
      <c r="W46" s="1013"/>
      <c r="X46" s="1014"/>
      <c r="Y46" s="1023" t="s">
        <v>12</v>
      </c>
      <c r="Z46" s="1024"/>
      <c r="AA46" s="1025"/>
      <c r="AB46" s="457"/>
      <c r="AC46" s="1027"/>
      <c r="AD46" s="102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c r="A47" s="400"/>
      <c r="B47" s="401"/>
      <c r="C47" s="401"/>
      <c r="D47" s="401"/>
      <c r="E47" s="401"/>
      <c r="F47" s="402"/>
      <c r="G47" s="1007"/>
      <c r="H47" s="1008"/>
      <c r="I47" s="1008"/>
      <c r="J47" s="1008"/>
      <c r="K47" s="1008"/>
      <c r="L47" s="1008"/>
      <c r="M47" s="1008"/>
      <c r="N47" s="1008"/>
      <c r="O47" s="1009"/>
      <c r="P47" s="1015"/>
      <c r="Q47" s="1015"/>
      <c r="R47" s="1015"/>
      <c r="S47" s="1015"/>
      <c r="T47" s="1015"/>
      <c r="U47" s="1015"/>
      <c r="V47" s="1015"/>
      <c r="W47" s="1015"/>
      <c r="X47" s="1016"/>
      <c r="Y47" s="411" t="s">
        <v>54</v>
      </c>
      <c r="Z47" s="1020"/>
      <c r="AA47" s="1021"/>
      <c r="AB47" s="519"/>
      <c r="AC47" s="1026"/>
      <c r="AD47" s="1026"/>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c r="A48" s="403"/>
      <c r="B48" s="404"/>
      <c r="C48" s="404"/>
      <c r="D48" s="404"/>
      <c r="E48" s="404"/>
      <c r="F48" s="405"/>
      <c r="G48" s="1010"/>
      <c r="H48" s="1011"/>
      <c r="I48" s="1011"/>
      <c r="J48" s="1011"/>
      <c r="K48" s="1011"/>
      <c r="L48" s="1011"/>
      <c r="M48" s="1011"/>
      <c r="N48" s="1011"/>
      <c r="O48" s="1012"/>
      <c r="P48" s="1017"/>
      <c r="Q48" s="1017"/>
      <c r="R48" s="1017"/>
      <c r="S48" s="1017"/>
      <c r="T48" s="1017"/>
      <c r="U48" s="1017"/>
      <c r="V48" s="1017"/>
      <c r="W48" s="1017"/>
      <c r="X48" s="1018"/>
      <c r="Y48" s="1019" t="s">
        <v>13</v>
      </c>
      <c r="Z48" s="1020"/>
      <c r="AA48" s="1021"/>
      <c r="AB48" s="593" t="s">
        <v>301</v>
      </c>
      <c r="AC48" s="1022"/>
      <c r="AD48" s="102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c r="A49" s="219" t="s">
        <v>525</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c r="A51" s="396" t="s">
        <v>489</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8"/>
      <c r="Z51" s="828"/>
      <c r="AA51" s="829"/>
      <c r="AB51" s="553" t="s">
        <v>11</v>
      </c>
      <c r="AC51" s="1033"/>
      <c r="AD51" s="1034"/>
      <c r="AE51" s="1038" t="s">
        <v>357</v>
      </c>
      <c r="AF51" s="1038"/>
      <c r="AG51" s="1038"/>
      <c r="AH51" s="1038"/>
      <c r="AI51" s="1038" t="s">
        <v>363</v>
      </c>
      <c r="AJ51" s="1038"/>
      <c r="AK51" s="1038"/>
      <c r="AL51" s="1038"/>
      <c r="AM51" s="1038" t="s">
        <v>470</v>
      </c>
      <c r="AN51" s="1038"/>
      <c r="AO51" s="1038"/>
      <c r="AP51" s="553"/>
      <c r="AQ51" s="152" t="s">
        <v>355</v>
      </c>
      <c r="AR51" s="123"/>
      <c r="AS51" s="123"/>
      <c r="AT51" s="124"/>
      <c r="AU51" s="529" t="s">
        <v>253</v>
      </c>
      <c r="AV51" s="529"/>
      <c r="AW51" s="529"/>
      <c r="AX51" s="530"/>
    </row>
    <row r="52" spans="1:50" ht="18.75" customHeight="1">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9"/>
      <c r="Z52" s="1030"/>
      <c r="AA52" s="1031"/>
      <c r="AB52" s="1035"/>
      <c r="AC52" s="1036"/>
      <c r="AD52" s="1037"/>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c r="A53" s="399"/>
      <c r="B53" s="397"/>
      <c r="C53" s="397"/>
      <c r="D53" s="397"/>
      <c r="E53" s="397"/>
      <c r="F53" s="398"/>
      <c r="G53" s="560"/>
      <c r="H53" s="1005"/>
      <c r="I53" s="1005"/>
      <c r="J53" s="1005"/>
      <c r="K53" s="1005"/>
      <c r="L53" s="1005"/>
      <c r="M53" s="1005"/>
      <c r="N53" s="1005"/>
      <c r="O53" s="1006"/>
      <c r="P53" s="98"/>
      <c r="Q53" s="1013"/>
      <c r="R53" s="1013"/>
      <c r="S53" s="1013"/>
      <c r="T53" s="1013"/>
      <c r="U53" s="1013"/>
      <c r="V53" s="1013"/>
      <c r="W53" s="1013"/>
      <c r="X53" s="1014"/>
      <c r="Y53" s="1023" t="s">
        <v>12</v>
      </c>
      <c r="Z53" s="1024"/>
      <c r="AA53" s="1025"/>
      <c r="AB53" s="457"/>
      <c r="AC53" s="1027"/>
      <c r="AD53" s="102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c r="A54" s="400"/>
      <c r="B54" s="401"/>
      <c r="C54" s="401"/>
      <c r="D54" s="401"/>
      <c r="E54" s="401"/>
      <c r="F54" s="402"/>
      <c r="G54" s="1007"/>
      <c r="H54" s="1008"/>
      <c r="I54" s="1008"/>
      <c r="J54" s="1008"/>
      <c r="K54" s="1008"/>
      <c r="L54" s="1008"/>
      <c r="M54" s="1008"/>
      <c r="N54" s="1008"/>
      <c r="O54" s="1009"/>
      <c r="P54" s="1015"/>
      <c r="Q54" s="1015"/>
      <c r="R54" s="1015"/>
      <c r="S54" s="1015"/>
      <c r="T54" s="1015"/>
      <c r="U54" s="1015"/>
      <c r="V54" s="1015"/>
      <c r="W54" s="1015"/>
      <c r="X54" s="1016"/>
      <c r="Y54" s="411" t="s">
        <v>54</v>
      </c>
      <c r="Z54" s="1020"/>
      <c r="AA54" s="1021"/>
      <c r="AB54" s="519"/>
      <c r="AC54" s="1026"/>
      <c r="AD54" s="1026"/>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c r="A55" s="403"/>
      <c r="B55" s="404"/>
      <c r="C55" s="404"/>
      <c r="D55" s="404"/>
      <c r="E55" s="404"/>
      <c r="F55" s="405"/>
      <c r="G55" s="1010"/>
      <c r="H55" s="1011"/>
      <c r="I55" s="1011"/>
      <c r="J55" s="1011"/>
      <c r="K55" s="1011"/>
      <c r="L55" s="1011"/>
      <c r="M55" s="1011"/>
      <c r="N55" s="1011"/>
      <c r="O55" s="1012"/>
      <c r="P55" s="1017"/>
      <c r="Q55" s="1017"/>
      <c r="R55" s="1017"/>
      <c r="S55" s="1017"/>
      <c r="T55" s="1017"/>
      <c r="U55" s="1017"/>
      <c r="V55" s="1017"/>
      <c r="W55" s="1017"/>
      <c r="X55" s="1018"/>
      <c r="Y55" s="1019" t="s">
        <v>13</v>
      </c>
      <c r="Z55" s="1020"/>
      <c r="AA55" s="1021"/>
      <c r="AB55" s="593" t="s">
        <v>301</v>
      </c>
      <c r="AC55" s="1022"/>
      <c r="AD55" s="1022"/>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c r="A56" s="219" t="s">
        <v>525</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c r="A58" s="396" t="s">
        <v>489</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8"/>
      <c r="Z58" s="828"/>
      <c r="AA58" s="829"/>
      <c r="AB58" s="1032" t="s">
        <v>11</v>
      </c>
      <c r="AC58" s="1033"/>
      <c r="AD58" s="1034"/>
      <c r="AE58" s="1038" t="s">
        <v>357</v>
      </c>
      <c r="AF58" s="1038"/>
      <c r="AG58" s="1038"/>
      <c r="AH58" s="1038"/>
      <c r="AI58" s="1038" t="s">
        <v>363</v>
      </c>
      <c r="AJ58" s="1038"/>
      <c r="AK58" s="1038"/>
      <c r="AL58" s="1038"/>
      <c r="AM58" s="1038" t="s">
        <v>470</v>
      </c>
      <c r="AN58" s="1038"/>
      <c r="AO58" s="1038"/>
      <c r="AP58" s="553"/>
      <c r="AQ58" s="152" t="s">
        <v>355</v>
      </c>
      <c r="AR58" s="123"/>
      <c r="AS58" s="123"/>
      <c r="AT58" s="124"/>
      <c r="AU58" s="529" t="s">
        <v>253</v>
      </c>
      <c r="AV58" s="529"/>
      <c r="AW58" s="529"/>
      <c r="AX58" s="530"/>
    </row>
    <row r="59" spans="1:50" ht="18.75" customHeight="1">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9"/>
      <c r="Z59" s="1030"/>
      <c r="AA59" s="1031"/>
      <c r="AB59" s="1035"/>
      <c r="AC59" s="1036"/>
      <c r="AD59" s="1037"/>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c r="A60" s="399"/>
      <c r="B60" s="397"/>
      <c r="C60" s="397"/>
      <c r="D60" s="397"/>
      <c r="E60" s="397"/>
      <c r="F60" s="398"/>
      <c r="G60" s="560"/>
      <c r="H60" s="1005"/>
      <c r="I60" s="1005"/>
      <c r="J60" s="1005"/>
      <c r="K60" s="1005"/>
      <c r="L60" s="1005"/>
      <c r="M60" s="1005"/>
      <c r="N60" s="1005"/>
      <c r="O60" s="1006"/>
      <c r="P60" s="98"/>
      <c r="Q60" s="1013"/>
      <c r="R60" s="1013"/>
      <c r="S60" s="1013"/>
      <c r="T60" s="1013"/>
      <c r="U60" s="1013"/>
      <c r="V60" s="1013"/>
      <c r="W60" s="1013"/>
      <c r="X60" s="1014"/>
      <c r="Y60" s="1023" t="s">
        <v>12</v>
      </c>
      <c r="Z60" s="1024"/>
      <c r="AA60" s="1025"/>
      <c r="AB60" s="457"/>
      <c r="AC60" s="1027"/>
      <c r="AD60" s="102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c r="A61" s="400"/>
      <c r="B61" s="401"/>
      <c r="C61" s="401"/>
      <c r="D61" s="401"/>
      <c r="E61" s="401"/>
      <c r="F61" s="402"/>
      <c r="G61" s="1007"/>
      <c r="H61" s="1008"/>
      <c r="I61" s="1008"/>
      <c r="J61" s="1008"/>
      <c r="K61" s="1008"/>
      <c r="L61" s="1008"/>
      <c r="M61" s="1008"/>
      <c r="N61" s="1008"/>
      <c r="O61" s="1009"/>
      <c r="P61" s="1015"/>
      <c r="Q61" s="1015"/>
      <c r="R61" s="1015"/>
      <c r="S61" s="1015"/>
      <c r="T61" s="1015"/>
      <c r="U61" s="1015"/>
      <c r="V61" s="1015"/>
      <c r="W61" s="1015"/>
      <c r="X61" s="1016"/>
      <c r="Y61" s="411" t="s">
        <v>54</v>
      </c>
      <c r="Z61" s="1020"/>
      <c r="AA61" s="1021"/>
      <c r="AB61" s="519"/>
      <c r="AC61" s="1026"/>
      <c r="AD61" s="1026"/>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c r="A62" s="403"/>
      <c r="B62" s="404"/>
      <c r="C62" s="404"/>
      <c r="D62" s="404"/>
      <c r="E62" s="404"/>
      <c r="F62" s="405"/>
      <c r="G62" s="1010"/>
      <c r="H62" s="1011"/>
      <c r="I62" s="1011"/>
      <c r="J62" s="1011"/>
      <c r="K62" s="1011"/>
      <c r="L62" s="1011"/>
      <c r="M62" s="1011"/>
      <c r="N62" s="1011"/>
      <c r="O62" s="1012"/>
      <c r="P62" s="1017"/>
      <c r="Q62" s="1017"/>
      <c r="R62" s="1017"/>
      <c r="S62" s="1017"/>
      <c r="T62" s="1017"/>
      <c r="U62" s="1017"/>
      <c r="V62" s="1017"/>
      <c r="W62" s="1017"/>
      <c r="X62" s="1018"/>
      <c r="Y62" s="1019" t="s">
        <v>13</v>
      </c>
      <c r="Z62" s="1020"/>
      <c r="AA62" s="1021"/>
      <c r="AB62" s="593" t="s">
        <v>301</v>
      </c>
      <c r="AC62" s="1022"/>
      <c r="AD62" s="102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c r="A63" s="219" t="s">
        <v>525</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c r="A65" s="396" t="s">
        <v>489</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8"/>
      <c r="Z65" s="828"/>
      <c r="AA65" s="829"/>
      <c r="AB65" s="1032" t="s">
        <v>11</v>
      </c>
      <c r="AC65" s="1033"/>
      <c r="AD65" s="1034"/>
      <c r="AE65" s="1038" t="s">
        <v>357</v>
      </c>
      <c r="AF65" s="1038"/>
      <c r="AG65" s="1038"/>
      <c r="AH65" s="1038"/>
      <c r="AI65" s="1038" t="s">
        <v>363</v>
      </c>
      <c r="AJ65" s="1038"/>
      <c r="AK65" s="1038"/>
      <c r="AL65" s="1038"/>
      <c r="AM65" s="1038" t="s">
        <v>470</v>
      </c>
      <c r="AN65" s="1038"/>
      <c r="AO65" s="1038"/>
      <c r="AP65" s="553"/>
      <c r="AQ65" s="152" t="s">
        <v>355</v>
      </c>
      <c r="AR65" s="123"/>
      <c r="AS65" s="123"/>
      <c r="AT65" s="124"/>
      <c r="AU65" s="529" t="s">
        <v>253</v>
      </c>
      <c r="AV65" s="529"/>
      <c r="AW65" s="529"/>
      <c r="AX65" s="530"/>
    </row>
    <row r="66" spans="1:50" ht="18.75" customHeight="1">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9"/>
      <c r="Z66" s="1030"/>
      <c r="AA66" s="1031"/>
      <c r="AB66" s="1035"/>
      <c r="AC66" s="1036"/>
      <c r="AD66" s="1037"/>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c r="A67" s="399"/>
      <c r="B67" s="397"/>
      <c r="C67" s="397"/>
      <c r="D67" s="397"/>
      <c r="E67" s="397"/>
      <c r="F67" s="398"/>
      <c r="G67" s="560"/>
      <c r="H67" s="1005"/>
      <c r="I67" s="1005"/>
      <c r="J67" s="1005"/>
      <c r="K67" s="1005"/>
      <c r="L67" s="1005"/>
      <c r="M67" s="1005"/>
      <c r="N67" s="1005"/>
      <c r="O67" s="1006"/>
      <c r="P67" s="98"/>
      <c r="Q67" s="1013"/>
      <c r="R67" s="1013"/>
      <c r="S67" s="1013"/>
      <c r="T67" s="1013"/>
      <c r="U67" s="1013"/>
      <c r="V67" s="1013"/>
      <c r="W67" s="1013"/>
      <c r="X67" s="1014"/>
      <c r="Y67" s="1023" t="s">
        <v>12</v>
      </c>
      <c r="Z67" s="1024"/>
      <c r="AA67" s="1025"/>
      <c r="AB67" s="457"/>
      <c r="AC67" s="1027"/>
      <c r="AD67" s="1027"/>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c r="A68" s="400"/>
      <c r="B68" s="401"/>
      <c r="C68" s="401"/>
      <c r="D68" s="401"/>
      <c r="E68" s="401"/>
      <c r="F68" s="402"/>
      <c r="G68" s="1007"/>
      <c r="H68" s="1008"/>
      <c r="I68" s="1008"/>
      <c r="J68" s="1008"/>
      <c r="K68" s="1008"/>
      <c r="L68" s="1008"/>
      <c r="M68" s="1008"/>
      <c r="N68" s="1008"/>
      <c r="O68" s="1009"/>
      <c r="P68" s="1015"/>
      <c r="Q68" s="1015"/>
      <c r="R68" s="1015"/>
      <c r="S68" s="1015"/>
      <c r="T68" s="1015"/>
      <c r="U68" s="1015"/>
      <c r="V68" s="1015"/>
      <c r="W68" s="1015"/>
      <c r="X68" s="1016"/>
      <c r="Y68" s="411" t="s">
        <v>54</v>
      </c>
      <c r="Z68" s="1020"/>
      <c r="AA68" s="1021"/>
      <c r="AB68" s="519"/>
      <c r="AC68" s="1026"/>
      <c r="AD68" s="1026"/>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c r="A69" s="403"/>
      <c r="B69" s="404"/>
      <c r="C69" s="404"/>
      <c r="D69" s="404"/>
      <c r="E69" s="404"/>
      <c r="F69" s="405"/>
      <c r="G69" s="1010"/>
      <c r="H69" s="1011"/>
      <c r="I69" s="1011"/>
      <c r="J69" s="1011"/>
      <c r="K69" s="1011"/>
      <c r="L69" s="1011"/>
      <c r="M69" s="1011"/>
      <c r="N69" s="1011"/>
      <c r="O69" s="1012"/>
      <c r="P69" s="1017"/>
      <c r="Q69" s="1017"/>
      <c r="R69" s="1017"/>
      <c r="S69" s="1017"/>
      <c r="T69" s="1017"/>
      <c r="U69" s="1017"/>
      <c r="V69" s="1017"/>
      <c r="W69" s="1017"/>
      <c r="X69" s="1018"/>
      <c r="Y69" s="411" t="s">
        <v>13</v>
      </c>
      <c r="Z69" s="1020"/>
      <c r="AA69" s="1021"/>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c r="A70" s="219" t="s">
        <v>525</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c r="A71" s="222"/>
      <c r="B71" s="223"/>
      <c r="C71" s="223"/>
      <c r="D71" s="223"/>
      <c r="E71" s="223"/>
      <c r="F71" s="224"/>
      <c r="G71" s="1002"/>
      <c r="H71" s="1003"/>
      <c r="I71" s="1003"/>
      <c r="J71" s="1003"/>
      <c r="K71" s="1003"/>
      <c r="L71" s="1003"/>
      <c r="M71" s="1003"/>
      <c r="N71" s="1003"/>
      <c r="O71" s="1003"/>
      <c r="P71" s="1003"/>
      <c r="Q71" s="1003"/>
      <c r="R71" s="1003"/>
      <c r="S71" s="1003"/>
      <c r="T71" s="1003"/>
      <c r="U71" s="1003"/>
      <c r="V71" s="1003"/>
      <c r="W71" s="1003"/>
      <c r="X71" s="1003"/>
      <c r="Y71" s="1003"/>
      <c r="Z71" s="1003"/>
      <c r="AA71" s="1003"/>
      <c r="AB71" s="1003"/>
      <c r="AC71" s="1003"/>
      <c r="AD71" s="1003"/>
      <c r="AE71" s="1003"/>
      <c r="AF71" s="1003"/>
      <c r="AG71" s="1003"/>
      <c r="AH71" s="1003"/>
      <c r="AI71" s="1003"/>
      <c r="AJ71" s="1003"/>
      <c r="AK71" s="1003"/>
      <c r="AL71" s="1003"/>
      <c r="AM71" s="1003"/>
      <c r="AN71" s="1003"/>
      <c r="AO71" s="1003"/>
      <c r="AP71" s="1003"/>
      <c r="AQ71" s="1003"/>
      <c r="AR71" s="1003"/>
      <c r="AS71" s="1003"/>
      <c r="AT71" s="1003"/>
      <c r="AU71" s="1003"/>
      <c r="AV71" s="1003"/>
      <c r="AW71" s="1003"/>
      <c r="AX71" s="1004"/>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E17" sqref="BE17"/>
    </sheetView>
  </sheetViews>
  <sheetFormatPr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057" t="s">
        <v>28</v>
      </c>
      <c r="B2" s="1058"/>
      <c r="C2" s="1058"/>
      <c r="D2" s="1058"/>
      <c r="E2" s="1058"/>
      <c r="F2" s="1059"/>
      <c r="G2" s="594" t="s">
        <v>511</v>
      </c>
      <c r="H2" s="595"/>
      <c r="I2" s="595"/>
      <c r="J2" s="595"/>
      <c r="K2" s="595"/>
      <c r="L2" s="595"/>
      <c r="M2" s="595"/>
      <c r="N2" s="595"/>
      <c r="O2" s="595"/>
      <c r="P2" s="595"/>
      <c r="Q2" s="595"/>
      <c r="R2" s="595"/>
      <c r="S2" s="595"/>
      <c r="T2" s="595"/>
      <c r="U2" s="595"/>
      <c r="V2" s="595"/>
      <c r="W2" s="595"/>
      <c r="X2" s="595"/>
      <c r="Y2" s="595"/>
      <c r="Z2" s="595"/>
      <c r="AA2" s="595"/>
      <c r="AB2" s="596"/>
      <c r="AC2" s="594" t="s">
        <v>513</v>
      </c>
      <c r="AD2" s="1060"/>
      <c r="AE2" s="1060"/>
      <c r="AF2" s="1060"/>
      <c r="AG2" s="1060"/>
      <c r="AH2" s="1060"/>
      <c r="AI2" s="1060"/>
      <c r="AJ2" s="1060"/>
      <c r="AK2" s="1060"/>
      <c r="AL2" s="1060"/>
      <c r="AM2" s="1060"/>
      <c r="AN2" s="1060"/>
      <c r="AO2" s="1060"/>
      <c r="AP2" s="1060"/>
      <c r="AQ2" s="1060"/>
      <c r="AR2" s="1060"/>
      <c r="AS2" s="1060"/>
      <c r="AT2" s="1060"/>
      <c r="AU2" s="1060"/>
      <c r="AV2" s="1060"/>
      <c r="AW2" s="1060"/>
      <c r="AX2" s="1061"/>
    </row>
    <row r="3" spans="1:50" ht="24.75" customHeight="1">
      <c r="A3" s="1051"/>
      <c r="B3" s="1052"/>
      <c r="C3" s="1052"/>
      <c r="D3" s="1052"/>
      <c r="E3" s="1052"/>
      <c r="F3" s="1053"/>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c r="A4" s="1051"/>
      <c r="B4" s="1052"/>
      <c r="C4" s="1052"/>
      <c r="D4" s="1052"/>
      <c r="E4" s="1052"/>
      <c r="F4" s="1053"/>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c r="A5" s="1051"/>
      <c r="B5" s="1052"/>
      <c r="C5" s="1052"/>
      <c r="D5" s="1052"/>
      <c r="E5" s="1052"/>
      <c r="F5" s="1053"/>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c r="A6" s="1051"/>
      <c r="B6" s="1052"/>
      <c r="C6" s="1052"/>
      <c r="D6" s="1052"/>
      <c r="E6" s="1052"/>
      <c r="F6" s="1053"/>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c r="A7" s="1051"/>
      <c r="B7" s="1052"/>
      <c r="C7" s="1052"/>
      <c r="D7" s="1052"/>
      <c r="E7" s="1052"/>
      <c r="F7" s="1053"/>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c r="A8" s="1051"/>
      <c r="B8" s="1052"/>
      <c r="C8" s="1052"/>
      <c r="D8" s="1052"/>
      <c r="E8" s="1052"/>
      <c r="F8" s="1053"/>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c r="A9" s="1051"/>
      <c r="B9" s="1052"/>
      <c r="C9" s="1052"/>
      <c r="D9" s="1052"/>
      <c r="E9" s="1052"/>
      <c r="F9" s="1053"/>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c r="A10" s="1051"/>
      <c r="B10" s="1052"/>
      <c r="C10" s="1052"/>
      <c r="D10" s="1052"/>
      <c r="E10" s="1052"/>
      <c r="F10" s="1053"/>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c r="A11" s="1051"/>
      <c r="B11" s="1052"/>
      <c r="C11" s="1052"/>
      <c r="D11" s="1052"/>
      <c r="E11" s="1052"/>
      <c r="F11" s="1053"/>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c r="A12" s="1051"/>
      <c r="B12" s="1052"/>
      <c r="C12" s="1052"/>
      <c r="D12" s="1052"/>
      <c r="E12" s="1052"/>
      <c r="F12" s="1053"/>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c r="A13" s="1051"/>
      <c r="B13" s="1052"/>
      <c r="C13" s="1052"/>
      <c r="D13" s="1052"/>
      <c r="E13" s="1052"/>
      <c r="F13" s="1053"/>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c r="A14" s="1051"/>
      <c r="B14" s="1052"/>
      <c r="C14" s="1052"/>
      <c r="D14" s="1052"/>
      <c r="E14" s="1052"/>
      <c r="F14" s="1053"/>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c r="A15" s="1051"/>
      <c r="B15" s="1052"/>
      <c r="C15" s="1052"/>
      <c r="D15" s="1052"/>
      <c r="E15" s="1052"/>
      <c r="F15" s="1053"/>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c r="A16" s="1051"/>
      <c r="B16" s="1052"/>
      <c r="C16" s="1052"/>
      <c r="D16" s="1052"/>
      <c r="E16" s="1052"/>
      <c r="F16" s="1053"/>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c r="A17" s="1051"/>
      <c r="B17" s="1052"/>
      <c r="C17" s="1052"/>
      <c r="D17" s="1052"/>
      <c r="E17" s="1052"/>
      <c r="F17" s="1053"/>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c r="A18" s="1051"/>
      <c r="B18" s="1052"/>
      <c r="C18" s="1052"/>
      <c r="D18" s="1052"/>
      <c r="E18" s="1052"/>
      <c r="F18" s="1053"/>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c r="A19" s="1051"/>
      <c r="B19" s="1052"/>
      <c r="C19" s="1052"/>
      <c r="D19" s="1052"/>
      <c r="E19" s="1052"/>
      <c r="F19" s="1053"/>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c r="A20" s="1051"/>
      <c r="B20" s="1052"/>
      <c r="C20" s="1052"/>
      <c r="D20" s="1052"/>
      <c r="E20" s="1052"/>
      <c r="F20" s="1053"/>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c r="A21" s="1051"/>
      <c r="B21" s="1052"/>
      <c r="C21" s="1052"/>
      <c r="D21" s="1052"/>
      <c r="E21" s="1052"/>
      <c r="F21" s="1053"/>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c r="A22" s="1051"/>
      <c r="B22" s="1052"/>
      <c r="C22" s="1052"/>
      <c r="D22" s="1052"/>
      <c r="E22" s="1052"/>
      <c r="F22" s="1053"/>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c r="A23" s="1051"/>
      <c r="B23" s="1052"/>
      <c r="C23" s="1052"/>
      <c r="D23" s="1052"/>
      <c r="E23" s="1052"/>
      <c r="F23" s="1053"/>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c r="A24" s="1051"/>
      <c r="B24" s="1052"/>
      <c r="C24" s="1052"/>
      <c r="D24" s="1052"/>
      <c r="E24" s="1052"/>
      <c r="F24" s="1053"/>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c r="A25" s="1051"/>
      <c r="B25" s="1052"/>
      <c r="C25" s="1052"/>
      <c r="D25" s="1052"/>
      <c r="E25" s="1052"/>
      <c r="F25" s="1053"/>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c r="A26" s="1051"/>
      <c r="B26" s="1052"/>
      <c r="C26" s="1052"/>
      <c r="D26" s="1052"/>
      <c r="E26" s="1052"/>
      <c r="F26" s="1053"/>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c r="A27" s="1051"/>
      <c r="B27" s="1052"/>
      <c r="C27" s="1052"/>
      <c r="D27" s="1052"/>
      <c r="E27" s="1052"/>
      <c r="F27" s="1053"/>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c r="A28" s="1051"/>
      <c r="B28" s="1052"/>
      <c r="C28" s="1052"/>
      <c r="D28" s="1052"/>
      <c r="E28" s="1052"/>
      <c r="F28" s="1053"/>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c r="A29" s="1051"/>
      <c r="B29" s="1052"/>
      <c r="C29" s="1052"/>
      <c r="D29" s="1052"/>
      <c r="E29" s="1052"/>
      <c r="F29" s="1053"/>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c r="A30" s="1051"/>
      <c r="B30" s="1052"/>
      <c r="C30" s="1052"/>
      <c r="D30" s="1052"/>
      <c r="E30" s="1052"/>
      <c r="F30" s="1053"/>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c r="A31" s="1051"/>
      <c r="B31" s="1052"/>
      <c r="C31" s="1052"/>
      <c r="D31" s="1052"/>
      <c r="E31" s="1052"/>
      <c r="F31" s="1053"/>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c r="A32" s="1051"/>
      <c r="B32" s="1052"/>
      <c r="C32" s="1052"/>
      <c r="D32" s="1052"/>
      <c r="E32" s="1052"/>
      <c r="F32" s="1053"/>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c r="A33" s="1051"/>
      <c r="B33" s="1052"/>
      <c r="C33" s="1052"/>
      <c r="D33" s="1052"/>
      <c r="E33" s="1052"/>
      <c r="F33" s="1053"/>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c r="A34" s="1051"/>
      <c r="B34" s="1052"/>
      <c r="C34" s="1052"/>
      <c r="D34" s="1052"/>
      <c r="E34" s="1052"/>
      <c r="F34" s="1053"/>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c r="A35" s="1051"/>
      <c r="B35" s="1052"/>
      <c r="C35" s="1052"/>
      <c r="D35" s="1052"/>
      <c r="E35" s="1052"/>
      <c r="F35" s="1053"/>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c r="A36" s="1051"/>
      <c r="B36" s="1052"/>
      <c r="C36" s="1052"/>
      <c r="D36" s="1052"/>
      <c r="E36" s="1052"/>
      <c r="F36" s="1053"/>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c r="A37" s="1051"/>
      <c r="B37" s="1052"/>
      <c r="C37" s="1052"/>
      <c r="D37" s="1052"/>
      <c r="E37" s="1052"/>
      <c r="F37" s="1053"/>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c r="A38" s="1051"/>
      <c r="B38" s="1052"/>
      <c r="C38" s="1052"/>
      <c r="D38" s="1052"/>
      <c r="E38" s="1052"/>
      <c r="F38" s="1053"/>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c r="A39" s="1051"/>
      <c r="B39" s="1052"/>
      <c r="C39" s="1052"/>
      <c r="D39" s="1052"/>
      <c r="E39" s="1052"/>
      <c r="F39" s="1053"/>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c r="A40" s="1051"/>
      <c r="B40" s="1052"/>
      <c r="C40" s="1052"/>
      <c r="D40" s="1052"/>
      <c r="E40" s="1052"/>
      <c r="F40" s="1053"/>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c r="A41" s="1051"/>
      <c r="B41" s="1052"/>
      <c r="C41" s="1052"/>
      <c r="D41" s="1052"/>
      <c r="E41" s="1052"/>
      <c r="F41" s="1053"/>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c r="A42" s="1051"/>
      <c r="B42" s="1052"/>
      <c r="C42" s="1052"/>
      <c r="D42" s="1052"/>
      <c r="E42" s="1052"/>
      <c r="F42" s="1053"/>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c r="A43" s="1051"/>
      <c r="B43" s="1052"/>
      <c r="C43" s="1052"/>
      <c r="D43" s="1052"/>
      <c r="E43" s="1052"/>
      <c r="F43" s="1053"/>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c r="A44" s="1051"/>
      <c r="B44" s="1052"/>
      <c r="C44" s="1052"/>
      <c r="D44" s="1052"/>
      <c r="E44" s="1052"/>
      <c r="F44" s="1053"/>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c r="A45" s="1051"/>
      <c r="B45" s="1052"/>
      <c r="C45" s="1052"/>
      <c r="D45" s="1052"/>
      <c r="E45" s="1052"/>
      <c r="F45" s="1053"/>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c r="A46" s="1051"/>
      <c r="B46" s="1052"/>
      <c r="C46" s="1052"/>
      <c r="D46" s="1052"/>
      <c r="E46" s="1052"/>
      <c r="F46" s="1053"/>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c r="A47" s="1051"/>
      <c r="B47" s="1052"/>
      <c r="C47" s="1052"/>
      <c r="D47" s="1052"/>
      <c r="E47" s="1052"/>
      <c r="F47" s="1053"/>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c r="A48" s="1051"/>
      <c r="B48" s="1052"/>
      <c r="C48" s="1052"/>
      <c r="D48" s="1052"/>
      <c r="E48" s="1052"/>
      <c r="F48" s="1053"/>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c r="A49" s="1051"/>
      <c r="B49" s="1052"/>
      <c r="C49" s="1052"/>
      <c r="D49" s="1052"/>
      <c r="E49" s="1052"/>
      <c r="F49" s="1053"/>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c r="A50" s="1051"/>
      <c r="B50" s="1052"/>
      <c r="C50" s="1052"/>
      <c r="D50" s="1052"/>
      <c r="E50" s="1052"/>
      <c r="F50" s="1053"/>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c r="A51" s="1051"/>
      <c r="B51" s="1052"/>
      <c r="C51" s="1052"/>
      <c r="D51" s="1052"/>
      <c r="E51" s="1052"/>
      <c r="F51" s="1053"/>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c r="A52" s="1051"/>
      <c r="B52" s="1052"/>
      <c r="C52" s="1052"/>
      <c r="D52" s="1052"/>
      <c r="E52" s="1052"/>
      <c r="F52" s="1053"/>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c r="A53" s="1054"/>
      <c r="B53" s="1055"/>
      <c r="C53" s="1055"/>
      <c r="D53" s="1055"/>
      <c r="E53" s="1055"/>
      <c r="F53" s="1056"/>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row>
    <row r="54" spans="1:50" s="39" customFormat="1" ht="24.75" customHeight="1" thickBot="1"/>
    <row r="55" spans="1:50" ht="30" customHeight="1">
      <c r="A55" s="1057" t="s">
        <v>28</v>
      </c>
      <c r="B55" s="1058"/>
      <c r="C55" s="1058"/>
      <c r="D55" s="1058"/>
      <c r="E55" s="1058"/>
      <c r="F55" s="1059"/>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c r="A56" s="1051"/>
      <c r="B56" s="1052"/>
      <c r="C56" s="1052"/>
      <c r="D56" s="1052"/>
      <c r="E56" s="1052"/>
      <c r="F56" s="1053"/>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c r="A57" s="1051"/>
      <c r="B57" s="1052"/>
      <c r="C57" s="1052"/>
      <c r="D57" s="1052"/>
      <c r="E57" s="1052"/>
      <c r="F57" s="1053"/>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c r="A58" s="1051"/>
      <c r="B58" s="1052"/>
      <c r="C58" s="1052"/>
      <c r="D58" s="1052"/>
      <c r="E58" s="1052"/>
      <c r="F58" s="1053"/>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c r="A59" s="1051"/>
      <c r="B59" s="1052"/>
      <c r="C59" s="1052"/>
      <c r="D59" s="1052"/>
      <c r="E59" s="1052"/>
      <c r="F59" s="1053"/>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c r="A60" s="1051"/>
      <c r="B60" s="1052"/>
      <c r="C60" s="1052"/>
      <c r="D60" s="1052"/>
      <c r="E60" s="1052"/>
      <c r="F60" s="1053"/>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c r="A61" s="1051"/>
      <c r="B61" s="1052"/>
      <c r="C61" s="1052"/>
      <c r="D61" s="1052"/>
      <c r="E61" s="1052"/>
      <c r="F61" s="1053"/>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c r="A62" s="1051"/>
      <c r="B62" s="1052"/>
      <c r="C62" s="1052"/>
      <c r="D62" s="1052"/>
      <c r="E62" s="1052"/>
      <c r="F62" s="1053"/>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c r="A63" s="1051"/>
      <c r="B63" s="1052"/>
      <c r="C63" s="1052"/>
      <c r="D63" s="1052"/>
      <c r="E63" s="1052"/>
      <c r="F63" s="1053"/>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c r="A64" s="1051"/>
      <c r="B64" s="1052"/>
      <c r="C64" s="1052"/>
      <c r="D64" s="1052"/>
      <c r="E64" s="1052"/>
      <c r="F64" s="1053"/>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c r="A65" s="1051"/>
      <c r="B65" s="1052"/>
      <c r="C65" s="1052"/>
      <c r="D65" s="1052"/>
      <c r="E65" s="1052"/>
      <c r="F65" s="1053"/>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c r="A66" s="1051"/>
      <c r="B66" s="1052"/>
      <c r="C66" s="1052"/>
      <c r="D66" s="1052"/>
      <c r="E66" s="1052"/>
      <c r="F66" s="1053"/>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c r="A67" s="1051"/>
      <c r="B67" s="1052"/>
      <c r="C67" s="1052"/>
      <c r="D67" s="1052"/>
      <c r="E67" s="1052"/>
      <c r="F67" s="1053"/>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c r="A68" s="1051"/>
      <c r="B68" s="1052"/>
      <c r="C68" s="1052"/>
      <c r="D68" s="1052"/>
      <c r="E68" s="1052"/>
      <c r="F68" s="1053"/>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c r="A69" s="1051"/>
      <c r="B69" s="1052"/>
      <c r="C69" s="1052"/>
      <c r="D69" s="1052"/>
      <c r="E69" s="1052"/>
      <c r="F69" s="1053"/>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c r="A70" s="1051"/>
      <c r="B70" s="1052"/>
      <c r="C70" s="1052"/>
      <c r="D70" s="1052"/>
      <c r="E70" s="1052"/>
      <c r="F70" s="1053"/>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c r="A71" s="1051"/>
      <c r="B71" s="1052"/>
      <c r="C71" s="1052"/>
      <c r="D71" s="1052"/>
      <c r="E71" s="1052"/>
      <c r="F71" s="1053"/>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c r="A72" s="1051"/>
      <c r="B72" s="1052"/>
      <c r="C72" s="1052"/>
      <c r="D72" s="1052"/>
      <c r="E72" s="1052"/>
      <c r="F72" s="1053"/>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c r="A73" s="1051"/>
      <c r="B73" s="1052"/>
      <c r="C73" s="1052"/>
      <c r="D73" s="1052"/>
      <c r="E73" s="1052"/>
      <c r="F73" s="1053"/>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c r="A74" s="1051"/>
      <c r="B74" s="1052"/>
      <c r="C74" s="1052"/>
      <c r="D74" s="1052"/>
      <c r="E74" s="1052"/>
      <c r="F74" s="1053"/>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c r="A75" s="1051"/>
      <c r="B75" s="1052"/>
      <c r="C75" s="1052"/>
      <c r="D75" s="1052"/>
      <c r="E75" s="1052"/>
      <c r="F75" s="1053"/>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c r="A76" s="1051"/>
      <c r="B76" s="1052"/>
      <c r="C76" s="1052"/>
      <c r="D76" s="1052"/>
      <c r="E76" s="1052"/>
      <c r="F76" s="1053"/>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c r="A77" s="1051"/>
      <c r="B77" s="1052"/>
      <c r="C77" s="1052"/>
      <c r="D77" s="1052"/>
      <c r="E77" s="1052"/>
      <c r="F77" s="1053"/>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c r="A78" s="1051"/>
      <c r="B78" s="1052"/>
      <c r="C78" s="1052"/>
      <c r="D78" s="1052"/>
      <c r="E78" s="1052"/>
      <c r="F78" s="1053"/>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c r="A79" s="1051"/>
      <c r="B79" s="1052"/>
      <c r="C79" s="1052"/>
      <c r="D79" s="1052"/>
      <c r="E79" s="1052"/>
      <c r="F79" s="1053"/>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c r="A80" s="1051"/>
      <c r="B80" s="1052"/>
      <c r="C80" s="1052"/>
      <c r="D80" s="1052"/>
      <c r="E80" s="1052"/>
      <c r="F80" s="1053"/>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c r="A81" s="1051"/>
      <c r="B81" s="1052"/>
      <c r="C81" s="1052"/>
      <c r="D81" s="1052"/>
      <c r="E81" s="1052"/>
      <c r="F81" s="1053"/>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c r="A82" s="1051"/>
      <c r="B82" s="1052"/>
      <c r="C82" s="1052"/>
      <c r="D82" s="1052"/>
      <c r="E82" s="1052"/>
      <c r="F82" s="1053"/>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c r="A83" s="1051"/>
      <c r="B83" s="1052"/>
      <c r="C83" s="1052"/>
      <c r="D83" s="1052"/>
      <c r="E83" s="1052"/>
      <c r="F83" s="1053"/>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c r="A84" s="1051"/>
      <c r="B84" s="1052"/>
      <c r="C84" s="1052"/>
      <c r="D84" s="1052"/>
      <c r="E84" s="1052"/>
      <c r="F84" s="1053"/>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c r="A85" s="1051"/>
      <c r="B85" s="1052"/>
      <c r="C85" s="1052"/>
      <c r="D85" s="1052"/>
      <c r="E85" s="1052"/>
      <c r="F85" s="1053"/>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c r="A86" s="1051"/>
      <c r="B86" s="1052"/>
      <c r="C86" s="1052"/>
      <c r="D86" s="1052"/>
      <c r="E86" s="1052"/>
      <c r="F86" s="1053"/>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c r="A87" s="1051"/>
      <c r="B87" s="1052"/>
      <c r="C87" s="1052"/>
      <c r="D87" s="1052"/>
      <c r="E87" s="1052"/>
      <c r="F87" s="1053"/>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c r="A88" s="1051"/>
      <c r="B88" s="1052"/>
      <c r="C88" s="1052"/>
      <c r="D88" s="1052"/>
      <c r="E88" s="1052"/>
      <c r="F88" s="1053"/>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c r="A89" s="1051"/>
      <c r="B89" s="1052"/>
      <c r="C89" s="1052"/>
      <c r="D89" s="1052"/>
      <c r="E89" s="1052"/>
      <c r="F89" s="1053"/>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c r="A90" s="1051"/>
      <c r="B90" s="1052"/>
      <c r="C90" s="1052"/>
      <c r="D90" s="1052"/>
      <c r="E90" s="1052"/>
      <c r="F90" s="1053"/>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c r="A91" s="1051"/>
      <c r="B91" s="1052"/>
      <c r="C91" s="1052"/>
      <c r="D91" s="1052"/>
      <c r="E91" s="1052"/>
      <c r="F91" s="1053"/>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c r="A92" s="1051"/>
      <c r="B92" s="1052"/>
      <c r="C92" s="1052"/>
      <c r="D92" s="1052"/>
      <c r="E92" s="1052"/>
      <c r="F92" s="1053"/>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c r="A93" s="1051"/>
      <c r="B93" s="1052"/>
      <c r="C93" s="1052"/>
      <c r="D93" s="1052"/>
      <c r="E93" s="1052"/>
      <c r="F93" s="1053"/>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c r="A94" s="1051"/>
      <c r="B94" s="1052"/>
      <c r="C94" s="1052"/>
      <c r="D94" s="1052"/>
      <c r="E94" s="1052"/>
      <c r="F94" s="1053"/>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c r="A95" s="1051"/>
      <c r="B95" s="1052"/>
      <c r="C95" s="1052"/>
      <c r="D95" s="1052"/>
      <c r="E95" s="1052"/>
      <c r="F95" s="1053"/>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c r="A96" s="1051"/>
      <c r="B96" s="1052"/>
      <c r="C96" s="1052"/>
      <c r="D96" s="1052"/>
      <c r="E96" s="1052"/>
      <c r="F96" s="1053"/>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c r="A97" s="1051"/>
      <c r="B97" s="1052"/>
      <c r="C97" s="1052"/>
      <c r="D97" s="1052"/>
      <c r="E97" s="1052"/>
      <c r="F97" s="1053"/>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c r="A98" s="1051"/>
      <c r="B98" s="1052"/>
      <c r="C98" s="1052"/>
      <c r="D98" s="1052"/>
      <c r="E98" s="1052"/>
      <c r="F98" s="1053"/>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c r="A99" s="1051"/>
      <c r="B99" s="1052"/>
      <c r="C99" s="1052"/>
      <c r="D99" s="1052"/>
      <c r="E99" s="1052"/>
      <c r="F99" s="1053"/>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c r="A100" s="1051"/>
      <c r="B100" s="1052"/>
      <c r="C100" s="1052"/>
      <c r="D100" s="1052"/>
      <c r="E100" s="1052"/>
      <c r="F100" s="1053"/>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c r="A101" s="1051"/>
      <c r="B101" s="1052"/>
      <c r="C101" s="1052"/>
      <c r="D101" s="1052"/>
      <c r="E101" s="1052"/>
      <c r="F101" s="1053"/>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c r="A102" s="1051"/>
      <c r="B102" s="1052"/>
      <c r="C102" s="1052"/>
      <c r="D102" s="1052"/>
      <c r="E102" s="1052"/>
      <c r="F102" s="1053"/>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c r="A103" s="1051"/>
      <c r="B103" s="1052"/>
      <c r="C103" s="1052"/>
      <c r="D103" s="1052"/>
      <c r="E103" s="1052"/>
      <c r="F103" s="1053"/>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c r="A104" s="1051"/>
      <c r="B104" s="1052"/>
      <c r="C104" s="1052"/>
      <c r="D104" s="1052"/>
      <c r="E104" s="1052"/>
      <c r="F104" s="1053"/>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c r="A105" s="1051"/>
      <c r="B105" s="1052"/>
      <c r="C105" s="1052"/>
      <c r="D105" s="1052"/>
      <c r="E105" s="1052"/>
      <c r="F105" s="1053"/>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c r="A106" s="1054"/>
      <c r="B106" s="1055"/>
      <c r="C106" s="1055"/>
      <c r="D106" s="1055"/>
      <c r="E106" s="1055"/>
      <c r="F106" s="105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row>
    <row r="107" spans="1:50" s="39" customFormat="1" ht="24.75" customHeight="1" thickBot="1"/>
    <row r="108" spans="1:50" ht="30" customHeight="1">
      <c r="A108" s="1057" t="s">
        <v>28</v>
      </c>
      <c r="B108" s="1058"/>
      <c r="C108" s="1058"/>
      <c r="D108" s="1058"/>
      <c r="E108" s="1058"/>
      <c r="F108" s="1059"/>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c r="A109" s="1051"/>
      <c r="B109" s="1052"/>
      <c r="C109" s="1052"/>
      <c r="D109" s="1052"/>
      <c r="E109" s="1052"/>
      <c r="F109" s="1053"/>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c r="A110" s="1051"/>
      <c r="B110" s="1052"/>
      <c r="C110" s="1052"/>
      <c r="D110" s="1052"/>
      <c r="E110" s="1052"/>
      <c r="F110" s="1053"/>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c r="A111" s="1051"/>
      <c r="B111" s="1052"/>
      <c r="C111" s="1052"/>
      <c r="D111" s="1052"/>
      <c r="E111" s="1052"/>
      <c r="F111" s="1053"/>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c r="A112" s="1051"/>
      <c r="B112" s="1052"/>
      <c r="C112" s="1052"/>
      <c r="D112" s="1052"/>
      <c r="E112" s="1052"/>
      <c r="F112" s="1053"/>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c r="A113" s="1051"/>
      <c r="B113" s="1052"/>
      <c r="C113" s="1052"/>
      <c r="D113" s="1052"/>
      <c r="E113" s="1052"/>
      <c r="F113" s="1053"/>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c r="A114" s="1051"/>
      <c r="B114" s="1052"/>
      <c r="C114" s="1052"/>
      <c r="D114" s="1052"/>
      <c r="E114" s="1052"/>
      <c r="F114" s="1053"/>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c r="A115" s="1051"/>
      <c r="B115" s="1052"/>
      <c r="C115" s="1052"/>
      <c r="D115" s="1052"/>
      <c r="E115" s="1052"/>
      <c r="F115" s="1053"/>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c r="A116" s="1051"/>
      <c r="B116" s="1052"/>
      <c r="C116" s="1052"/>
      <c r="D116" s="1052"/>
      <c r="E116" s="1052"/>
      <c r="F116" s="1053"/>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c r="A117" s="1051"/>
      <c r="B117" s="1052"/>
      <c r="C117" s="1052"/>
      <c r="D117" s="1052"/>
      <c r="E117" s="1052"/>
      <c r="F117" s="1053"/>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c r="A118" s="1051"/>
      <c r="B118" s="1052"/>
      <c r="C118" s="1052"/>
      <c r="D118" s="1052"/>
      <c r="E118" s="1052"/>
      <c r="F118" s="1053"/>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c r="A119" s="1051"/>
      <c r="B119" s="1052"/>
      <c r="C119" s="1052"/>
      <c r="D119" s="1052"/>
      <c r="E119" s="1052"/>
      <c r="F119" s="1053"/>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c r="A120" s="1051"/>
      <c r="B120" s="1052"/>
      <c r="C120" s="1052"/>
      <c r="D120" s="1052"/>
      <c r="E120" s="1052"/>
      <c r="F120" s="1053"/>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c r="A121" s="1051"/>
      <c r="B121" s="1052"/>
      <c r="C121" s="1052"/>
      <c r="D121" s="1052"/>
      <c r="E121" s="1052"/>
      <c r="F121" s="1053"/>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c r="A122" s="1051"/>
      <c r="B122" s="1052"/>
      <c r="C122" s="1052"/>
      <c r="D122" s="1052"/>
      <c r="E122" s="1052"/>
      <c r="F122" s="1053"/>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c r="A123" s="1051"/>
      <c r="B123" s="1052"/>
      <c r="C123" s="1052"/>
      <c r="D123" s="1052"/>
      <c r="E123" s="1052"/>
      <c r="F123" s="1053"/>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c r="A124" s="1051"/>
      <c r="B124" s="1052"/>
      <c r="C124" s="1052"/>
      <c r="D124" s="1052"/>
      <c r="E124" s="1052"/>
      <c r="F124" s="1053"/>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c r="A125" s="1051"/>
      <c r="B125" s="1052"/>
      <c r="C125" s="1052"/>
      <c r="D125" s="1052"/>
      <c r="E125" s="1052"/>
      <c r="F125" s="1053"/>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c r="A126" s="1051"/>
      <c r="B126" s="1052"/>
      <c r="C126" s="1052"/>
      <c r="D126" s="1052"/>
      <c r="E126" s="1052"/>
      <c r="F126" s="1053"/>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c r="A127" s="1051"/>
      <c r="B127" s="1052"/>
      <c r="C127" s="1052"/>
      <c r="D127" s="1052"/>
      <c r="E127" s="1052"/>
      <c r="F127" s="1053"/>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c r="A128" s="1051"/>
      <c r="B128" s="1052"/>
      <c r="C128" s="1052"/>
      <c r="D128" s="1052"/>
      <c r="E128" s="1052"/>
      <c r="F128" s="1053"/>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c r="A129" s="1051"/>
      <c r="B129" s="1052"/>
      <c r="C129" s="1052"/>
      <c r="D129" s="1052"/>
      <c r="E129" s="1052"/>
      <c r="F129" s="1053"/>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c r="A130" s="1051"/>
      <c r="B130" s="1052"/>
      <c r="C130" s="1052"/>
      <c r="D130" s="1052"/>
      <c r="E130" s="1052"/>
      <c r="F130" s="1053"/>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c r="A131" s="1051"/>
      <c r="B131" s="1052"/>
      <c r="C131" s="1052"/>
      <c r="D131" s="1052"/>
      <c r="E131" s="1052"/>
      <c r="F131" s="1053"/>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c r="A132" s="1051"/>
      <c r="B132" s="1052"/>
      <c r="C132" s="1052"/>
      <c r="D132" s="1052"/>
      <c r="E132" s="1052"/>
      <c r="F132" s="1053"/>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c r="A133" s="1051"/>
      <c r="B133" s="1052"/>
      <c r="C133" s="1052"/>
      <c r="D133" s="1052"/>
      <c r="E133" s="1052"/>
      <c r="F133" s="1053"/>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c r="A134" s="1051"/>
      <c r="B134" s="1052"/>
      <c r="C134" s="1052"/>
      <c r="D134" s="1052"/>
      <c r="E134" s="1052"/>
      <c r="F134" s="1053"/>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c r="A135" s="1051"/>
      <c r="B135" s="1052"/>
      <c r="C135" s="1052"/>
      <c r="D135" s="1052"/>
      <c r="E135" s="1052"/>
      <c r="F135" s="1053"/>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c r="A136" s="1051"/>
      <c r="B136" s="1052"/>
      <c r="C136" s="1052"/>
      <c r="D136" s="1052"/>
      <c r="E136" s="1052"/>
      <c r="F136" s="1053"/>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c r="A137" s="1051"/>
      <c r="B137" s="1052"/>
      <c r="C137" s="1052"/>
      <c r="D137" s="1052"/>
      <c r="E137" s="1052"/>
      <c r="F137" s="1053"/>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c r="A138" s="1051"/>
      <c r="B138" s="1052"/>
      <c r="C138" s="1052"/>
      <c r="D138" s="1052"/>
      <c r="E138" s="1052"/>
      <c r="F138" s="1053"/>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c r="A139" s="1051"/>
      <c r="B139" s="1052"/>
      <c r="C139" s="1052"/>
      <c r="D139" s="1052"/>
      <c r="E139" s="1052"/>
      <c r="F139" s="1053"/>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c r="A140" s="1051"/>
      <c r="B140" s="1052"/>
      <c r="C140" s="1052"/>
      <c r="D140" s="1052"/>
      <c r="E140" s="1052"/>
      <c r="F140" s="1053"/>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c r="A141" s="1051"/>
      <c r="B141" s="1052"/>
      <c r="C141" s="1052"/>
      <c r="D141" s="1052"/>
      <c r="E141" s="1052"/>
      <c r="F141" s="1053"/>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c r="A142" s="1051"/>
      <c r="B142" s="1052"/>
      <c r="C142" s="1052"/>
      <c r="D142" s="1052"/>
      <c r="E142" s="1052"/>
      <c r="F142" s="1053"/>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c r="A143" s="1051"/>
      <c r="B143" s="1052"/>
      <c r="C143" s="1052"/>
      <c r="D143" s="1052"/>
      <c r="E143" s="1052"/>
      <c r="F143" s="1053"/>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c r="A144" s="1051"/>
      <c r="B144" s="1052"/>
      <c r="C144" s="1052"/>
      <c r="D144" s="1052"/>
      <c r="E144" s="1052"/>
      <c r="F144" s="1053"/>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c r="A145" s="1051"/>
      <c r="B145" s="1052"/>
      <c r="C145" s="1052"/>
      <c r="D145" s="1052"/>
      <c r="E145" s="1052"/>
      <c r="F145" s="1053"/>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c r="A146" s="1051"/>
      <c r="B146" s="1052"/>
      <c r="C146" s="1052"/>
      <c r="D146" s="1052"/>
      <c r="E146" s="1052"/>
      <c r="F146" s="1053"/>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c r="A147" s="1051"/>
      <c r="B147" s="1052"/>
      <c r="C147" s="1052"/>
      <c r="D147" s="1052"/>
      <c r="E147" s="1052"/>
      <c r="F147" s="1053"/>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c r="A148" s="1051"/>
      <c r="B148" s="1052"/>
      <c r="C148" s="1052"/>
      <c r="D148" s="1052"/>
      <c r="E148" s="1052"/>
      <c r="F148" s="1053"/>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c r="A149" s="1051"/>
      <c r="B149" s="1052"/>
      <c r="C149" s="1052"/>
      <c r="D149" s="1052"/>
      <c r="E149" s="1052"/>
      <c r="F149" s="1053"/>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c r="A150" s="1051"/>
      <c r="B150" s="1052"/>
      <c r="C150" s="1052"/>
      <c r="D150" s="1052"/>
      <c r="E150" s="1052"/>
      <c r="F150" s="1053"/>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c r="A151" s="1051"/>
      <c r="B151" s="1052"/>
      <c r="C151" s="1052"/>
      <c r="D151" s="1052"/>
      <c r="E151" s="1052"/>
      <c r="F151" s="1053"/>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c r="A152" s="1051"/>
      <c r="B152" s="1052"/>
      <c r="C152" s="1052"/>
      <c r="D152" s="1052"/>
      <c r="E152" s="1052"/>
      <c r="F152" s="1053"/>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c r="A153" s="1051"/>
      <c r="B153" s="1052"/>
      <c r="C153" s="1052"/>
      <c r="D153" s="1052"/>
      <c r="E153" s="1052"/>
      <c r="F153" s="1053"/>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c r="A154" s="1051"/>
      <c r="B154" s="1052"/>
      <c r="C154" s="1052"/>
      <c r="D154" s="1052"/>
      <c r="E154" s="1052"/>
      <c r="F154" s="1053"/>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c r="A155" s="1051"/>
      <c r="B155" s="1052"/>
      <c r="C155" s="1052"/>
      <c r="D155" s="1052"/>
      <c r="E155" s="1052"/>
      <c r="F155" s="1053"/>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c r="A156" s="1051"/>
      <c r="B156" s="1052"/>
      <c r="C156" s="1052"/>
      <c r="D156" s="1052"/>
      <c r="E156" s="1052"/>
      <c r="F156" s="1053"/>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c r="A157" s="1051"/>
      <c r="B157" s="1052"/>
      <c r="C157" s="1052"/>
      <c r="D157" s="1052"/>
      <c r="E157" s="1052"/>
      <c r="F157" s="1053"/>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c r="A158" s="1051"/>
      <c r="B158" s="1052"/>
      <c r="C158" s="1052"/>
      <c r="D158" s="1052"/>
      <c r="E158" s="1052"/>
      <c r="F158" s="1053"/>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c r="A159" s="1054"/>
      <c r="B159" s="1055"/>
      <c r="C159" s="1055"/>
      <c r="D159" s="1055"/>
      <c r="E159" s="1055"/>
      <c r="F159" s="105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row>
    <row r="160" spans="1:50" s="39" customFormat="1" ht="24.75" customHeight="1" thickBot="1"/>
    <row r="161" spans="1:50" ht="30" customHeight="1">
      <c r="A161" s="1057" t="s">
        <v>28</v>
      </c>
      <c r="B161" s="1058"/>
      <c r="C161" s="1058"/>
      <c r="D161" s="1058"/>
      <c r="E161" s="1058"/>
      <c r="F161" s="1059"/>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c r="A162" s="1051"/>
      <c r="B162" s="1052"/>
      <c r="C162" s="1052"/>
      <c r="D162" s="1052"/>
      <c r="E162" s="1052"/>
      <c r="F162" s="1053"/>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c r="A163" s="1051"/>
      <c r="B163" s="1052"/>
      <c r="C163" s="1052"/>
      <c r="D163" s="1052"/>
      <c r="E163" s="1052"/>
      <c r="F163" s="1053"/>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c r="A164" s="1051"/>
      <c r="B164" s="1052"/>
      <c r="C164" s="1052"/>
      <c r="D164" s="1052"/>
      <c r="E164" s="1052"/>
      <c r="F164" s="1053"/>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c r="A165" s="1051"/>
      <c r="B165" s="1052"/>
      <c r="C165" s="1052"/>
      <c r="D165" s="1052"/>
      <c r="E165" s="1052"/>
      <c r="F165" s="1053"/>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c r="A166" s="1051"/>
      <c r="B166" s="1052"/>
      <c r="C166" s="1052"/>
      <c r="D166" s="1052"/>
      <c r="E166" s="1052"/>
      <c r="F166" s="1053"/>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c r="A167" s="1051"/>
      <c r="B167" s="1052"/>
      <c r="C167" s="1052"/>
      <c r="D167" s="1052"/>
      <c r="E167" s="1052"/>
      <c r="F167" s="1053"/>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c r="A168" s="1051"/>
      <c r="B168" s="1052"/>
      <c r="C168" s="1052"/>
      <c r="D168" s="1052"/>
      <c r="E168" s="1052"/>
      <c r="F168" s="1053"/>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c r="A169" s="1051"/>
      <c r="B169" s="1052"/>
      <c r="C169" s="1052"/>
      <c r="D169" s="1052"/>
      <c r="E169" s="1052"/>
      <c r="F169" s="1053"/>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c r="A170" s="1051"/>
      <c r="B170" s="1052"/>
      <c r="C170" s="1052"/>
      <c r="D170" s="1052"/>
      <c r="E170" s="1052"/>
      <c r="F170" s="1053"/>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c r="A171" s="1051"/>
      <c r="B171" s="1052"/>
      <c r="C171" s="1052"/>
      <c r="D171" s="1052"/>
      <c r="E171" s="1052"/>
      <c r="F171" s="1053"/>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c r="A172" s="1051"/>
      <c r="B172" s="1052"/>
      <c r="C172" s="1052"/>
      <c r="D172" s="1052"/>
      <c r="E172" s="1052"/>
      <c r="F172" s="1053"/>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c r="A173" s="1051"/>
      <c r="B173" s="1052"/>
      <c r="C173" s="1052"/>
      <c r="D173" s="1052"/>
      <c r="E173" s="1052"/>
      <c r="F173" s="1053"/>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c r="A174" s="1051"/>
      <c r="B174" s="1052"/>
      <c r="C174" s="1052"/>
      <c r="D174" s="1052"/>
      <c r="E174" s="1052"/>
      <c r="F174" s="1053"/>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c r="A175" s="1051"/>
      <c r="B175" s="1052"/>
      <c r="C175" s="1052"/>
      <c r="D175" s="1052"/>
      <c r="E175" s="1052"/>
      <c r="F175" s="1053"/>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c r="A176" s="1051"/>
      <c r="B176" s="1052"/>
      <c r="C176" s="1052"/>
      <c r="D176" s="1052"/>
      <c r="E176" s="1052"/>
      <c r="F176" s="1053"/>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c r="A177" s="1051"/>
      <c r="B177" s="1052"/>
      <c r="C177" s="1052"/>
      <c r="D177" s="1052"/>
      <c r="E177" s="1052"/>
      <c r="F177" s="1053"/>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c r="A178" s="1051"/>
      <c r="B178" s="1052"/>
      <c r="C178" s="1052"/>
      <c r="D178" s="1052"/>
      <c r="E178" s="1052"/>
      <c r="F178" s="1053"/>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c r="A179" s="1051"/>
      <c r="B179" s="1052"/>
      <c r="C179" s="1052"/>
      <c r="D179" s="1052"/>
      <c r="E179" s="1052"/>
      <c r="F179" s="1053"/>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c r="A180" s="1051"/>
      <c r="B180" s="1052"/>
      <c r="C180" s="1052"/>
      <c r="D180" s="1052"/>
      <c r="E180" s="1052"/>
      <c r="F180" s="1053"/>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c r="A181" s="1051"/>
      <c r="B181" s="1052"/>
      <c r="C181" s="1052"/>
      <c r="D181" s="1052"/>
      <c r="E181" s="1052"/>
      <c r="F181" s="1053"/>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c r="A182" s="1051"/>
      <c r="B182" s="1052"/>
      <c r="C182" s="1052"/>
      <c r="D182" s="1052"/>
      <c r="E182" s="1052"/>
      <c r="F182" s="1053"/>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c r="A183" s="1051"/>
      <c r="B183" s="1052"/>
      <c r="C183" s="1052"/>
      <c r="D183" s="1052"/>
      <c r="E183" s="1052"/>
      <c r="F183" s="1053"/>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c r="A184" s="1051"/>
      <c r="B184" s="1052"/>
      <c r="C184" s="1052"/>
      <c r="D184" s="1052"/>
      <c r="E184" s="1052"/>
      <c r="F184" s="1053"/>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c r="A185" s="1051"/>
      <c r="B185" s="1052"/>
      <c r="C185" s="1052"/>
      <c r="D185" s="1052"/>
      <c r="E185" s="1052"/>
      <c r="F185" s="1053"/>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c r="A186" s="1051"/>
      <c r="B186" s="1052"/>
      <c r="C186" s="1052"/>
      <c r="D186" s="1052"/>
      <c r="E186" s="1052"/>
      <c r="F186" s="1053"/>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c r="A187" s="1051"/>
      <c r="B187" s="1052"/>
      <c r="C187" s="1052"/>
      <c r="D187" s="1052"/>
      <c r="E187" s="1052"/>
      <c r="F187" s="1053"/>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c r="A188" s="1051"/>
      <c r="B188" s="1052"/>
      <c r="C188" s="1052"/>
      <c r="D188" s="1052"/>
      <c r="E188" s="1052"/>
      <c r="F188" s="1053"/>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c r="A189" s="1051"/>
      <c r="B189" s="1052"/>
      <c r="C189" s="1052"/>
      <c r="D189" s="1052"/>
      <c r="E189" s="1052"/>
      <c r="F189" s="1053"/>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c r="A190" s="1051"/>
      <c r="B190" s="1052"/>
      <c r="C190" s="1052"/>
      <c r="D190" s="1052"/>
      <c r="E190" s="1052"/>
      <c r="F190" s="1053"/>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c r="A191" s="1051"/>
      <c r="B191" s="1052"/>
      <c r="C191" s="1052"/>
      <c r="D191" s="1052"/>
      <c r="E191" s="1052"/>
      <c r="F191" s="1053"/>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c r="A192" s="1051"/>
      <c r="B192" s="1052"/>
      <c r="C192" s="1052"/>
      <c r="D192" s="1052"/>
      <c r="E192" s="1052"/>
      <c r="F192" s="1053"/>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c r="A193" s="1051"/>
      <c r="B193" s="1052"/>
      <c r="C193" s="1052"/>
      <c r="D193" s="1052"/>
      <c r="E193" s="1052"/>
      <c r="F193" s="1053"/>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c r="A194" s="1051"/>
      <c r="B194" s="1052"/>
      <c r="C194" s="1052"/>
      <c r="D194" s="1052"/>
      <c r="E194" s="1052"/>
      <c r="F194" s="1053"/>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c r="A195" s="1051"/>
      <c r="B195" s="1052"/>
      <c r="C195" s="1052"/>
      <c r="D195" s="1052"/>
      <c r="E195" s="1052"/>
      <c r="F195" s="1053"/>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c r="A196" s="1051"/>
      <c r="B196" s="1052"/>
      <c r="C196" s="1052"/>
      <c r="D196" s="1052"/>
      <c r="E196" s="1052"/>
      <c r="F196" s="1053"/>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c r="A197" s="1051"/>
      <c r="B197" s="1052"/>
      <c r="C197" s="1052"/>
      <c r="D197" s="1052"/>
      <c r="E197" s="1052"/>
      <c r="F197" s="1053"/>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c r="A198" s="1051"/>
      <c r="B198" s="1052"/>
      <c r="C198" s="1052"/>
      <c r="D198" s="1052"/>
      <c r="E198" s="1052"/>
      <c r="F198" s="1053"/>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c r="A199" s="1051"/>
      <c r="B199" s="1052"/>
      <c r="C199" s="1052"/>
      <c r="D199" s="1052"/>
      <c r="E199" s="1052"/>
      <c r="F199" s="1053"/>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c r="A200" s="1051"/>
      <c r="B200" s="1052"/>
      <c r="C200" s="1052"/>
      <c r="D200" s="1052"/>
      <c r="E200" s="1052"/>
      <c r="F200" s="1053"/>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c r="A201" s="1051"/>
      <c r="B201" s="1052"/>
      <c r="C201" s="1052"/>
      <c r="D201" s="1052"/>
      <c r="E201" s="1052"/>
      <c r="F201" s="1053"/>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c r="A202" s="1051"/>
      <c r="B202" s="1052"/>
      <c r="C202" s="1052"/>
      <c r="D202" s="1052"/>
      <c r="E202" s="1052"/>
      <c r="F202" s="1053"/>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c r="A203" s="1051"/>
      <c r="B203" s="1052"/>
      <c r="C203" s="1052"/>
      <c r="D203" s="1052"/>
      <c r="E203" s="1052"/>
      <c r="F203" s="1053"/>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c r="A204" s="1051"/>
      <c r="B204" s="1052"/>
      <c r="C204" s="1052"/>
      <c r="D204" s="1052"/>
      <c r="E204" s="1052"/>
      <c r="F204" s="1053"/>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c r="A205" s="1051"/>
      <c r="B205" s="1052"/>
      <c r="C205" s="1052"/>
      <c r="D205" s="1052"/>
      <c r="E205" s="1052"/>
      <c r="F205" s="1053"/>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c r="A206" s="1051"/>
      <c r="B206" s="1052"/>
      <c r="C206" s="1052"/>
      <c r="D206" s="1052"/>
      <c r="E206" s="1052"/>
      <c r="F206" s="1053"/>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c r="A207" s="1051"/>
      <c r="B207" s="1052"/>
      <c r="C207" s="1052"/>
      <c r="D207" s="1052"/>
      <c r="E207" s="1052"/>
      <c r="F207" s="1053"/>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c r="A208" s="1051"/>
      <c r="B208" s="1052"/>
      <c r="C208" s="1052"/>
      <c r="D208" s="1052"/>
      <c r="E208" s="1052"/>
      <c r="F208" s="1053"/>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c r="A209" s="1051"/>
      <c r="B209" s="1052"/>
      <c r="C209" s="1052"/>
      <c r="D209" s="1052"/>
      <c r="E209" s="1052"/>
      <c r="F209" s="1053"/>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c r="A210" s="1051"/>
      <c r="B210" s="1052"/>
      <c r="C210" s="1052"/>
      <c r="D210" s="1052"/>
      <c r="E210" s="1052"/>
      <c r="F210" s="1053"/>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c r="A211" s="1051"/>
      <c r="B211" s="1052"/>
      <c r="C211" s="1052"/>
      <c r="D211" s="1052"/>
      <c r="E211" s="1052"/>
      <c r="F211" s="1053"/>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c r="A212" s="1054"/>
      <c r="B212" s="1055"/>
      <c r="C212" s="1055"/>
      <c r="D212" s="1055"/>
      <c r="E212" s="1055"/>
      <c r="F212" s="105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row>
    <row r="213" spans="1:50" s="39" customFormat="1" ht="24.75" customHeight="1" thickBot="1"/>
    <row r="214" spans="1:50" ht="30" customHeight="1">
      <c r="A214" s="1048" t="s">
        <v>28</v>
      </c>
      <c r="B214" s="1049"/>
      <c r="C214" s="1049"/>
      <c r="D214" s="1049"/>
      <c r="E214" s="1049"/>
      <c r="F214" s="1050"/>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c r="A215" s="1051"/>
      <c r="B215" s="1052"/>
      <c r="C215" s="1052"/>
      <c r="D215" s="1052"/>
      <c r="E215" s="1052"/>
      <c r="F215" s="1053"/>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c r="A216" s="1051"/>
      <c r="B216" s="1052"/>
      <c r="C216" s="1052"/>
      <c r="D216" s="1052"/>
      <c r="E216" s="1052"/>
      <c r="F216" s="1053"/>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c r="A217" s="1051"/>
      <c r="B217" s="1052"/>
      <c r="C217" s="1052"/>
      <c r="D217" s="1052"/>
      <c r="E217" s="1052"/>
      <c r="F217" s="1053"/>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c r="A218" s="1051"/>
      <c r="B218" s="1052"/>
      <c r="C218" s="1052"/>
      <c r="D218" s="1052"/>
      <c r="E218" s="1052"/>
      <c r="F218" s="1053"/>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c r="A219" s="1051"/>
      <c r="B219" s="1052"/>
      <c r="C219" s="1052"/>
      <c r="D219" s="1052"/>
      <c r="E219" s="1052"/>
      <c r="F219" s="1053"/>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c r="A220" s="1051"/>
      <c r="B220" s="1052"/>
      <c r="C220" s="1052"/>
      <c r="D220" s="1052"/>
      <c r="E220" s="1052"/>
      <c r="F220" s="1053"/>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c r="A221" s="1051"/>
      <c r="B221" s="1052"/>
      <c r="C221" s="1052"/>
      <c r="D221" s="1052"/>
      <c r="E221" s="1052"/>
      <c r="F221" s="1053"/>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c r="A222" s="1051"/>
      <c r="B222" s="1052"/>
      <c r="C222" s="1052"/>
      <c r="D222" s="1052"/>
      <c r="E222" s="1052"/>
      <c r="F222" s="1053"/>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c r="A223" s="1051"/>
      <c r="B223" s="1052"/>
      <c r="C223" s="1052"/>
      <c r="D223" s="1052"/>
      <c r="E223" s="1052"/>
      <c r="F223" s="1053"/>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c r="A224" s="1051"/>
      <c r="B224" s="1052"/>
      <c r="C224" s="1052"/>
      <c r="D224" s="1052"/>
      <c r="E224" s="1052"/>
      <c r="F224" s="1053"/>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c r="A225" s="1051"/>
      <c r="B225" s="1052"/>
      <c r="C225" s="1052"/>
      <c r="D225" s="1052"/>
      <c r="E225" s="1052"/>
      <c r="F225" s="1053"/>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c r="A226" s="1051"/>
      <c r="B226" s="1052"/>
      <c r="C226" s="1052"/>
      <c r="D226" s="1052"/>
      <c r="E226" s="1052"/>
      <c r="F226" s="1053"/>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c r="A227" s="1051"/>
      <c r="B227" s="1052"/>
      <c r="C227" s="1052"/>
      <c r="D227" s="1052"/>
      <c r="E227" s="1052"/>
      <c r="F227" s="1053"/>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c r="A228" s="1051"/>
      <c r="B228" s="1052"/>
      <c r="C228" s="1052"/>
      <c r="D228" s="1052"/>
      <c r="E228" s="1052"/>
      <c r="F228" s="1053"/>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c r="A229" s="1051"/>
      <c r="B229" s="1052"/>
      <c r="C229" s="1052"/>
      <c r="D229" s="1052"/>
      <c r="E229" s="1052"/>
      <c r="F229" s="1053"/>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c r="A230" s="1051"/>
      <c r="B230" s="1052"/>
      <c r="C230" s="1052"/>
      <c r="D230" s="1052"/>
      <c r="E230" s="1052"/>
      <c r="F230" s="1053"/>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c r="A231" s="1051"/>
      <c r="B231" s="1052"/>
      <c r="C231" s="1052"/>
      <c r="D231" s="1052"/>
      <c r="E231" s="1052"/>
      <c r="F231" s="1053"/>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c r="A232" s="1051"/>
      <c r="B232" s="1052"/>
      <c r="C232" s="1052"/>
      <c r="D232" s="1052"/>
      <c r="E232" s="1052"/>
      <c r="F232" s="1053"/>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c r="A233" s="1051"/>
      <c r="B233" s="1052"/>
      <c r="C233" s="1052"/>
      <c r="D233" s="1052"/>
      <c r="E233" s="1052"/>
      <c r="F233" s="1053"/>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c r="A234" s="1051"/>
      <c r="B234" s="1052"/>
      <c r="C234" s="1052"/>
      <c r="D234" s="1052"/>
      <c r="E234" s="1052"/>
      <c r="F234" s="1053"/>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c r="A235" s="1051"/>
      <c r="B235" s="1052"/>
      <c r="C235" s="1052"/>
      <c r="D235" s="1052"/>
      <c r="E235" s="1052"/>
      <c r="F235" s="1053"/>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c r="A236" s="1051"/>
      <c r="B236" s="1052"/>
      <c r="C236" s="1052"/>
      <c r="D236" s="1052"/>
      <c r="E236" s="1052"/>
      <c r="F236" s="1053"/>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c r="A237" s="1051"/>
      <c r="B237" s="1052"/>
      <c r="C237" s="1052"/>
      <c r="D237" s="1052"/>
      <c r="E237" s="1052"/>
      <c r="F237" s="1053"/>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c r="A238" s="1051"/>
      <c r="B238" s="1052"/>
      <c r="C238" s="1052"/>
      <c r="D238" s="1052"/>
      <c r="E238" s="1052"/>
      <c r="F238" s="1053"/>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c r="A239" s="1051"/>
      <c r="B239" s="1052"/>
      <c r="C239" s="1052"/>
      <c r="D239" s="1052"/>
      <c r="E239" s="1052"/>
      <c r="F239" s="1053"/>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c r="A240" s="1051"/>
      <c r="B240" s="1052"/>
      <c r="C240" s="1052"/>
      <c r="D240" s="1052"/>
      <c r="E240" s="1052"/>
      <c r="F240" s="1053"/>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c r="A241" s="1051"/>
      <c r="B241" s="1052"/>
      <c r="C241" s="1052"/>
      <c r="D241" s="1052"/>
      <c r="E241" s="1052"/>
      <c r="F241" s="1053"/>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c r="A242" s="1051"/>
      <c r="B242" s="1052"/>
      <c r="C242" s="1052"/>
      <c r="D242" s="1052"/>
      <c r="E242" s="1052"/>
      <c r="F242" s="1053"/>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c r="A243" s="1051"/>
      <c r="B243" s="1052"/>
      <c r="C243" s="1052"/>
      <c r="D243" s="1052"/>
      <c r="E243" s="1052"/>
      <c r="F243" s="1053"/>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c r="A244" s="1051"/>
      <c r="B244" s="1052"/>
      <c r="C244" s="1052"/>
      <c r="D244" s="1052"/>
      <c r="E244" s="1052"/>
      <c r="F244" s="1053"/>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c r="A245" s="1051"/>
      <c r="B245" s="1052"/>
      <c r="C245" s="1052"/>
      <c r="D245" s="1052"/>
      <c r="E245" s="1052"/>
      <c r="F245" s="1053"/>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c r="A246" s="1051"/>
      <c r="B246" s="1052"/>
      <c r="C246" s="1052"/>
      <c r="D246" s="1052"/>
      <c r="E246" s="1052"/>
      <c r="F246" s="1053"/>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c r="A247" s="1051"/>
      <c r="B247" s="1052"/>
      <c r="C247" s="1052"/>
      <c r="D247" s="1052"/>
      <c r="E247" s="1052"/>
      <c r="F247" s="1053"/>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c r="A248" s="1051"/>
      <c r="B248" s="1052"/>
      <c r="C248" s="1052"/>
      <c r="D248" s="1052"/>
      <c r="E248" s="1052"/>
      <c r="F248" s="1053"/>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c r="A249" s="1051"/>
      <c r="B249" s="1052"/>
      <c r="C249" s="1052"/>
      <c r="D249" s="1052"/>
      <c r="E249" s="1052"/>
      <c r="F249" s="1053"/>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c r="A250" s="1051"/>
      <c r="B250" s="1052"/>
      <c r="C250" s="1052"/>
      <c r="D250" s="1052"/>
      <c r="E250" s="1052"/>
      <c r="F250" s="1053"/>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c r="A251" s="1051"/>
      <c r="B251" s="1052"/>
      <c r="C251" s="1052"/>
      <c r="D251" s="1052"/>
      <c r="E251" s="1052"/>
      <c r="F251" s="1053"/>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c r="A252" s="1051"/>
      <c r="B252" s="1052"/>
      <c r="C252" s="1052"/>
      <c r="D252" s="1052"/>
      <c r="E252" s="1052"/>
      <c r="F252" s="1053"/>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c r="A253" s="1051"/>
      <c r="B253" s="1052"/>
      <c r="C253" s="1052"/>
      <c r="D253" s="1052"/>
      <c r="E253" s="1052"/>
      <c r="F253" s="1053"/>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c r="A254" s="1051"/>
      <c r="B254" s="1052"/>
      <c r="C254" s="1052"/>
      <c r="D254" s="1052"/>
      <c r="E254" s="1052"/>
      <c r="F254" s="1053"/>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c r="A255" s="1051"/>
      <c r="B255" s="1052"/>
      <c r="C255" s="1052"/>
      <c r="D255" s="1052"/>
      <c r="E255" s="1052"/>
      <c r="F255" s="1053"/>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c r="A256" s="1051"/>
      <c r="B256" s="1052"/>
      <c r="C256" s="1052"/>
      <c r="D256" s="1052"/>
      <c r="E256" s="1052"/>
      <c r="F256" s="1053"/>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c r="A257" s="1051"/>
      <c r="B257" s="1052"/>
      <c r="C257" s="1052"/>
      <c r="D257" s="1052"/>
      <c r="E257" s="1052"/>
      <c r="F257" s="1053"/>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c r="A258" s="1051"/>
      <c r="B258" s="1052"/>
      <c r="C258" s="1052"/>
      <c r="D258" s="1052"/>
      <c r="E258" s="1052"/>
      <c r="F258" s="1053"/>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c r="A259" s="1051"/>
      <c r="B259" s="1052"/>
      <c r="C259" s="1052"/>
      <c r="D259" s="1052"/>
      <c r="E259" s="1052"/>
      <c r="F259" s="1053"/>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c r="A260" s="1051"/>
      <c r="B260" s="1052"/>
      <c r="C260" s="1052"/>
      <c r="D260" s="1052"/>
      <c r="E260" s="1052"/>
      <c r="F260" s="1053"/>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c r="A261" s="1051"/>
      <c r="B261" s="1052"/>
      <c r="C261" s="1052"/>
      <c r="D261" s="1052"/>
      <c r="E261" s="1052"/>
      <c r="F261" s="1053"/>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c r="A262" s="1051"/>
      <c r="B262" s="1052"/>
      <c r="C262" s="1052"/>
      <c r="D262" s="1052"/>
      <c r="E262" s="1052"/>
      <c r="F262" s="1053"/>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c r="A263" s="1051"/>
      <c r="B263" s="1052"/>
      <c r="C263" s="1052"/>
      <c r="D263" s="1052"/>
      <c r="E263" s="1052"/>
      <c r="F263" s="1053"/>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c r="A264" s="1051"/>
      <c r="B264" s="1052"/>
      <c r="C264" s="1052"/>
      <c r="D264" s="1052"/>
      <c r="E264" s="1052"/>
      <c r="F264" s="1053"/>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c r="A265" s="1054"/>
      <c r="B265" s="1055"/>
      <c r="C265" s="1055"/>
      <c r="D265" s="1055"/>
      <c r="E265" s="1055"/>
      <c r="F265" s="105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494</v>
      </c>
      <c r="Z3" s="361"/>
      <c r="AA3" s="361"/>
      <c r="AB3" s="361"/>
      <c r="AC3" s="142" t="s">
        <v>477</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c r="A4" s="1062">
        <v>1</v>
      </c>
      <c r="B4" s="1062">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c r="A5" s="1062">
        <v>2</v>
      </c>
      <c r="B5" s="1062">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c r="A6" s="1062">
        <v>3</v>
      </c>
      <c r="B6" s="1062">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c r="A7" s="1062">
        <v>4</v>
      </c>
      <c r="B7" s="1062">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c r="A8" s="1062">
        <v>5</v>
      </c>
      <c r="B8" s="1062">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c r="A9" s="1062">
        <v>6</v>
      </c>
      <c r="B9" s="1062">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c r="A10" s="1062">
        <v>7</v>
      </c>
      <c r="B10" s="1062">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c r="A11" s="1062">
        <v>8</v>
      </c>
      <c r="B11" s="1062">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c r="A12" s="1062">
        <v>9</v>
      </c>
      <c r="B12" s="1062">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c r="A13" s="1062">
        <v>10</v>
      </c>
      <c r="B13" s="1062">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c r="A14" s="1062">
        <v>11</v>
      </c>
      <c r="B14" s="1062">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c r="A15" s="1062">
        <v>12</v>
      </c>
      <c r="B15" s="1062">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c r="A16" s="1062">
        <v>13</v>
      </c>
      <c r="B16" s="1062">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c r="A17" s="1062">
        <v>14</v>
      </c>
      <c r="B17" s="1062">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c r="A18" s="1062">
        <v>15</v>
      </c>
      <c r="B18" s="1062">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c r="A19" s="1062">
        <v>16</v>
      </c>
      <c r="B19" s="1062">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c r="A20" s="1062">
        <v>17</v>
      </c>
      <c r="B20" s="1062">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c r="A21" s="1062">
        <v>18</v>
      </c>
      <c r="B21" s="1062">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c r="A22" s="1062">
        <v>19</v>
      </c>
      <c r="B22" s="1062">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c r="A23" s="1062">
        <v>20</v>
      </c>
      <c r="B23" s="1062">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c r="A24" s="1062">
        <v>21</v>
      </c>
      <c r="B24" s="1062">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c r="A25" s="1062">
        <v>22</v>
      </c>
      <c r="B25" s="1062">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c r="A26" s="1062">
        <v>23</v>
      </c>
      <c r="B26" s="1062">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c r="A27" s="1062">
        <v>24</v>
      </c>
      <c r="B27" s="1062">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c r="A28" s="1062">
        <v>25</v>
      </c>
      <c r="B28" s="1062">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c r="A29" s="1062">
        <v>26</v>
      </c>
      <c r="B29" s="1062">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c r="A30" s="1062">
        <v>27</v>
      </c>
      <c r="B30" s="1062">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c r="A31" s="1062">
        <v>28</v>
      </c>
      <c r="B31" s="1062">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c r="A32" s="1062">
        <v>29</v>
      </c>
      <c r="B32" s="1062">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c r="A33" s="1062">
        <v>30</v>
      </c>
      <c r="B33" s="1062">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494</v>
      </c>
      <c r="Z36" s="361"/>
      <c r="AA36" s="361"/>
      <c r="AB36" s="361"/>
      <c r="AC36" s="142" t="s">
        <v>477</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c r="A37" s="1062">
        <v>1</v>
      </c>
      <c r="B37" s="1062">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c r="A38" s="1062">
        <v>2</v>
      </c>
      <c r="B38" s="1062">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c r="A39" s="1062">
        <v>3</v>
      </c>
      <c r="B39" s="1062">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c r="A40" s="1062">
        <v>4</v>
      </c>
      <c r="B40" s="1062">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c r="A41" s="1062">
        <v>5</v>
      </c>
      <c r="B41" s="1062">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c r="A42" s="1062">
        <v>6</v>
      </c>
      <c r="B42" s="1062">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c r="A43" s="1062">
        <v>7</v>
      </c>
      <c r="B43" s="1062">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c r="A44" s="1062">
        <v>8</v>
      </c>
      <c r="B44" s="1062">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c r="A45" s="1062">
        <v>9</v>
      </c>
      <c r="B45" s="1062">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c r="A46" s="1062">
        <v>10</v>
      </c>
      <c r="B46" s="1062">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c r="A47" s="1062">
        <v>11</v>
      </c>
      <c r="B47" s="1062">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c r="A48" s="1062">
        <v>12</v>
      </c>
      <c r="B48" s="1062">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c r="A49" s="1062">
        <v>13</v>
      </c>
      <c r="B49" s="1062">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c r="A50" s="1062">
        <v>14</v>
      </c>
      <c r="B50" s="1062">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c r="A51" s="1062">
        <v>15</v>
      </c>
      <c r="B51" s="1062">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c r="A52" s="1062">
        <v>16</v>
      </c>
      <c r="B52" s="1062">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c r="A53" s="1062">
        <v>17</v>
      </c>
      <c r="B53" s="1062">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c r="A54" s="1062">
        <v>18</v>
      </c>
      <c r="B54" s="1062">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c r="A55" s="1062">
        <v>19</v>
      </c>
      <c r="B55" s="1062">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c r="A56" s="1062">
        <v>20</v>
      </c>
      <c r="B56" s="1062">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c r="A57" s="1062">
        <v>21</v>
      </c>
      <c r="B57" s="1062">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c r="A58" s="1062">
        <v>22</v>
      </c>
      <c r="B58" s="1062">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c r="A59" s="1062">
        <v>23</v>
      </c>
      <c r="B59" s="1062">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c r="A60" s="1062">
        <v>24</v>
      </c>
      <c r="B60" s="1062">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c r="A61" s="1062">
        <v>25</v>
      </c>
      <c r="B61" s="1062">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c r="A62" s="1062">
        <v>26</v>
      </c>
      <c r="B62" s="1062">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c r="A63" s="1062">
        <v>27</v>
      </c>
      <c r="B63" s="1062">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c r="A64" s="1062">
        <v>28</v>
      </c>
      <c r="B64" s="1062">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c r="A65" s="1062">
        <v>29</v>
      </c>
      <c r="B65" s="1062">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c r="A66" s="1062">
        <v>30</v>
      </c>
      <c r="B66" s="1062">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494</v>
      </c>
      <c r="Z69" s="361"/>
      <c r="AA69" s="361"/>
      <c r="AB69" s="361"/>
      <c r="AC69" s="142" t="s">
        <v>477</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c r="A70" s="1062">
        <v>1</v>
      </c>
      <c r="B70" s="1062">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c r="A71" s="1062">
        <v>2</v>
      </c>
      <c r="B71" s="1062">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c r="A72" s="1062">
        <v>3</v>
      </c>
      <c r="B72" s="1062">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c r="A73" s="1062">
        <v>4</v>
      </c>
      <c r="B73" s="1062">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c r="A74" s="1062">
        <v>5</v>
      </c>
      <c r="B74" s="1062">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c r="A75" s="1062">
        <v>6</v>
      </c>
      <c r="B75" s="1062">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c r="A76" s="1062">
        <v>7</v>
      </c>
      <c r="B76" s="1062">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c r="A77" s="1062">
        <v>8</v>
      </c>
      <c r="B77" s="1062">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c r="A78" s="1062">
        <v>9</v>
      </c>
      <c r="B78" s="1062">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c r="A79" s="1062">
        <v>10</v>
      </c>
      <c r="B79" s="1062">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c r="A80" s="1062">
        <v>11</v>
      </c>
      <c r="B80" s="1062">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c r="A81" s="1062">
        <v>12</v>
      </c>
      <c r="B81" s="1062">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c r="A82" s="1062">
        <v>13</v>
      </c>
      <c r="B82" s="1062">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c r="A83" s="1062">
        <v>14</v>
      </c>
      <c r="B83" s="1062">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c r="A84" s="1062">
        <v>15</v>
      </c>
      <c r="B84" s="1062">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c r="A85" s="1062">
        <v>16</v>
      </c>
      <c r="B85" s="1062">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c r="A86" s="1062">
        <v>17</v>
      </c>
      <c r="B86" s="1062">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c r="A87" s="1062">
        <v>18</v>
      </c>
      <c r="B87" s="1062">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c r="A88" s="1062">
        <v>19</v>
      </c>
      <c r="B88" s="1062">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c r="A89" s="1062">
        <v>20</v>
      </c>
      <c r="B89" s="1062">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c r="A90" s="1062">
        <v>21</v>
      </c>
      <c r="B90" s="1062">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c r="A91" s="1062">
        <v>22</v>
      </c>
      <c r="B91" s="1062">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c r="A92" s="1062">
        <v>23</v>
      </c>
      <c r="B92" s="1062">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c r="A93" s="1062">
        <v>24</v>
      </c>
      <c r="B93" s="1062">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c r="A94" s="1062">
        <v>25</v>
      </c>
      <c r="B94" s="1062">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c r="A95" s="1062">
        <v>26</v>
      </c>
      <c r="B95" s="1062">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c r="A96" s="1062">
        <v>27</v>
      </c>
      <c r="B96" s="1062">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c r="A97" s="1062">
        <v>28</v>
      </c>
      <c r="B97" s="1062">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c r="A98" s="1062">
        <v>29</v>
      </c>
      <c r="B98" s="1062">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c r="A99" s="1062">
        <v>30</v>
      </c>
      <c r="B99" s="1062">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494</v>
      </c>
      <c r="Z102" s="361"/>
      <c r="AA102" s="361"/>
      <c r="AB102" s="361"/>
      <c r="AC102" s="142" t="s">
        <v>477</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c r="A103" s="1062">
        <v>1</v>
      </c>
      <c r="B103" s="1062">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c r="A104" s="1062">
        <v>2</v>
      </c>
      <c r="B104" s="1062">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c r="A105" s="1062">
        <v>3</v>
      </c>
      <c r="B105" s="1062">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c r="A106" s="1062">
        <v>4</v>
      </c>
      <c r="B106" s="1062">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c r="A107" s="1062">
        <v>5</v>
      </c>
      <c r="B107" s="1062">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c r="A108" s="1062">
        <v>6</v>
      </c>
      <c r="B108" s="1062">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c r="A109" s="1062">
        <v>7</v>
      </c>
      <c r="B109" s="1062">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c r="A110" s="1062">
        <v>8</v>
      </c>
      <c r="B110" s="1062">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c r="A111" s="1062">
        <v>9</v>
      </c>
      <c r="B111" s="1062">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c r="A112" s="1062">
        <v>10</v>
      </c>
      <c r="B112" s="1062">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c r="A113" s="1062">
        <v>11</v>
      </c>
      <c r="B113" s="1062">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c r="A114" s="1062">
        <v>12</v>
      </c>
      <c r="B114" s="1062">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c r="A115" s="1062">
        <v>13</v>
      </c>
      <c r="B115" s="1062">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c r="A116" s="1062">
        <v>14</v>
      </c>
      <c r="B116" s="1062">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c r="A117" s="1062">
        <v>15</v>
      </c>
      <c r="B117" s="1062">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c r="A118" s="1062">
        <v>16</v>
      </c>
      <c r="B118" s="1062">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c r="A119" s="1062">
        <v>17</v>
      </c>
      <c r="B119" s="1062">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c r="A120" s="1062">
        <v>18</v>
      </c>
      <c r="B120" s="1062">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c r="A121" s="1062">
        <v>19</v>
      </c>
      <c r="B121" s="1062">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c r="A122" s="1062">
        <v>20</v>
      </c>
      <c r="B122" s="1062">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c r="A123" s="1062">
        <v>21</v>
      </c>
      <c r="B123" s="1062">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c r="A124" s="1062">
        <v>22</v>
      </c>
      <c r="B124" s="1062">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c r="A125" s="1062">
        <v>23</v>
      </c>
      <c r="B125" s="1062">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c r="A126" s="1062">
        <v>24</v>
      </c>
      <c r="B126" s="1062">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c r="A127" s="1062">
        <v>25</v>
      </c>
      <c r="B127" s="1062">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c r="A128" s="1062">
        <v>26</v>
      </c>
      <c r="B128" s="1062">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c r="A129" s="1062">
        <v>27</v>
      </c>
      <c r="B129" s="1062">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c r="A130" s="1062">
        <v>28</v>
      </c>
      <c r="B130" s="1062">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c r="A131" s="1062">
        <v>29</v>
      </c>
      <c r="B131" s="1062">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c r="A132" s="1062">
        <v>30</v>
      </c>
      <c r="B132" s="1062">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494</v>
      </c>
      <c r="Z135" s="361"/>
      <c r="AA135" s="361"/>
      <c r="AB135" s="361"/>
      <c r="AC135" s="142" t="s">
        <v>477</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c r="A136" s="1062">
        <v>1</v>
      </c>
      <c r="B136" s="1062">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c r="A137" s="1062">
        <v>2</v>
      </c>
      <c r="B137" s="1062">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c r="A138" s="1062">
        <v>3</v>
      </c>
      <c r="B138" s="1062">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c r="A139" s="1062">
        <v>4</v>
      </c>
      <c r="B139" s="1062">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c r="A140" s="1062">
        <v>5</v>
      </c>
      <c r="B140" s="1062">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c r="A141" s="1062">
        <v>6</v>
      </c>
      <c r="B141" s="1062">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c r="A142" s="1062">
        <v>7</v>
      </c>
      <c r="B142" s="1062">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c r="A143" s="1062">
        <v>8</v>
      </c>
      <c r="B143" s="1062">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c r="A144" s="1062">
        <v>9</v>
      </c>
      <c r="B144" s="1062">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c r="A145" s="1062">
        <v>10</v>
      </c>
      <c r="B145" s="1062">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c r="A146" s="1062">
        <v>11</v>
      </c>
      <c r="B146" s="1062">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c r="A147" s="1062">
        <v>12</v>
      </c>
      <c r="B147" s="1062">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c r="A148" s="1062">
        <v>13</v>
      </c>
      <c r="B148" s="1062">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c r="A149" s="1062">
        <v>14</v>
      </c>
      <c r="B149" s="1062">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c r="A150" s="1062">
        <v>15</v>
      </c>
      <c r="B150" s="1062">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c r="A151" s="1062">
        <v>16</v>
      </c>
      <c r="B151" s="1062">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c r="A152" s="1062">
        <v>17</v>
      </c>
      <c r="B152" s="1062">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c r="A153" s="1062">
        <v>18</v>
      </c>
      <c r="B153" s="1062">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c r="A154" s="1062">
        <v>19</v>
      </c>
      <c r="B154" s="1062">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c r="A155" s="1062">
        <v>20</v>
      </c>
      <c r="B155" s="1062">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c r="A156" s="1062">
        <v>21</v>
      </c>
      <c r="B156" s="1062">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c r="A157" s="1062">
        <v>22</v>
      </c>
      <c r="B157" s="1062">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c r="A158" s="1062">
        <v>23</v>
      </c>
      <c r="B158" s="1062">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c r="A159" s="1062">
        <v>24</v>
      </c>
      <c r="B159" s="1062">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c r="A160" s="1062">
        <v>25</v>
      </c>
      <c r="B160" s="1062">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c r="A161" s="1062">
        <v>26</v>
      </c>
      <c r="B161" s="1062">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c r="A162" s="1062">
        <v>27</v>
      </c>
      <c r="B162" s="1062">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c r="A163" s="1062">
        <v>28</v>
      </c>
      <c r="B163" s="1062">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c r="A164" s="1062">
        <v>29</v>
      </c>
      <c r="B164" s="1062">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c r="A165" s="1062">
        <v>30</v>
      </c>
      <c r="B165" s="1062">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494</v>
      </c>
      <c r="Z168" s="361"/>
      <c r="AA168" s="361"/>
      <c r="AB168" s="361"/>
      <c r="AC168" s="142" t="s">
        <v>477</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c r="A169" s="1062">
        <v>1</v>
      </c>
      <c r="B169" s="1062">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c r="A170" s="1062">
        <v>2</v>
      </c>
      <c r="B170" s="1062">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c r="A171" s="1062">
        <v>3</v>
      </c>
      <c r="B171" s="1062">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c r="A172" s="1062">
        <v>4</v>
      </c>
      <c r="B172" s="1062">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c r="A173" s="1062">
        <v>5</v>
      </c>
      <c r="B173" s="1062">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c r="A174" s="1062">
        <v>6</v>
      </c>
      <c r="B174" s="1062">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c r="A175" s="1062">
        <v>7</v>
      </c>
      <c r="B175" s="1062">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c r="A176" s="1062">
        <v>8</v>
      </c>
      <c r="B176" s="1062">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c r="A177" s="1062">
        <v>9</v>
      </c>
      <c r="B177" s="1062">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c r="A178" s="1062">
        <v>10</v>
      </c>
      <c r="B178" s="1062">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c r="A179" s="1062">
        <v>11</v>
      </c>
      <c r="B179" s="1062">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c r="A180" s="1062">
        <v>12</v>
      </c>
      <c r="B180" s="1062">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c r="A181" s="1062">
        <v>13</v>
      </c>
      <c r="B181" s="1062">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c r="A182" s="1062">
        <v>14</v>
      </c>
      <c r="B182" s="1062">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c r="A183" s="1062">
        <v>15</v>
      </c>
      <c r="B183" s="1062">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c r="A184" s="1062">
        <v>16</v>
      </c>
      <c r="B184" s="1062">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c r="A185" s="1062">
        <v>17</v>
      </c>
      <c r="B185" s="1062">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c r="A186" s="1062">
        <v>18</v>
      </c>
      <c r="B186" s="1062">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c r="A187" s="1062">
        <v>19</v>
      </c>
      <c r="B187" s="1062">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c r="A188" s="1062">
        <v>20</v>
      </c>
      <c r="B188" s="1062">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c r="A189" s="1062">
        <v>21</v>
      </c>
      <c r="B189" s="1062">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c r="A190" s="1062">
        <v>22</v>
      </c>
      <c r="B190" s="1062">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c r="A191" s="1062">
        <v>23</v>
      </c>
      <c r="B191" s="1062">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c r="A192" s="1062">
        <v>24</v>
      </c>
      <c r="B192" s="1062">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c r="A193" s="1062">
        <v>25</v>
      </c>
      <c r="B193" s="1062">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c r="A194" s="1062">
        <v>26</v>
      </c>
      <c r="B194" s="1062">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c r="A195" s="1062">
        <v>27</v>
      </c>
      <c r="B195" s="1062">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c r="A196" s="1062">
        <v>28</v>
      </c>
      <c r="B196" s="1062">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c r="A197" s="1062">
        <v>29</v>
      </c>
      <c r="B197" s="1062">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c r="A198" s="1062">
        <v>30</v>
      </c>
      <c r="B198" s="1062">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494</v>
      </c>
      <c r="Z201" s="361"/>
      <c r="AA201" s="361"/>
      <c r="AB201" s="361"/>
      <c r="AC201" s="142" t="s">
        <v>477</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c r="A202" s="1062">
        <v>1</v>
      </c>
      <c r="B202" s="1062">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c r="A203" s="1062">
        <v>2</v>
      </c>
      <c r="B203" s="1062">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c r="A204" s="1062">
        <v>3</v>
      </c>
      <c r="B204" s="1062">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c r="A205" s="1062">
        <v>4</v>
      </c>
      <c r="B205" s="1062">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c r="A206" s="1062">
        <v>5</v>
      </c>
      <c r="B206" s="1062">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c r="A207" s="1062">
        <v>6</v>
      </c>
      <c r="B207" s="1062">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c r="A208" s="1062">
        <v>7</v>
      </c>
      <c r="B208" s="1062">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c r="A209" s="1062">
        <v>8</v>
      </c>
      <c r="B209" s="1062">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c r="A210" s="1062">
        <v>9</v>
      </c>
      <c r="B210" s="1062">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c r="A211" s="1062">
        <v>10</v>
      </c>
      <c r="B211" s="1062">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c r="A212" s="1062">
        <v>11</v>
      </c>
      <c r="B212" s="1062">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c r="A213" s="1062">
        <v>12</v>
      </c>
      <c r="B213" s="1062">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c r="A214" s="1062">
        <v>13</v>
      </c>
      <c r="B214" s="1062">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c r="A215" s="1062">
        <v>14</v>
      </c>
      <c r="B215" s="1062">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c r="A216" s="1062">
        <v>15</v>
      </c>
      <c r="B216" s="1062">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c r="A217" s="1062">
        <v>16</v>
      </c>
      <c r="B217" s="1062">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c r="A218" s="1062">
        <v>17</v>
      </c>
      <c r="B218" s="1062">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c r="A219" s="1062">
        <v>18</v>
      </c>
      <c r="B219" s="1062">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c r="A220" s="1062">
        <v>19</v>
      </c>
      <c r="B220" s="1062">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c r="A221" s="1062">
        <v>20</v>
      </c>
      <c r="B221" s="1062">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c r="A222" s="1062">
        <v>21</v>
      </c>
      <c r="B222" s="1062">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c r="A223" s="1062">
        <v>22</v>
      </c>
      <c r="B223" s="1062">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c r="A224" s="1062">
        <v>23</v>
      </c>
      <c r="B224" s="1062">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c r="A225" s="1062">
        <v>24</v>
      </c>
      <c r="B225" s="1062">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c r="A226" s="1062">
        <v>25</v>
      </c>
      <c r="B226" s="1062">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c r="A227" s="1062">
        <v>26</v>
      </c>
      <c r="B227" s="1062">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c r="A228" s="1062">
        <v>27</v>
      </c>
      <c r="B228" s="1062">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c r="A229" s="1062">
        <v>28</v>
      </c>
      <c r="B229" s="1062">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c r="A230" s="1062">
        <v>29</v>
      </c>
      <c r="B230" s="1062">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c r="A231" s="1062">
        <v>30</v>
      </c>
      <c r="B231" s="1062">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494</v>
      </c>
      <c r="Z234" s="361"/>
      <c r="AA234" s="361"/>
      <c r="AB234" s="361"/>
      <c r="AC234" s="142" t="s">
        <v>477</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c r="A235" s="1062">
        <v>1</v>
      </c>
      <c r="B235" s="1062">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c r="A236" s="1062">
        <v>2</v>
      </c>
      <c r="B236" s="1062">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c r="A237" s="1062">
        <v>3</v>
      </c>
      <c r="B237" s="1062">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c r="A238" s="1062">
        <v>4</v>
      </c>
      <c r="B238" s="1062">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c r="A239" s="1062">
        <v>5</v>
      </c>
      <c r="B239" s="1062">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c r="A240" s="1062">
        <v>6</v>
      </c>
      <c r="B240" s="1062">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c r="A241" s="1062">
        <v>7</v>
      </c>
      <c r="B241" s="1062">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c r="A242" s="1062">
        <v>8</v>
      </c>
      <c r="B242" s="1062">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c r="A243" s="1062">
        <v>9</v>
      </c>
      <c r="B243" s="1062">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c r="A244" s="1062">
        <v>10</v>
      </c>
      <c r="B244" s="1062">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c r="A245" s="1062">
        <v>11</v>
      </c>
      <c r="B245" s="1062">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c r="A246" s="1062">
        <v>12</v>
      </c>
      <c r="B246" s="1062">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c r="A247" s="1062">
        <v>13</v>
      </c>
      <c r="B247" s="1062">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c r="A248" s="1062">
        <v>14</v>
      </c>
      <c r="B248" s="1062">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c r="A249" s="1062">
        <v>15</v>
      </c>
      <c r="B249" s="1062">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c r="A250" s="1062">
        <v>16</v>
      </c>
      <c r="B250" s="1062">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c r="A251" s="1062">
        <v>17</v>
      </c>
      <c r="B251" s="1062">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c r="A252" s="1062">
        <v>18</v>
      </c>
      <c r="B252" s="1062">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c r="A253" s="1062">
        <v>19</v>
      </c>
      <c r="B253" s="1062">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c r="A254" s="1062">
        <v>20</v>
      </c>
      <c r="B254" s="1062">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c r="A255" s="1062">
        <v>21</v>
      </c>
      <c r="B255" s="1062">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c r="A256" s="1062">
        <v>22</v>
      </c>
      <c r="B256" s="1062">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c r="A257" s="1062">
        <v>23</v>
      </c>
      <c r="B257" s="1062">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c r="A258" s="1062">
        <v>24</v>
      </c>
      <c r="B258" s="1062">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c r="A259" s="1062">
        <v>25</v>
      </c>
      <c r="B259" s="1062">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c r="A260" s="1062">
        <v>26</v>
      </c>
      <c r="B260" s="1062">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c r="A261" s="1062">
        <v>27</v>
      </c>
      <c r="B261" s="1062">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c r="A262" s="1062">
        <v>28</v>
      </c>
      <c r="B262" s="1062">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c r="A263" s="1062">
        <v>29</v>
      </c>
      <c r="B263" s="1062">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c r="A264" s="1062">
        <v>30</v>
      </c>
      <c r="B264" s="1062">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494</v>
      </c>
      <c r="Z267" s="361"/>
      <c r="AA267" s="361"/>
      <c r="AB267" s="361"/>
      <c r="AC267" s="142" t="s">
        <v>477</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c r="A268" s="1062">
        <v>1</v>
      </c>
      <c r="B268" s="1062">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c r="A269" s="1062">
        <v>2</v>
      </c>
      <c r="B269" s="1062">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c r="A270" s="1062">
        <v>3</v>
      </c>
      <c r="B270" s="1062">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c r="A271" s="1062">
        <v>4</v>
      </c>
      <c r="B271" s="1062">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c r="A272" s="1062">
        <v>5</v>
      </c>
      <c r="B272" s="1062">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c r="A273" s="1062">
        <v>6</v>
      </c>
      <c r="B273" s="1062">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c r="A274" s="1062">
        <v>7</v>
      </c>
      <c r="B274" s="1062">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c r="A275" s="1062">
        <v>8</v>
      </c>
      <c r="B275" s="1062">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c r="A276" s="1062">
        <v>9</v>
      </c>
      <c r="B276" s="1062">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c r="A277" s="1062">
        <v>10</v>
      </c>
      <c r="B277" s="1062">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c r="A278" s="1062">
        <v>11</v>
      </c>
      <c r="B278" s="1062">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c r="A279" s="1062">
        <v>12</v>
      </c>
      <c r="B279" s="1062">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c r="A280" s="1062">
        <v>13</v>
      </c>
      <c r="B280" s="1062">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c r="A281" s="1062">
        <v>14</v>
      </c>
      <c r="B281" s="1062">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c r="A282" s="1062">
        <v>15</v>
      </c>
      <c r="B282" s="1062">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c r="A283" s="1062">
        <v>16</v>
      </c>
      <c r="B283" s="1062">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c r="A284" s="1062">
        <v>17</v>
      </c>
      <c r="B284" s="1062">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c r="A285" s="1062">
        <v>18</v>
      </c>
      <c r="B285" s="1062">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c r="A286" s="1062">
        <v>19</v>
      </c>
      <c r="B286" s="1062">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c r="A287" s="1062">
        <v>20</v>
      </c>
      <c r="B287" s="1062">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c r="A288" s="1062">
        <v>21</v>
      </c>
      <c r="B288" s="1062">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c r="A289" s="1062">
        <v>22</v>
      </c>
      <c r="B289" s="1062">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c r="A290" s="1062">
        <v>23</v>
      </c>
      <c r="B290" s="1062">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c r="A291" s="1062">
        <v>24</v>
      </c>
      <c r="B291" s="1062">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c r="A292" s="1062">
        <v>25</v>
      </c>
      <c r="B292" s="1062">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c r="A293" s="1062">
        <v>26</v>
      </c>
      <c r="B293" s="1062">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c r="A294" s="1062">
        <v>27</v>
      </c>
      <c r="B294" s="1062">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c r="A295" s="1062">
        <v>28</v>
      </c>
      <c r="B295" s="1062">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c r="A296" s="1062">
        <v>29</v>
      </c>
      <c r="B296" s="1062">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c r="A297" s="1062">
        <v>30</v>
      </c>
      <c r="B297" s="1062">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494</v>
      </c>
      <c r="Z300" s="361"/>
      <c r="AA300" s="361"/>
      <c r="AB300" s="361"/>
      <c r="AC300" s="142" t="s">
        <v>477</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c r="A301" s="1062">
        <v>1</v>
      </c>
      <c r="B301" s="1062">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c r="A302" s="1062">
        <v>2</v>
      </c>
      <c r="B302" s="1062">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c r="A303" s="1062">
        <v>3</v>
      </c>
      <c r="B303" s="1062">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c r="A304" s="1062">
        <v>4</v>
      </c>
      <c r="B304" s="1062">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c r="A305" s="1062">
        <v>5</v>
      </c>
      <c r="B305" s="1062">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c r="A306" s="1062">
        <v>6</v>
      </c>
      <c r="B306" s="1062">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c r="A307" s="1062">
        <v>7</v>
      </c>
      <c r="B307" s="1062">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c r="A308" s="1062">
        <v>8</v>
      </c>
      <c r="B308" s="1062">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c r="A309" s="1062">
        <v>9</v>
      </c>
      <c r="B309" s="1062">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c r="A310" s="1062">
        <v>10</v>
      </c>
      <c r="B310" s="1062">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c r="A311" s="1062">
        <v>11</v>
      </c>
      <c r="B311" s="1062">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c r="A312" s="1062">
        <v>12</v>
      </c>
      <c r="B312" s="1062">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c r="A313" s="1062">
        <v>13</v>
      </c>
      <c r="B313" s="1062">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c r="A314" s="1062">
        <v>14</v>
      </c>
      <c r="B314" s="1062">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c r="A315" s="1062">
        <v>15</v>
      </c>
      <c r="B315" s="1062">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c r="A316" s="1062">
        <v>16</v>
      </c>
      <c r="B316" s="1062">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c r="A317" s="1062">
        <v>17</v>
      </c>
      <c r="B317" s="1062">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c r="A318" s="1062">
        <v>18</v>
      </c>
      <c r="B318" s="1062">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c r="A319" s="1062">
        <v>19</v>
      </c>
      <c r="B319" s="1062">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c r="A320" s="1062">
        <v>20</v>
      </c>
      <c r="B320" s="1062">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c r="A321" s="1062">
        <v>21</v>
      </c>
      <c r="B321" s="1062">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c r="A322" s="1062">
        <v>22</v>
      </c>
      <c r="B322" s="1062">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c r="A323" s="1062">
        <v>23</v>
      </c>
      <c r="B323" s="1062">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c r="A324" s="1062">
        <v>24</v>
      </c>
      <c r="B324" s="1062">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c r="A325" s="1062">
        <v>25</v>
      </c>
      <c r="B325" s="1062">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c r="A326" s="1062">
        <v>26</v>
      </c>
      <c r="B326" s="1062">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c r="A327" s="1062">
        <v>27</v>
      </c>
      <c r="B327" s="1062">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c r="A328" s="1062">
        <v>28</v>
      </c>
      <c r="B328" s="1062">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c r="A329" s="1062">
        <v>29</v>
      </c>
      <c r="B329" s="1062">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c r="A330" s="1062">
        <v>30</v>
      </c>
      <c r="B330" s="1062">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494</v>
      </c>
      <c r="Z333" s="361"/>
      <c r="AA333" s="361"/>
      <c r="AB333" s="361"/>
      <c r="AC333" s="142" t="s">
        <v>477</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c r="A334" s="1062">
        <v>1</v>
      </c>
      <c r="B334" s="1062">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c r="A335" s="1062">
        <v>2</v>
      </c>
      <c r="B335" s="1062">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c r="A336" s="1062">
        <v>3</v>
      </c>
      <c r="B336" s="1062">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c r="A337" s="1062">
        <v>4</v>
      </c>
      <c r="B337" s="1062">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c r="A338" s="1062">
        <v>5</v>
      </c>
      <c r="B338" s="1062">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c r="A339" s="1062">
        <v>6</v>
      </c>
      <c r="B339" s="1062">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c r="A340" s="1062">
        <v>7</v>
      </c>
      <c r="B340" s="1062">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c r="A341" s="1062">
        <v>8</v>
      </c>
      <c r="B341" s="1062">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c r="A342" s="1062">
        <v>9</v>
      </c>
      <c r="B342" s="1062">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c r="A343" s="1062">
        <v>10</v>
      </c>
      <c r="B343" s="1062">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c r="A344" s="1062">
        <v>11</v>
      </c>
      <c r="B344" s="1062">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c r="A345" s="1062">
        <v>12</v>
      </c>
      <c r="B345" s="1062">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c r="A346" s="1062">
        <v>13</v>
      </c>
      <c r="B346" s="1062">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c r="A347" s="1062">
        <v>14</v>
      </c>
      <c r="B347" s="1062">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c r="A348" s="1062">
        <v>15</v>
      </c>
      <c r="B348" s="1062">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c r="A349" s="1062">
        <v>16</v>
      </c>
      <c r="B349" s="1062">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c r="A350" s="1062">
        <v>17</v>
      </c>
      <c r="B350" s="1062">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c r="A351" s="1062">
        <v>18</v>
      </c>
      <c r="B351" s="1062">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c r="A352" s="1062">
        <v>19</v>
      </c>
      <c r="B352" s="1062">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c r="A353" s="1062">
        <v>20</v>
      </c>
      <c r="B353" s="1062">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c r="A354" s="1062">
        <v>21</v>
      </c>
      <c r="B354" s="1062">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c r="A355" s="1062">
        <v>22</v>
      </c>
      <c r="B355" s="1062">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c r="A356" s="1062">
        <v>23</v>
      </c>
      <c r="B356" s="1062">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c r="A357" s="1062">
        <v>24</v>
      </c>
      <c r="B357" s="1062">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c r="A358" s="1062">
        <v>25</v>
      </c>
      <c r="B358" s="1062">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c r="A359" s="1062">
        <v>26</v>
      </c>
      <c r="B359" s="1062">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c r="A360" s="1062">
        <v>27</v>
      </c>
      <c r="B360" s="1062">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c r="A361" s="1062">
        <v>28</v>
      </c>
      <c r="B361" s="1062">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c r="A362" s="1062">
        <v>29</v>
      </c>
      <c r="B362" s="1062">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c r="A363" s="1062">
        <v>30</v>
      </c>
      <c r="B363" s="1062">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494</v>
      </c>
      <c r="Z366" s="361"/>
      <c r="AA366" s="361"/>
      <c r="AB366" s="361"/>
      <c r="AC366" s="142" t="s">
        <v>477</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c r="A367" s="1062">
        <v>1</v>
      </c>
      <c r="B367" s="1062">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c r="A368" s="1062">
        <v>2</v>
      </c>
      <c r="B368" s="1062">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c r="A369" s="1062">
        <v>3</v>
      </c>
      <c r="B369" s="1062">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c r="A370" s="1062">
        <v>4</v>
      </c>
      <c r="B370" s="1062">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c r="A371" s="1062">
        <v>5</v>
      </c>
      <c r="B371" s="1062">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c r="A372" s="1062">
        <v>6</v>
      </c>
      <c r="B372" s="1062">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c r="A373" s="1062">
        <v>7</v>
      </c>
      <c r="B373" s="1062">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c r="A374" s="1062">
        <v>8</v>
      </c>
      <c r="B374" s="1062">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c r="A375" s="1062">
        <v>9</v>
      </c>
      <c r="B375" s="1062">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c r="A376" s="1062">
        <v>10</v>
      </c>
      <c r="B376" s="1062">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c r="A377" s="1062">
        <v>11</v>
      </c>
      <c r="B377" s="1062">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c r="A378" s="1062">
        <v>12</v>
      </c>
      <c r="B378" s="1062">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c r="A379" s="1062">
        <v>13</v>
      </c>
      <c r="B379" s="1062">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c r="A380" s="1062">
        <v>14</v>
      </c>
      <c r="B380" s="1062">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c r="A381" s="1062">
        <v>15</v>
      </c>
      <c r="B381" s="1062">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c r="A382" s="1062">
        <v>16</v>
      </c>
      <c r="B382" s="1062">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c r="A383" s="1062">
        <v>17</v>
      </c>
      <c r="B383" s="1062">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c r="A384" s="1062">
        <v>18</v>
      </c>
      <c r="B384" s="1062">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c r="A385" s="1062">
        <v>19</v>
      </c>
      <c r="B385" s="1062">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c r="A386" s="1062">
        <v>20</v>
      </c>
      <c r="B386" s="1062">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c r="A387" s="1062">
        <v>21</v>
      </c>
      <c r="B387" s="1062">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c r="A388" s="1062">
        <v>22</v>
      </c>
      <c r="B388" s="1062">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c r="A389" s="1062">
        <v>23</v>
      </c>
      <c r="B389" s="1062">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c r="A390" s="1062">
        <v>24</v>
      </c>
      <c r="B390" s="1062">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c r="A391" s="1062">
        <v>25</v>
      </c>
      <c r="B391" s="1062">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c r="A392" s="1062">
        <v>26</v>
      </c>
      <c r="B392" s="1062">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c r="A393" s="1062">
        <v>27</v>
      </c>
      <c r="B393" s="1062">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c r="A394" s="1062">
        <v>28</v>
      </c>
      <c r="B394" s="1062">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c r="A395" s="1062">
        <v>29</v>
      </c>
      <c r="B395" s="1062">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c r="A396" s="1062">
        <v>30</v>
      </c>
      <c r="B396" s="1062">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494</v>
      </c>
      <c r="Z399" s="361"/>
      <c r="AA399" s="361"/>
      <c r="AB399" s="361"/>
      <c r="AC399" s="142" t="s">
        <v>477</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c r="A400" s="1062">
        <v>1</v>
      </c>
      <c r="B400" s="1062">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c r="A401" s="1062">
        <v>2</v>
      </c>
      <c r="B401" s="1062">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c r="A402" s="1062">
        <v>3</v>
      </c>
      <c r="B402" s="1062">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c r="A403" s="1062">
        <v>4</v>
      </c>
      <c r="B403" s="1062">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c r="A404" s="1062">
        <v>5</v>
      </c>
      <c r="B404" s="1062">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c r="A405" s="1062">
        <v>6</v>
      </c>
      <c r="B405" s="1062">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c r="A406" s="1062">
        <v>7</v>
      </c>
      <c r="B406" s="1062">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c r="A407" s="1062">
        <v>8</v>
      </c>
      <c r="B407" s="1062">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c r="A408" s="1062">
        <v>9</v>
      </c>
      <c r="B408" s="1062">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c r="A409" s="1062">
        <v>10</v>
      </c>
      <c r="B409" s="1062">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c r="A410" s="1062">
        <v>11</v>
      </c>
      <c r="B410" s="1062">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c r="A411" s="1062">
        <v>12</v>
      </c>
      <c r="B411" s="1062">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c r="A412" s="1062">
        <v>13</v>
      </c>
      <c r="B412" s="1062">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c r="A413" s="1062">
        <v>14</v>
      </c>
      <c r="B413" s="1062">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c r="A414" s="1062">
        <v>15</v>
      </c>
      <c r="B414" s="1062">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c r="A415" s="1062">
        <v>16</v>
      </c>
      <c r="B415" s="1062">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c r="A416" s="1062">
        <v>17</v>
      </c>
      <c r="B416" s="1062">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c r="A417" s="1062">
        <v>18</v>
      </c>
      <c r="B417" s="1062">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c r="A418" s="1062">
        <v>19</v>
      </c>
      <c r="B418" s="1062">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c r="A419" s="1062">
        <v>20</v>
      </c>
      <c r="B419" s="1062">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c r="A420" s="1062">
        <v>21</v>
      </c>
      <c r="B420" s="1062">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c r="A421" s="1062">
        <v>22</v>
      </c>
      <c r="B421" s="1062">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c r="A422" s="1062">
        <v>23</v>
      </c>
      <c r="B422" s="1062">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c r="A423" s="1062">
        <v>24</v>
      </c>
      <c r="B423" s="1062">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c r="A424" s="1062">
        <v>25</v>
      </c>
      <c r="B424" s="1062">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c r="A425" s="1062">
        <v>26</v>
      </c>
      <c r="B425" s="1062">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c r="A426" s="1062">
        <v>27</v>
      </c>
      <c r="B426" s="1062">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c r="A427" s="1062">
        <v>28</v>
      </c>
      <c r="B427" s="1062">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c r="A428" s="1062">
        <v>29</v>
      </c>
      <c r="B428" s="1062">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c r="A429" s="1062">
        <v>30</v>
      </c>
      <c r="B429" s="1062">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494</v>
      </c>
      <c r="Z432" s="361"/>
      <c r="AA432" s="361"/>
      <c r="AB432" s="361"/>
      <c r="AC432" s="142" t="s">
        <v>477</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c r="A433" s="1062">
        <v>1</v>
      </c>
      <c r="B433" s="1062">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c r="A434" s="1062">
        <v>2</v>
      </c>
      <c r="B434" s="1062">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c r="A435" s="1062">
        <v>3</v>
      </c>
      <c r="B435" s="1062">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c r="A436" s="1062">
        <v>4</v>
      </c>
      <c r="B436" s="1062">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c r="A437" s="1062">
        <v>5</v>
      </c>
      <c r="B437" s="1062">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c r="A438" s="1062">
        <v>6</v>
      </c>
      <c r="B438" s="1062">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c r="A439" s="1062">
        <v>7</v>
      </c>
      <c r="B439" s="1062">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c r="A440" s="1062">
        <v>8</v>
      </c>
      <c r="B440" s="1062">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c r="A441" s="1062">
        <v>9</v>
      </c>
      <c r="B441" s="1062">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c r="A442" s="1062">
        <v>10</v>
      </c>
      <c r="B442" s="1062">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c r="A443" s="1062">
        <v>11</v>
      </c>
      <c r="B443" s="1062">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c r="A444" s="1062">
        <v>12</v>
      </c>
      <c r="B444" s="1062">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c r="A445" s="1062">
        <v>13</v>
      </c>
      <c r="B445" s="1062">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c r="A446" s="1062">
        <v>14</v>
      </c>
      <c r="B446" s="1062">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c r="A447" s="1062">
        <v>15</v>
      </c>
      <c r="B447" s="1062">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c r="A448" s="1062">
        <v>16</v>
      </c>
      <c r="B448" s="1062">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c r="A449" s="1062">
        <v>17</v>
      </c>
      <c r="B449" s="1062">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c r="A450" s="1062">
        <v>18</v>
      </c>
      <c r="B450" s="1062">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c r="A451" s="1062">
        <v>19</v>
      </c>
      <c r="B451" s="1062">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c r="A452" s="1062">
        <v>20</v>
      </c>
      <c r="B452" s="1062">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c r="A453" s="1062">
        <v>21</v>
      </c>
      <c r="B453" s="1062">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c r="A454" s="1062">
        <v>22</v>
      </c>
      <c r="B454" s="1062">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c r="A455" s="1062">
        <v>23</v>
      </c>
      <c r="B455" s="1062">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c r="A456" s="1062">
        <v>24</v>
      </c>
      <c r="B456" s="1062">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c r="A457" s="1062">
        <v>25</v>
      </c>
      <c r="B457" s="1062">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c r="A458" s="1062">
        <v>26</v>
      </c>
      <c r="B458" s="1062">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c r="A459" s="1062">
        <v>27</v>
      </c>
      <c r="B459" s="1062">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c r="A460" s="1062">
        <v>28</v>
      </c>
      <c r="B460" s="1062">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c r="A461" s="1062">
        <v>29</v>
      </c>
      <c r="B461" s="1062">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c r="A462" s="1062">
        <v>30</v>
      </c>
      <c r="B462" s="1062">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494</v>
      </c>
      <c r="Z465" s="361"/>
      <c r="AA465" s="361"/>
      <c r="AB465" s="361"/>
      <c r="AC465" s="142" t="s">
        <v>477</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c r="A466" s="1062">
        <v>1</v>
      </c>
      <c r="B466" s="1062">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c r="A467" s="1062">
        <v>2</v>
      </c>
      <c r="B467" s="1062">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c r="A468" s="1062">
        <v>3</v>
      </c>
      <c r="B468" s="1062">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c r="A469" s="1062">
        <v>4</v>
      </c>
      <c r="B469" s="1062">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c r="A470" s="1062">
        <v>5</v>
      </c>
      <c r="B470" s="1062">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c r="A471" s="1062">
        <v>6</v>
      </c>
      <c r="B471" s="1062">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c r="A472" s="1062">
        <v>7</v>
      </c>
      <c r="B472" s="1062">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c r="A473" s="1062">
        <v>8</v>
      </c>
      <c r="B473" s="1062">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c r="A474" s="1062">
        <v>9</v>
      </c>
      <c r="B474" s="1062">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c r="A475" s="1062">
        <v>10</v>
      </c>
      <c r="B475" s="1062">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c r="A476" s="1062">
        <v>11</v>
      </c>
      <c r="B476" s="1062">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c r="A477" s="1062">
        <v>12</v>
      </c>
      <c r="B477" s="1062">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c r="A478" s="1062">
        <v>13</v>
      </c>
      <c r="B478" s="1062">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c r="A479" s="1062">
        <v>14</v>
      </c>
      <c r="B479" s="1062">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c r="A480" s="1062">
        <v>15</v>
      </c>
      <c r="B480" s="1062">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c r="A481" s="1062">
        <v>16</v>
      </c>
      <c r="B481" s="1062">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c r="A482" s="1062">
        <v>17</v>
      </c>
      <c r="B482" s="1062">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c r="A483" s="1062">
        <v>18</v>
      </c>
      <c r="B483" s="1062">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c r="A484" s="1062">
        <v>19</v>
      </c>
      <c r="B484" s="1062">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c r="A485" s="1062">
        <v>20</v>
      </c>
      <c r="B485" s="1062">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c r="A486" s="1062">
        <v>21</v>
      </c>
      <c r="B486" s="1062">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c r="A487" s="1062">
        <v>22</v>
      </c>
      <c r="B487" s="1062">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c r="A488" s="1062">
        <v>23</v>
      </c>
      <c r="B488" s="1062">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c r="A489" s="1062">
        <v>24</v>
      </c>
      <c r="B489" s="1062">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c r="A490" s="1062">
        <v>25</v>
      </c>
      <c r="B490" s="1062">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c r="A491" s="1062">
        <v>26</v>
      </c>
      <c r="B491" s="1062">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c r="A492" s="1062">
        <v>27</v>
      </c>
      <c r="B492" s="1062">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c r="A493" s="1062">
        <v>28</v>
      </c>
      <c r="B493" s="1062">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c r="A494" s="1062">
        <v>29</v>
      </c>
      <c r="B494" s="1062">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c r="A495" s="1062">
        <v>30</v>
      </c>
      <c r="B495" s="1062">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494</v>
      </c>
      <c r="Z498" s="361"/>
      <c r="AA498" s="361"/>
      <c r="AB498" s="361"/>
      <c r="AC498" s="142" t="s">
        <v>477</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c r="A499" s="1062">
        <v>1</v>
      </c>
      <c r="B499" s="1062">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c r="A500" s="1062">
        <v>2</v>
      </c>
      <c r="B500" s="1062">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c r="A501" s="1062">
        <v>3</v>
      </c>
      <c r="B501" s="1062">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c r="A502" s="1062">
        <v>4</v>
      </c>
      <c r="B502" s="1062">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c r="A503" s="1062">
        <v>5</v>
      </c>
      <c r="B503" s="1062">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c r="A504" s="1062">
        <v>6</v>
      </c>
      <c r="B504" s="1062">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c r="A505" s="1062">
        <v>7</v>
      </c>
      <c r="B505" s="1062">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c r="A506" s="1062">
        <v>8</v>
      </c>
      <c r="B506" s="1062">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c r="A507" s="1062">
        <v>9</v>
      </c>
      <c r="B507" s="1062">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c r="A508" s="1062">
        <v>10</v>
      </c>
      <c r="B508" s="1062">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c r="A509" s="1062">
        <v>11</v>
      </c>
      <c r="B509" s="1062">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c r="A510" s="1062">
        <v>12</v>
      </c>
      <c r="B510" s="1062">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c r="A511" s="1062">
        <v>13</v>
      </c>
      <c r="B511" s="1062">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c r="A512" s="1062">
        <v>14</v>
      </c>
      <c r="B512" s="1062">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c r="A513" s="1062">
        <v>15</v>
      </c>
      <c r="B513" s="1062">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c r="A514" s="1062">
        <v>16</v>
      </c>
      <c r="B514" s="1062">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c r="A515" s="1062">
        <v>17</v>
      </c>
      <c r="B515" s="1062">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c r="A516" s="1062">
        <v>18</v>
      </c>
      <c r="B516" s="1062">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c r="A517" s="1062">
        <v>19</v>
      </c>
      <c r="B517" s="1062">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c r="A518" s="1062">
        <v>20</v>
      </c>
      <c r="B518" s="1062">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c r="A519" s="1062">
        <v>21</v>
      </c>
      <c r="B519" s="1062">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c r="A520" s="1062">
        <v>22</v>
      </c>
      <c r="B520" s="1062">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c r="A521" s="1062">
        <v>23</v>
      </c>
      <c r="B521" s="1062">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c r="A522" s="1062">
        <v>24</v>
      </c>
      <c r="B522" s="1062">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c r="A523" s="1062">
        <v>25</v>
      </c>
      <c r="B523" s="1062">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c r="A524" s="1062">
        <v>26</v>
      </c>
      <c r="B524" s="1062">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c r="A525" s="1062">
        <v>27</v>
      </c>
      <c r="B525" s="1062">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c r="A526" s="1062">
        <v>28</v>
      </c>
      <c r="B526" s="1062">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c r="A527" s="1062">
        <v>29</v>
      </c>
      <c r="B527" s="1062">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c r="A528" s="1062">
        <v>30</v>
      </c>
      <c r="B528" s="1062">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494</v>
      </c>
      <c r="Z531" s="361"/>
      <c r="AA531" s="361"/>
      <c r="AB531" s="361"/>
      <c r="AC531" s="142" t="s">
        <v>477</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c r="A532" s="1062">
        <v>1</v>
      </c>
      <c r="B532" s="1062">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c r="A533" s="1062">
        <v>2</v>
      </c>
      <c r="B533" s="1062">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c r="A534" s="1062">
        <v>3</v>
      </c>
      <c r="B534" s="1062">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c r="A535" s="1062">
        <v>4</v>
      </c>
      <c r="B535" s="1062">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c r="A536" s="1062">
        <v>5</v>
      </c>
      <c r="B536" s="1062">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c r="A537" s="1062">
        <v>6</v>
      </c>
      <c r="B537" s="1062">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c r="A538" s="1062">
        <v>7</v>
      </c>
      <c r="B538" s="1062">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c r="A539" s="1062">
        <v>8</v>
      </c>
      <c r="B539" s="1062">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c r="A540" s="1062">
        <v>9</v>
      </c>
      <c r="B540" s="1062">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c r="A541" s="1062">
        <v>10</v>
      </c>
      <c r="B541" s="1062">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c r="A542" s="1062">
        <v>11</v>
      </c>
      <c r="B542" s="1062">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c r="A543" s="1062">
        <v>12</v>
      </c>
      <c r="B543" s="1062">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c r="A544" s="1062">
        <v>13</v>
      </c>
      <c r="B544" s="1062">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c r="A545" s="1062">
        <v>14</v>
      </c>
      <c r="B545" s="1062">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c r="A546" s="1062">
        <v>15</v>
      </c>
      <c r="B546" s="1062">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c r="A547" s="1062">
        <v>16</v>
      </c>
      <c r="B547" s="1062">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c r="A548" s="1062">
        <v>17</v>
      </c>
      <c r="B548" s="1062">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c r="A549" s="1062">
        <v>18</v>
      </c>
      <c r="B549" s="1062">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c r="A550" s="1062">
        <v>19</v>
      </c>
      <c r="B550" s="1062">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c r="A551" s="1062">
        <v>20</v>
      </c>
      <c r="B551" s="1062">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c r="A552" s="1062">
        <v>21</v>
      </c>
      <c r="B552" s="1062">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c r="A553" s="1062">
        <v>22</v>
      </c>
      <c r="B553" s="1062">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c r="A554" s="1062">
        <v>23</v>
      </c>
      <c r="B554" s="1062">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c r="A555" s="1062">
        <v>24</v>
      </c>
      <c r="B555" s="1062">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c r="A556" s="1062">
        <v>25</v>
      </c>
      <c r="B556" s="1062">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c r="A557" s="1062">
        <v>26</v>
      </c>
      <c r="B557" s="1062">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c r="A558" s="1062">
        <v>27</v>
      </c>
      <c r="B558" s="1062">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c r="A559" s="1062">
        <v>28</v>
      </c>
      <c r="B559" s="1062">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c r="A560" s="1062">
        <v>29</v>
      </c>
      <c r="B560" s="1062">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c r="A561" s="1062">
        <v>30</v>
      </c>
      <c r="B561" s="1062">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494</v>
      </c>
      <c r="Z564" s="361"/>
      <c r="AA564" s="361"/>
      <c r="AB564" s="361"/>
      <c r="AC564" s="142" t="s">
        <v>477</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c r="A565" s="1062">
        <v>1</v>
      </c>
      <c r="B565" s="1062">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c r="A566" s="1062">
        <v>2</v>
      </c>
      <c r="B566" s="1062">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c r="A567" s="1062">
        <v>3</v>
      </c>
      <c r="B567" s="1062">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c r="A568" s="1062">
        <v>4</v>
      </c>
      <c r="B568" s="1062">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c r="A569" s="1062">
        <v>5</v>
      </c>
      <c r="B569" s="1062">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c r="A570" s="1062">
        <v>6</v>
      </c>
      <c r="B570" s="1062">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c r="A571" s="1062">
        <v>7</v>
      </c>
      <c r="B571" s="1062">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c r="A572" s="1062">
        <v>8</v>
      </c>
      <c r="B572" s="1062">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c r="A573" s="1062">
        <v>9</v>
      </c>
      <c r="B573" s="1062">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c r="A574" s="1062">
        <v>10</v>
      </c>
      <c r="B574" s="1062">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c r="A575" s="1062">
        <v>11</v>
      </c>
      <c r="B575" s="1062">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c r="A576" s="1062">
        <v>12</v>
      </c>
      <c r="B576" s="1062">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c r="A577" s="1062">
        <v>13</v>
      </c>
      <c r="B577" s="1062">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c r="A578" s="1062">
        <v>14</v>
      </c>
      <c r="B578" s="1062">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c r="A579" s="1062">
        <v>15</v>
      </c>
      <c r="B579" s="1062">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c r="A580" s="1062">
        <v>16</v>
      </c>
      <c r="B580" s="1062">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c r="A581" s="1062">
        <v>17</v>
      </c>
      <c r="B581" s="1062">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c r="A582" s="1062">
        <v>18</v>
      </c>
      <c r="B582" s="1062">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c r="A583" s="1062">
        <v>19</v>
      </c>
      <c r="B583" s="1062">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c r="A584" s="1062">
        <v>20</v>
      </c>
      <c r="B584" s="1062">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c r="A585" s="1062">
        <v>21</v>
      </c>
      <c r="B585" s="1062">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c r="A586" s="1062">
        <v>22</v>
      </c>
      <c r="B586" s="1062">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c r="A587" s="1062">
        <v>23</v>
      </c>
      <c r="B587" s="1062">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c r="A588" s="1062">
        <v>24</v>
      </c>
      <c r="B588" s="1062">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c r="A589" s="1062">
        <v>25</v>
      </c>
      <c r="B589" s="1062">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c r="A590" s="1062">
        <v>26</v>
      </c>
      <c r="B590" s="1062">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c r="A591" s="1062">
        <v>27</v>
      </c>
      <c r="B591" s="1062">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c r="A592" s="1062">
        <v>28</v>
      </c>
      <c r="B592" s="1062">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c r="A593" s="1062">
        <v>29</v>
      </c>
      <c r="B593" s="1062">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c r="A594" s="1062">
        <v>30</v>
      </c>
      <c r="B594" s="1062">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494</v>
      </c>
      <c r="Z597" s="361"/>
      <c r="AA597" s="361"/>
      <c r="AB597" s="361"/>
      <c r="AC597" s="142" t="s">
        <v>477</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c r="A598" s="1062">
        <v>1</v>
      </c>
      <c r="B598" s="1062">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c r="A599" s="1062">
        <v>2</v>
      </c>
      <c r="B599" s="1062">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c r="A600" s="1062">
        <v>3</v>
      </c>
      <c r="B600" s="1062">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c r="A601" s="1062">
        <v>4</v>
      </c>
      <c r="B601" s="1062">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c r="A602" s="1062">
        <v>5</v>
      </c>
      <c r="B602" s="1062">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c r="A603" s="1062">
        <v>6</v>
      </c>
      <c r="B603" s="1062">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c r="A604" s="1062">
        <v>7</v>
      </c>
      <c r="B604" s="1062">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c r="A605" s="1062">
        <v>8</v>
      </c>
      <c r="B605" s="1062">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c r="A606" s="1062">
        <v>9</v>
      </c>
      <c r="B606" s="1062">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c r="A607" s="1062">
        <v>10</v>
      </c>
      <c r="B607" s="1062">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c r="A608" s="1062">
        <v>11</v>
      </c>
      <c r="B608" s="1062">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c r="A609" s="1062">
        <v>12</v>
      </c>
      <c r="B609" s="1062">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c r="A610" s="1062">
        <v>13</v>
      </c>
      <c r="B610" s="1062">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c r="A611" s="1062">
        <v>14</v>
      </c>
      <c r="B611" s="1062">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c r="A612" s="1062">
        <v>15</v>
      </c>
      <c r="B612" s="1062">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c r="A613" s="1062">
        <v>16</v>
      </c>
      <c r="B613" s="1062">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c r="A614" s="1062">
        <v>17</v>
      </c>
      <c r="B614" s="1062">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c r="A615" s="1062">
        <v>18</v>
      </c>
      <c r="B615" s="1062">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c r="A616" s="1062">
        <v>19</v>
      </c>
      <c r="B616" s="1062">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c r="A617" s="1062">
        <v>20</v>
      </c>
      <c r="B617" s="1062">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c r="A618" s="1062">
        <v>21</v>
      </c>
      <c r="B618" s="1062">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c r="A619" s="1062">
        <v>22</v>
      </c>
      <c r="B619" s="1062">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c r="A620" s="1062">
        <v>23</v>
      </c>
      <c r="B620" s="1062">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c r="A621" s="1062">
        <v>24</v>
      </c>
      <c r="B621" s="1062">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c r="A622" s="1062">
        <v>25</v>
      </c>
      <c r="B622" s="1062">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c r="A623" s="1062">
        <v>26</v>
      </c>
      <c r="B623" s="1062">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c r="A624" s="1062">
        <v>27</v>
      </c>
      <c r="B624" s="1062">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c r="A625" s="1062">
        <v>28</v>
      </c>
      <c r="B625" s="1062">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c r="A626" s="1062">
        <v>29</v>
      </c>
      <c r="B626" s="1062">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c r="A627" s="1062">
        <v>30</v>
      </c>
      <c r="B627" s="1062">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494</v>
      </c>
      <c r="Z630" s="361"/>
      <c r="AA630" s="361"/>
      <c r="AB630" s="361"/>
      <c r="AC630" s="142" t="s">
        <v>477</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c r="A631" s="1062">
        <v>1</v>
      </c>
      <c r="B631" s="1062">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c r="A632" s="1062">
        <v>2</v>
      </c>
      <c r="B632" s="1062">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c r="A633" s="1062">
        <v>3</v>
      </c>
      <c r="B633" s="1062">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c r="A634" s="1062">
        <v>4</v>
      </c>
      <c r="B634" s="1062">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c r="A635" s="1062">
        <v>5</v>
      </c>
      <c r="B635" s="1062">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c r="A636" s="1062">
        <v>6</v>
      </c>
      <c r="B636" s="1062">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c r="A637" s="1062">
        <v>7</v>
      </c>
      <c r="B637" s="1062">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c r="A638" s="1062">
        <v>8</v>
      </c>
      <c r="B638" s="1062">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c r="A639" s="1062">
        <v>9</v>
      </c>
      <c r="B639" s="1062">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c r="A640" s="1062">
        <v>10</v>
      </c>
      <c r="B640" s="1062">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c r="A641" s="1062">
        <v>11</v>
      </c>
      <c r="B641" s="1062">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c r="A642" s="1062">
        <v>12</v>
      </c>
      <c r="B642" s="1062">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c r="A643" s="1062">
        <v>13</v>
      </c>
      <c r="B643" s="1062">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c r="A644" s="1062">
        <v>14</v>
      </c>
      <c r="B644" s="1062">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c r="A645" s="1062">
        <v>15</v>
      </c>
      <c r="B645" s="1062">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c r="A646" s="1062">
        <v>16</v>
      </c>
      <c r="B646" s="1062">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c r="A647" s="1062">
        <v>17</v>
      </c>
      <c r="B647" s="1062">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c r="A648" s="1062">
        <v>18</v>
      </c>
      <c r="B648" s="1062">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c r="A649" s="1062">
        <v>19</v>
      </c>
      <c r="B649" s="1062">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c r="A650" s="1062">
        <v>20</v>
      </c>
      <c r="B650" s="1062">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c r="A651" s="1062">
        <v>21</v>
      </c>
      <c r="B651" s="1062">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c r="A652" s="1062">
        <v>22</v>
      </c>
      <c r="B652" s="1062">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c r="A653" s="1062">
        <v>23</v>
      </c>
      <c r="B653" s="1062">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c r="A654" s="1062">
        <v>24</v>
      </c>
      <c r="B654" s="1062">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c r="A655" s="1062">
        <v>25</v>
      </c>
      <c r="B655" s="1062">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c r="A656" s="1062">
        <v>26</v>
      </c>
      <c r="B656" s="1062">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c r="A657" s="1062">
        <v>27</v>
      </c>
      <c r="B657" s="1062">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c r="A658" s="1062">
        <v>28</v>
      </c>
      <c r="B658" s="1062">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c r="A659" s="1062">
        <v>29</v>
      </c>
      <c r="B659" s="1062">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c r="A660" s="1062">
        <v>30</v>
      </c>
      <c r="B660" s="1062">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494</v>
      </c>
      <c r="Z663" s="361"/>
      <c r="AA663" s="361"/>
      <c r="AB663" s="361"/>
      <c r="AC663" s="142" t="s">
        <v>477</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c r="A664" s="1062">
        <v>1</v>
      </c>
      <c r="B664" s="1062">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c r="A665" s="1062">
        <v>2</v>
      </c>
      <c r="B665" s="1062">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c r="A666" s="1062">
        <v>3</v>
      </c>
      <c r="B666" s="1062">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c r="A667" s="1062">
        <v>4</v>
      </c>
      <c r="B667" s="1062">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c r="A668" s="1062">
        <v>5</v>
      </c>
      <c r="B668" s="1062">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c r="A669" s="1062">
        <v>6</v>
      </c>
      <c r="B669" s="1062">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c r="A670" s="1062">
        <v>7</v>
      </c>
      <c r="B670" s="1062">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c r="A671" s="1062">
        <v>8</v>
      </c>
      <c r="B671" s="1062">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c r="A672" s="1062">
        <v>9</v>
      </c>
      <c r="B672" s="1062">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c r="A673" s="1062">
        <v>10</v>
      </c>
      <c r="B673" s="1062">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c r="A674" s="1062">
        <v>11</v>
      </c>
      <c r="B674" s="1062">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c r="A675" s="1062">
        <v>12</v>
      </c>
      <c r="B675" s="1062">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c r="A676" s="1062">
        <v>13</v>
      </c>
      <c r="B676" s="1062">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c r="A677" s="1062">
        <v>14</v>
      </c>
      <c r="B677" s="1062">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c r="A678" s="1062">
        <v>15</v>
      </c>
      <c r="B678" s="1062">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c r="A679" s="1062">
        <v>16</v>
      </c>
      <c r="B679" s="1062">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c r="A680" s="1062">
        <v>17</v>
      </c>
      <c r="B680" s="1062">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c r="A681" s="1062">
        <v>18</v>
      </c>
      <c r="B681" s="1062">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c r="A682" s="1062">
        <v>19</v>
      </c>
      <c r="B682" s="1062">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c r="A683" s="1062">
        <v>20</v>
      </c>
      <c r="B683" s="1062">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c r="A684" s="1062">
        <v>21</v>
      </c>
      <c r="B684" s="1062">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c r="A685" s="1062">
        <v>22</v>
      </c>
      <c r="B685" s="1062">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c r="A686" s="1062">
        <v>23</v>
      </c>
      <c r="B686" s="1062">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c r="A687" s="1062">
        <v>24</v>
      </c>
      <c r="B687" s="1062">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c r="A688" s="1062">
        <v>25</v>
      </c>
      <c r="B688" s="1062">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c r="A689" s="1062">
        <v>26</v>
      </c>
      <c r="B689" s="1062">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c r="A690" s="1062">
        <v>27</v>
      </c>
      <c r="B690" s="1062">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c r="A691" s="1062">
        <v>28</v>
      </c>
      <c r="B691" s="1062">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c r="A692" s="1062">
        <v>29</v>
      </c>
      <c r="B692" s="1062">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c r="A693" s="1062">
        <v>30</v>
      </c>
      <c r="B693" s="1062">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494</v>
      </c>
      <c r="Z696" s="361"/>
      <c r="AA696" s="361"/>
      <c r="AB696" s="361"/>
      <c r="AC696" s="142" t="s">
        <v>477</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c r="A697" s="1062">
        <v>1</v>
      </c>
      <c r="B697" s="1062">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c r="A698" s="1062">
        <v>2</v>
      </c>
      <c r="B698" s="1062">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c r="A699" s="1062">
        <v>3</v>
      </c>
      <c r="B699" s="1062">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c r="A700" s="1062">
        <v>4</v>
      </c>
      <c r="B700" s="1062">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c r="A701" s="1062">
        <v>5</v>
      </c>
      <c r="B701" s="1062">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c r="A702" s="1062">
        <v>6</v>
      </c>
      <c r="B702" s="1062">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c r="A703" s="1062">
        <v>7</v>
      </c>
      <c r="B703" s="1062">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c r="A704" s="1062">
        <v>8</v>
      </c>
      <c r="B704" s="1062">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c r="A705" s="1062">
        <v>9</v>
      </c>
      <c r="B705" s="1062">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c r="A706" s="1062">
        <v>10</v>
      </c>
      <c r="B706" s="1062">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c r="A707" s="1062">
        <v>11</v>
      </c>
      <c r="B707" s="1062">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c r="A708" s="1062">
        <v>12</v>
      </c>
      <c r="B708" s="1062">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c r="A709" s="1062">
        <v>13</v>
      </c>
      <c r="B709" s="1062">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c r="A710" s="1062">
        <v>14</v>
      </c>
      <c r="B710" s="1062">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c r="A711" s="1062">
        <v>15</v>
      </c>
      <c r="B711" s="1062">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c r="A712" s="1062">
        <v>16</v>
      </c>
      <c r="B712" s="1062">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c r="A713" s="1062">
        <v>17</v>
      </c>
      <c r="B713" s="1062">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c r="A714" s="1062">
        <v>18</v>
      </c>
      <c r="B714" s="1062">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c r="A715" s="1062">
        <v>19</v>
      </c>
      <c r="B715" s="1062">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c r="A716" s="1062">
        <v>20</v>
      </c>
      <c r="B716" s="1062">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c r="A717" s="1062">
        <v>21</v>
      </c>
      <c r="B717" s="1062">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c r="A718" s="1062">
        <v>22</v>
      </c>
      <c r="B718" s="1062">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c r="A719" s="1062">
        <v>23</v>
      </c>
      <c r="B719" s="1062">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c r="A720" s="1062">
        <v>24</v>
      </c>
      <c r="B720" s="1062">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c r="A721" s="1062">
        <v>25</v>
      </c>
      <c r="B721" s="1062">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c r="A722" s="1062">
        <v>26</v>
      </c>
      <c r="B722" s="1062">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c r="A723" s="1062">
        <v>27</v>
      </c>
      <c r="B723" s="1062">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c r="A724" s="1062">
        <v>28</v>
      </c>
      <c r="B724" s="1062">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c r="A725" s="1062">
        <v>29</v>
      </c>
      <c r="B725" s="1062">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c r="A726" s="1062">
        <v>30</v>
      </c>
      <c r="B726" s="1062">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494</v>
      </c>
      <c r="Z729" s="361"/>
      <c r="AA729" s="361"/>
      <c r="AB729" s="361"/>
      <c r="AC729" s="142" t="s">
        <v>477</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c r="A730" s="1062">
        <v>1</v>
      </c>
      <c r="B730" s="1062">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c r="A731" s="1062">
        <v>2</v>
      </c>
      <c r="B731" s="1062">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c r="A732" s="1062">
        <v>3</v>
      </c>
      <c r="B732" s="1062">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c r="A733" s="1062">
        <v>4</v>
      </c>
      <c r="B733" s="1062">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c r="A734" s="1062">
        <v>5</v>
      </c>
      <c r="B734" s="1062">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c r="A735" s="1062">
        <v>6</v>
      </c>
      <c r="B735" s="1062">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c r="A736" s="1062">
        <v>7</v>
      </c>
      <c r="B736" s="1062">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c r="A737" s="1062">
        <v>8</v>
      </c>
      <c r="B737" s="1062">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c r="A738" s="1062">
        <v>9</v>
      </c>
      <c r="B738" s="1062">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c r="A739" s="1062">
        <v>10</v>
      </c>
      <c r="B739" s="1062">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c r="A740" s="1062">
        <v>11</v>
      </c>
      <c r="B740" s="1062">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c r="A741" s="1062">
        <v>12</v>
      </c>
      <c r="B741" s="1062">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c r="A742" s="1062">
        <v>13</v>
      </c>
      <c r="B742" s="1062">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c r="A743" s="1062">
        <v>14</v>
      </c>
      <c r="B743" s="1062">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c r="A744" s="1062">
        <v>15</v>
      </c>
      <c r="B744" s="1062">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c r="A745" s="1062">
        <v>16</v>
      </c>
      <c r="B745" s="1062">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c r="A746" s="1062">
        <v>17</v>
      </c>
      <c r="B746" s="1062">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c r="A747" s="1062">
        <v>18</v>
      </c>
      <c r="B747" s="1062">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c r="A748" s="1062">
        <v>19</v>
      </c>
      <c r="B748" s="1062">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c r="A749" s="1062">
        <v>20</v>
      </c>
      <c r="B749" s="1062">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c r="A750" s="1062">
        <v>21</v>
      </c>
      <c r="B750" s="1062">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c r="A751" s="1062">
        <v>22</v>
      </c>
      <c r="B751" s="1062">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c r="A752" s="1062">
        <v>23</v>
      </c>
      <c r="B752" s="1062">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c r="A753" s="1062">
        <v>24</v>
      </c>
      <c r="B753" s="1062">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c r="A754" s="1062">
        <v>25</v>
      </c>
      <c r="B754" s="1062">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c r="A755" s="1062">
        <v>26</v>
      </c>
      <c r="B755" s="1062">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c r="A756" s="1062">
        <v>27</v>
      </c>
      <c r="B756" s="1062">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c r="A757" s="1062">
        <v>28</v>
      </c>
      <c r="B757" s="1062">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c r="A758" s="1062">
        <v>29</v>
      </c>
      <c r="B758" s="1062">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c r="A759" s="1062">
        <v>30</v>
      </c>
      <c r="B759" s="1062">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494</v>
      </c>
      <c r="Z762" s="361"/>
      <c r="AA762" s="361"/>
      <c r="AB762" s="361"/>
      <c r="AC762" s="142" t="s">
        <v>477</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c r="A763" s="1062">
        <v>1</v>
      </c>
      <c r="B763" s="1062">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c r="A764" s="1062">
        <v>2</v>
      </c>
      <c r="B764" s="1062">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c r="A765" s="1062">
        <v>3</v>
      </c>
      <c r="B765" s="1062">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c r="A766" s="1062">
        <v>4</v>
      </c>
      <c r="B766" s="1062">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c r="A767" s="1062">
        <v>5</v>
      </c>
      <c r="B767" s="1062">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c r="A768" s="1062">
        <v>6</v>
      </c>
      <c r="B768" s="1062">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c r="A769" s="1062">
        <v>7</v>
      </c>
      <c r="B769" s="1062">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c r="A770" s="1062">
        <v>8</v>
      </c>
      <c r="B770" s="1062">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c r="A771" s="1062">
        <v>9</v>
      </c>
      <c r="B771" s="1062">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c r="A772" s="1062">
        <v>10</v>
      </c>
      <c r="B772" s="1062">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c r="A773" s="1062">
        <v>11</v>
      </c>
      <c r="B773" s="1062">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c r="A774" s="1062">
        <v>12</v>
      </c>
      <c r="B774" s="1062">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c r="A775" s="1062">
        <v>13</v>
      </c>
      <c r="B775" s="1062">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c r="A776" s="1062">
        <v>14</v>
      </c>
      <c r="B776" s="1062">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c r="A777" s="1062">
        <v>15</v>
      </c>
      <c r="B777" s="1062">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c r="A778" s="1062">
        <v>16</v>
      </c>
      <c r="B778" s="1062">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c r="A779" s="1062">
        <v>17</v>
      </c>
      <c r="B779" s="1062">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c r="A780" s="1062">
        <v>18</v>
      </c>
      <c r="B780" s="1062">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c r="A781" s="1062">
        <v>19</v>
      </c>
      <c r="B781" s="1062">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c r="A782" s="1062">
        <v>20</v>
      </c>
      <c r="B782" s="1062">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c r="A783" s="1062">
        <v>21</v>
      </c>
      <c r="B783" s="1062">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c r="A784" s="1062">
        <v>22</v>
      </c>
      <c r="B784" s="1062">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c r="A785" s="1062">
        <v>23</v>
      </c>
      <c r="B785" s="1062">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c r="A786" s="1062">
        <v>24</v>
      </c>
      <c r="B786" s="1062">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c r="A787" s="1062">
        <v>25</v>
      </c>
      <c r="B787" s="1062">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c r="A788" s="1062">
        <v>26</v>
      </c>
      <c r="B788" s="1062">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c r="A789" s="1062">
        <v>27</v>
      </c>
      <c r="B789" s="1062">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c r="A790" s="1062">
        <v>28</v>
      </c>
      <c r="B790" s="1062">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c r="A791" s="1062">
        <v>29</v>
      </c>
      <c r="B791" s="1062">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c r="A792" s="1062">
        <v>30</v>
      </c>
      <c r="B792" s="1062">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494</v>
      </c>
      <c r="Z795" s="361"/>
      <c r="AA795" s="361"/>
      <c r="AB795" s="361"/>
      <c r="AC795" s="142" t="s">
        <v>477</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c r="A796" s="1062">
        <v>1</v>
      </c>
      <c r="B796" s="1062">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c r="A797" s="1062">
        <v>2</v>
      </c>
      <c r="B797" s="1062">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c r="A798" s="1062">
        <v>3</v>
      </c>
      <c r="B798" s="1062">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c r="A799" s="1062">
        <v>4</v>
      </c>
      <c r="B799" s="1062">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c r="A800" s="1062">
        <v>5</v>
      </c>
      <c r="B800" s="1062">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c r="A801" s="1062">
        <v>6</v>
      </c>
      <c r="B801" s="1062">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c r="A802" s="1062">
        <v>7</v>
      </c>
      <c r="B802" s="1062">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c r="A803" s="1062">
        <v>8</v>
      </c>
      <c r="B803" s="1062">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c r="A804" s="1062">
        <v>9</v>
      </c>
      <c r="B804" s="1062">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c r="A805" s="1062">
        <v>10</v>
      </c>
      <c r="B805" s="1062">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c r="A806" s="1062">
        <v>11</v>
      </c>
      <c r="B806" s="1062">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c r="A807" s="1062">
        <v>12</v>
      </c>
      <c r="B807" s="1062">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c r="A808" s="1062">
        <v>13</v>
      </c>
      <c r="B808" s="1062">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c r="A809" s="1062">
        <v>14</v>
      </c>
      <c r="B809" s="1062">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c r="A810" s="1062">
        <v>15</v>
      </c>
      <c r="B810" s="1062">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c r="A811" s="1062">
        <v>16</v>
      </c>
      <c r="B811" s="1062">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c r="A812" s="1062">
        <v>17</v>
      </c>
      <c r="B812" s="1062">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c r="A813" s="1062">
        <v>18</v>
      </c>
      <c r="B813" s="1062">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c r="A814" s="1062">
        <v>19</v>
      </c>
      <c r="B814" s="1062">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c r="A815" s="1062">
        <v>20</v>
      </c>
      <c r="B815" s="1062">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c r="A816" s="1062">
        <v>21</v>
      </c>
      <c r="B816" s="1062">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c r="A817" s="1062">
        <v>22</v>
      </c>
      <c r="B817" s="1062">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c r="A818" s="1062">
        <v>23</v>
      </c>
      <c r="B818" s="1062">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c r="A819" s="1062">
        <v>24</v>
      </c>
      <c r="B819" s="1062">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c r="A820" s="1062">
        <v>25</v>
      </c>
      <c r="B820" s="1062">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c r="A821" s="1062">
        <v>26</v>
      </c>
      <c r="B821" s="1062">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c r="A822" s="1062">
        <v>27</v>
      </c>
      <c r="B822" s="1062">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c r="A823" s="1062">
        <v>28</v>
      </c>
      <c r="B823" s="1062">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c r="A824" s="1062">
        <v>29</v>
      </c>
      <c r="B824" s="1062">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c r="A825" s="1062">
        <v>30</v>
      </c>
      <c r="B825" s="1062">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494</v>
      </c>
      <c r="Z828" s="361"/>
      <c r="AA828" s="361"/>
      <c r="AB828" s="361"/>
      <c r="AC828" s="142" t="s">
        <v>477</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c r="A829" s="1062">
        <v>1</v>
      </c>
      <c r="B829" s="1062">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c r="A830" s="1062">
        <v>2</v>
      </c>
      <c r="B830" s="1062">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c r="A831" s="1062">
        <v>3</v>
      </c>
      <c r="B831" s="1062">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c r="A832" s="1062">
        <v>4</v>
      </c>
      <c r="B832" s="1062">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c r="A833" s="1062">
        <v>5</v>
      </c>
      <c r="B833" s="1062">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c r="A834" s="1062">
        <v>6</v>
      </c>
      <c r="B834" s="1062">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c r="A835" s="1062">
        <v>7</v>
      </c>
      <c r="B835" s="1062">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c r="A836" s="1062">
        <v>8</v>
      </c>
      <c r="B836" s="1062">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c r="A837" s="1062">
        <v>9</v>
      </c>
      <c r="B837" s="1062">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c r="A838" s="1062">
        <v>10</v>
      </c>
      <c r="B838" s="106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c r="A839" s="1062">
        <v>11</v>
      </c>
      <c r="B839" s="1062">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c r="A840" s="1062">
        <v>12</v>
      </c>
      <c r="B840" s="1062">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c r="A841" s="1062">
        <v>13</v>
      </c>
      <c r="B841" s="106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c r="A842" s="1062">
        <v>14</v>
      </c>
      <c r="B842" s="106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c r="A843" s="1062">
        <v>15</v>
      </c>
      <c r="B843" s="106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c r="A844" s="1062">
        <v>16</v>
      </c>
      <c r="B844" s="106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c r="A845" s="1062">
        <v>17</v>
      </c>
      <c r="B845" s="106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c r="A846" s="1062">
        <v>18</v>
      </c>
      <c r="B846" s="106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c r="A847" s="1062">
        <v>19</v>
      </c>
      <c r="B847" s="106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c r="A848" s="1062">
        <v>20</v>
      </c>
      <c r="B848" s="106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c r="A849" s="1062">
        <v>21</v>
      </c>
      <c r="B849" s="106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c r="A850" s="1062">
        <v>22</v>
      </c>
      <c r="B850" s="106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c r="A851" s="1062">
        <v>23</v>
      </c>
      <c r="B851" s="106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c r="A852" s="1062">
        <v>24</v>
      </c>
      <c r="B852" s="106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c r="A853" s="1062">
        <v>25</v>
      </c>
      <c r="B853" s="106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c r="A854" s="1062">
        <v>26</v>
      </c>
      <c r="B854" s="106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c r="A855" s="1062">
        <v>27</v>
      </c>
      <c r="B855" s="106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c r="A856" s="1062">
        <v>28</v>
      </c>
      <c r="B856" s="106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c r="A857" s="1062">
        <v>29</v>
      </c>
      <c r="B857" s="106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c r="A858" s="1062">
        <v>30</v>
      </c>
      <c r="B858" s="106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494</v>
      </c>
      <c r="Z861" s="361"/>
      <c r="AA861" s="361"/>
      <c r="AB861" s="361"/>
      <c r="AC861" s="142" t="s">
        <v>477</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c r="A862" s="1062">
        <v>1</v>
      </c>
      <c r="B862" s="106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c r="A863" s="1062">
        <v>2</v>
      </c>
      <c r="B863" s="106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c r="A864" s="1062">
        <v>3</v>
      </c>
      <c r="B864" s="106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c r="A865" s="1062">
        <v>4</v>
      </c>
      <c r="B865" s="106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c r="A866" s="1062">
        <v>5</v>
      </c>
      <c r="B866" s="106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c r="A867" s="1062">
        <v>6</v>
      </c>
      <c r="B867" s="1062">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c r="A868" s="1062">
        <v>7</v>
      </c>
      <c r="B868" s="1062">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c r="A869" s="1062">
        <v>8</v>
      </c>
      <c r="B869" s="1062">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c r="A870" s="1062">
        <v>9</v>
      </c>
      <c r="B870" s="106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c r="A871" s="1062">
        <v>10</v>
      </c>
      <c r="B871" s="106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c r="A872" s="1062">
        <v>11</v>
      </c>
      <c r="B872" s="1062">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c r="A873" s="1062">
        <v>12</v>
      </c>
      <c r="B873" s="1062">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c r="A874" s="1062">
        <v>13</v>
      </c>
      <c r="B874" s="106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c r="A875" s="1062">
        <v>14</v>
      </c>
      <c r="B875" s="106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c r="A876" s="1062">
        <v>15</v>
      </c>
      <c r="B876" s="106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c r="A877" s="1062">
        <v>16</v>
      </c>
      <c r="B877" s="106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c r="A878" s="1062">
        <v>17</v>
      </c>
      <c r="B878" s="106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c r="A879" s="1062">
        <v>18</v>
      </c>
      <c r="B879" s="106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c r="A880" s="1062">
        <v>19</v>
      </c>
      <c r="B880" s="106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c r="A881" s="1062">
        <v>20</v>
      </c>
      <c r="B881" s="106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c r="A882" s="1062">
        <v>21</v>
      </c>
      <c r="B882" s="106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c r="A883" s="1062">
        <v>22</v>
      </c>
      <c r="B883" s="106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c r="A884" s="1062">
        <v>23</v>
      </c>
      <c r="B884" s="106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c r="A885" s="1062">
        <v>24</v>
      </c>
      <c r="B885" s="106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c r="A886" s="1062">
        <v>25</v>
      </c>
      <c r="B886" s="106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c r="A887" s="1062">
        <v>26</v>
      </c>
      <c r="B887" s="106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c r="A888" s="1062">
        <v>27</v>
      </c>
      <c r="B888" s="106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c r="A889" s="1062">
        <v>28</v>
      </c>
      <c r="B889" s="106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c r="A890" s="1062">
        <v>29</v>
      </c>
      <c r="B890" s="106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c r="A891" s="1062">
        <v>30</v>
      </c>
      <c r="B891" s="106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494</v>
      </c>
      <c r="Z894" s="361"/>
      <c r="AA894" s="361"/>
      <c r="AB894" s="361"/>
      <c r="AC894" s="142" t="s">
        <v>477</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c r="A895" s="1062">
        <v>1</v>
      </c>
      <c r="B895" s="106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c r="A896" s="1062">
        <v>2</v>
      </c>
      <c r="B896" s="106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c r="A897" s="1062">
        <v>3</v>
      </c>
      <c r="B897" s="106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c r="A898" s="1062">
        <v>4</v>
      </c>
      <c r="B898" s="106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c r="A899" s="1062">
        <v>5</v>
      </c>
      <c r="B899" s="106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c r="A900" s="1062">
        <v>6</v>
      </c>
      <c r="B900" s="1062">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c r="A901" s="1062">
        <v>7</v>
      </c>
      <c r="B901" s="1062">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c r="A902" s="1062">
        <v>8</v>
      </c>
      <c r="B902" s="1062">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c r="A903" s="1062">
        <v>9</v>
      </c>
      <c r="B903" s="106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c r="A904" s="1062">
        <v>10</v>
      </c>
      <c r="B904" s="106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c r="A905" s="1062">
        <v>11</v>
      </c>
      <c r="B905" s="1062">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c r="A906" s="1062">
        <v>12</v>
      </c>
      <c r="B906" s="1062">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c r="A907" s="1062">
        <v>13</v>
      </c>
      <c r="B907" s="106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c r="A908" s="1062">
        <v>14</v>
      </c>
      <c r="B908" s="106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c r="A909" s="1062">
        <v>15</v>
      </c>
      <c r="B909" s="106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c r="A910" s="1062">
        <v>16</v>
      </c>
      <c r="B910" s="106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c r="A911" s="1062">
        <v>17</v>
      </c>
      <c r="B911" s="106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c r="A912" s="1062">
        <v>18</v>
      </c>
      <c r="B912" s="106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c r="A913" s="1062">
        <v>19</v>
      </c>
      <c r="B913" s="106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c r="A914" s="1062">
        <v>20</v>
      </c>
      <c r="B914" s="106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c r="A915" s="1062">
        <v>21</v>
      </c>
      <c r="B915" s="106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c r="A916" s="1062">
        <v>22</v>
      </c>
      <c r="B916" s="106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c r="A917" s="1062">
        <v>23</v>
      </c>
      <c r="B917" s="106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c r="A918" s="1062">
        <v>24</v>
      </c>
      <c r="B918" s="106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c r="A919" s="1062">
        <v>25</v>
      </c>
      <c r="B919" s="106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c r="A920" s="1062">
        <v>26</v>
      </c>
      <c r="B920" s="106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c r="A921" s="1062">
        <v>27</v>
      </c>
      <c r="B921" s="106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c r="A922" s="1062">
        <v>28</v>
      </c>
      <c r="B922" s="106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c r="A923" s="1062">
        <v>29</v>
      </c>
      <c r="B923" s="106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c r="A924" s="1062">
        <v>30</v>
      </c>
      <c r="B924" s="106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494</v>
      </c>
      <c r="Z927" s="361"/>
      <c r="AA927" s="361"/>
      <c r="AB927" s="361"/>
      <c r="AC927" s="142" t="s">
        <v>477</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c r="A928" s="1062">
        <v>1</v>
      </c>
      <c r="B928" s="106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c r="A929" s="1062">
        <v>2</v>
      </c>
      <c r="B929" s="106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c r="A930" s="1062">
        <v>3</v>
      </c>
      <c r="B930" s="106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c r="A931" s="1062">
        <v>4</v>
      </c>
      <c r="B931" s="106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c r="A932" s="1062">
        <v>5</v>
      </c>
      <c r="B932" s="106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c r="A933" s="1062">
        <v>6</v>
      </c>
      <c r="B933" s="1062">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c r="A934" s="1062">
        <v>7</v>
      </c>
      <c r="B934" s="1062">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c r="A935" s="1062">
        <v>8</v>
      </c>
      <c r="B935" s="1062">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c r="A936" s="1062">
        <v>9</v>
      </c>
      <c r="B936" s="106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c r="A937" s="1062">
        <v>10</v>
      </c>
      <c r="B937" s="106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c r="A938" s="1062">
        <v>11</v>
      </c>
      <c r="B938" s="1062">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c r="A939" s="1062">
        <v>12</v>
      </c>
      <c r="B939" s="1062">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c r="A940" s="1062">
        <v>13</v>
      </c>
      <c r="B940" s="106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c r="A941" s="1062">
        <v>14</v>
      </c>
      <c r="B941" s="106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c r="A942" s="1062">
        <v>15</v>
      </c>
      <c r="B942" s="106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c r="A943" s="1062">
        <v>16</v>
      </c>
      <c r="B943" s="106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c r="A944" s="1062">
        <v>17</v>
      </c>
      <c r="B944" s="106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c r="A945" s="1062">
        <v>18</v>
      </c>
      <c r="B945" s="106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c r="A946" s="1062">
        <v>19</v>
      </c>
      <c r="B946" s="106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c r="A947" s="1062">
        <v>20</v>
      </c>
      <c r="B947" s="106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c r="A948" s="1062">
        <v>21</v>
      </c>
      <c r="B948" s="106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c r="A949" s="1062">
        <v>22</v>
      </c>
      <c r="B949" s="106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c r="A950" s="1062">
        <v>23</v>
      </c>
      <c r="B950" s="106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c r="A951" s="1062">
        <v>24</v>
      </c>
      <c r="B951" s="106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c r="A952" s="1062">
        <v>25</v>
      </c>
      <c r="B952" s="106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c r="A953" s="1062">
        <v>26</v>
      </c>
      <c r="B953" s="106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c r="A954" s="1062">
        <v>27</v>
      </c>
      <c r="B954" s="106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c r="A955" s="1062">
        <v>28</v>
      </c>
      <c r="B955" s="106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c r="A956" s="1062">
        <v>29</v>
      </c>
      <c r="B956" s="106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c r="A957" s="1062">
        <v>30</v>
      </c>
      <c r="B957" s="106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494</v>
      </c>
      <c r="Z960" s="361"/>
      <c r="AA960" s="361"/>
      <c r="AB960" s="361"/>
      <c r="AC960" s="142" t="s">
        <v>477</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c r="A961" s="1062">
        <v>1</v>
      </c>
      <c r="B961" s="106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c r="A962" s="1062">
        <v>2</v>
      </c>
      <c r="B962" s="106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c r="A963" s="1062">
        <v>3</v>
      </c>
      <c r="B963" s="106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c r="A964" s="1062">
        <v>4</v>
      </c>
      <c r="B964" s="106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c r="A965" s="1062">
        <v>5</v>
      </c>
      <c r="B965" s="106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c r="A966" s="1062">
        <v>6</v>
      </c>
      <c r="B966" s="1062">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c r="A967" s="1062">
        <v>7</v>
      </c>
      <c r="B967" s="1062">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c r="A968" s="1062">
        <v>8</v>
      </c>
      <c r="B968" s="1062">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c r="A969" s="1062">
        <v>9</v>
      </c>
      <c r="B969" s="106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c r="A970" s="1062">
        <v>10</v>
      </c>
      <c r="B970" s="106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c r="A971" s="1062">
        <v>11</v>
      </c>
      <c r="B971" s="1062">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c r="A972" s="1062">
        <v>12</v>
      </c>
      <c r="B972" s="1062">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c r="A973" s="1062">
        <v>13</v>
      </c>
      <c r="B973" s="106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c r="A974" s="1062">
        <v>14</v>
      </c>
      <c r="B974" s="106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c r="A975" s="1062">
        <v>15</v>
      </c>
      <c r="B975" s="106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c r="A976" s="1062">
        <v>16</v>
      </c>
      <c r="B976" s="106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c r="A977" s="1062">
        <v>17</v>
      </c>
      <c r="B977" s="106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c r="A978" s="1062">
        <v>18</v>
      </c>
      <c r="B978" s="106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c r="A979" s="1062">
        <v>19</v>
      </c>
      <c r="B979" s="106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c r="A980" s="1062">
        <v>20</v>
      </c>
      <c r="B980" s="106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c r="A981" s="1062">
        <v>21</v>
      </c>
      <c r="B981" s="106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c r="A982" s="1062">
        <v>22</v>
      </c>
      <c r="B982" s="106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c r="A983" s="1062">
        <v>23</v>
      </c>
      <c r="B983" s="106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c r="A984" s="1062">
        <v>24</v>
      </c>
      <c r="B984" s="106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c r="A985" s="1062">
        <v>25</v>
      </c>
      <c r="B985" s="106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c r="A986" s="1062">
        <v>26</v>
      </c>
      <c r="B986" s="106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c r="A987" s="1062">
        <v>27</v>
      </c>
      <c r="B987" s="106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c r="A988" s="1062">
        <v>28</v>
      </c>
      <c r="B988" s="106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c r="A989" s="1062">
        <v>29</v>
      </c>
      <c r="B989" s="106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c r="A990" s="1062">
        <v>30</v>
      </c>
      <c r="B990" s="106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494</v>
      </c>
      <c r="Z993" s="361"/>
      <c r="AA993" s="361"/>
      <c r="AB993" s="361"/>
      <c r="AC993" s="142" t="s">
        <v>477</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c r="A994" s="1062">
        <v>1</v>
      </c>
      <c r="B994" s="106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c r="A995" s="1062">
        <v>2</v>
      </c>
      <c r="B995" s="106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c r="A996" s="1062">
        <v>3</v>
      </c>
      <c r="B996" s="106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c r="A997" s="1062">
        <v>4</v>
      </c>
      <c r="B997" s="106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c r="A998" s="1062">
        <v>5</v>
      </c>
      <c r="B998" s="106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c r="A999" s="1062">
        <v>6</v>
      </c>
      <c r="B999" s="1062">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c r="A1000" s="1062">
        <v>7</v>
      </c>
      <c r="B1000" s="1062">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c r="A1001" s="1062">
        <v>8</v>
      </c>
      <c r="B1001" s="1062">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c r="A1002" s="1062">
        <v>9</v>
      </c>
      <c r="B1002" s="106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c r="A1003" s="1062">
        <v>10</v>
      </c>
      <c r="B1003" s="106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c r="A1004" s="1062">
        <v>11</v>
      </c>
      <c r="B1004" s="1062">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c r="A1005" s="1062">
        <v>12</v>
      </c>
      <c r="B1005" s="1062">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c r="A1006" s="1062">
        <v>13</v>
      </c>
      <c r="B1006" s="106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c r="A1007" s="1062">
        <v>14</v>
      </c>
      <c r="B1007" s="106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c r="A1008" s="1062">
        <v>15</v>
      </c>
      <c r="B1008" s="106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c r="A1009" s="1062">
        <v>16</v>
      </c>
      <c r="B1009" s="106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c r="A1010" s="1062">
        <v>17</v>
      </c>
      <c r="B1010" s="106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c r="A1011" s="1062">
        <v>18</v>
      </c>
      <c r="B1011" s="106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c r="A1012" s="1062">
        <v>19</v>
      </c>
      <c r="B1012" s="106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c r="A1013" s="1062">
        <v>20</v>
      </c>
      <c r="B1013" s="106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c r="A1014" s="1062">
        <v>21</v>
      </c>
      <c r="B1014" s="106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c r="A1015" s="1062">
        <v>22</v>
      </c>
      <c r="B1015" s="106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c r="A1016" s="1062">
        <v>23</v>
      </c>
      <c r="B1016" s="106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c r="A1017" s="1062">
        <v>24</v>
      </c>
      <c r="B1017" s="106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c r="A1018" s="1062">
        <v>25</v>
      </c>
      <c r="B1018" s="106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c r="A1019" s="1062">
        <v>26</v>
      </c>
      <c r="B1019" s="106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c r="A1020" s="1062">
        <v>27</v>
      </c>
      <c r="B1020" s="106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c r="A1021" s="1062">
        <v>28</v>
      </c>
      <c r="B1021" s="106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c r="A1022" s="1062">
        <v>29</v>
      </c>
      <c r="B1022" s="106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c r="A1023" s="1062">
        <v>30</v>
      </c>
      <c r="B1023" s="106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494</v>
      </c>
      <c r="Z1026" s="361"/>
      <c r="AA1026" s="361"/>
      <c r="AB1026" s="361"/>
      <c r="AC1026" s="142" t="s">
        <v>477</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c r="A1027" s="1062">
        <v>1</v>
      </c>
      <c r="B1027" s="106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c r="A1028" s="1062">
        <v>2</v>
      </c>
      <c r="B1028" s="106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c r="A1029" s="1062">
        <v>3</v>
      </c>
      <c r="B1029" s="106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c r="A1030" s="1062">
        <v>4</v>
      </c>
      <c r="B1030" s="106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c r="A1031" s="1062">
        <v>5</v>
      </c>
      <c r="B1031" s="106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c r="A1032" s="1062">
        <v>6</v>
      </c>
      <c r="B1032" s="1062">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c r="A1033" s="1062">
        <v>7</v>
      </c>
      <c r="B1033" s="1062">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c r="A1034" s="1062">
        <v>8</v>
      </c>
      <c r="B1034" s="1062">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c r="A1035" s="1062">
        <v>9</v>
      </c>
      <c r="B1035" s="106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c r="A1036" s="1062">
        <v>10</v>
      </c>
      <c r="B1036" s="106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c r="A1037" s="1062">
        <v>11</v>
      </c>
      <c r="B1037" s="1062">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c r="A1038" s="1062">
        <v>12</v>
      </c>
      <c r="B1038" s="1062">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c r="A1039" s="1062">
        <v>13</v>
      </c>
      <c r="B1039" s="106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c r="A1040" s="1062">
        <v>14</v>
      </c>
      <c r="B1040" s="106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c r="A1041" s="1062">
        <v>15</v>
      </c>
      <c r="B1041" s="106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c r="A1042" s="1062">
        <v>16</v>
      </c>
      <c r="B1042" s="106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c r="A1043" s="1062">
        <v>17</v>
      </c>
      <c r="B1043" s="106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c r="A1044" s="1062">
        <v>18</v>
      </c>
      <c r="B1044" s="106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c r="A1045" s="1062">
        <v>19</v>
      </c>
      <c r="B1045" s="106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c r="A1046" s="1062">
        <v>20</v>
      </c>
      <c r="B1046" s="106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c r="A1047" s="1062">
        <v>21</v>
      </c>
      <c r="B1047" s="106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c r="A1048" s="1062">
        <v>22</v>
      </c>
      <c r="B1048" s="106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c r="A1049" s="1062">
        <v>23</v>
      </c>
      <c r="B1049" s="106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c r="A1050" s="1062">
        <v>24</v>
      </c>
      <c r="B1050" s="106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c r="A1051" s="1062">
        <v>25</v>
      </c>
      <c r="B1051" s="106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c r="A1052" s="1062">
        <v>26</v>
      </c>
      <c r="B1052" s="106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c r="A1053" s="1062">
        <v>27</v>
      </c>
      <c r="B1053" s="106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c r="A1054" s="1062">
        <v>28</v>
      </c>
      <c r="B1054" s="106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c r="A1055" s="1062">
        <v>29</v>
      </c>
      <c r="B1055" s="106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c r="A1056" s="1062">
        <v>30</v>
      </c>
      <c r="B1056" s="106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494</v>
      </c>
      <c r="Z1059" s="361"/>
      <c r="AA1059" s="361"/>
      <c r="AB1059" s="361"/>
      <c r="AC1059" s="142" t="s">
        <v>477</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c r="A1060" s="1062">
        <v>1</v>
      </c>
      <c r="B1060" s="106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c r="A1061" s="1062">
        <v>2</v>
      </c>
      <c r="B1061" s="106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c r="A1062" s="1062">
        <v>3</v>
      </c>
      <c r="B1062" s="106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c r="A1063" s="1062">
        <v>4</v>
      </c>
      <c r="B1063" s="106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c r="A1064" s="1062">
        <v>5</v>
      </c>
      <c r="B1064" s="106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c r="A1065" s="1062">
        <v>6</v>
      </c>
      <c r="B1065" s="1062">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c r="A1066" s="1062">
        <v>7</v>
      </c>
      <c r="B1066" s="1062">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c r="A1067" s="1062">
        <v>8</v>
      </c>
      <c r="B1067" s="1062">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c r="A1068" s="1062">
        <v>9</v>
      </c>
      <c r="B1068" s="106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c r="A1069" s="1062">
        <v>10</v>
      </c>
      <c r="B1069" s="106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c r="A1070" s="1062">
        <v>11</v>
      </c>
      <c r="B1070" s="1062">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c r="A1071" s="1062">
        <v>12</v>
      </c>
      <c r="B1071" s="1062">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c r="A1072" s="1062">
        <v>13</v>
      </c>
      <c r="B1072" s="106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c r="A1073" s="1062">
        <v>14</v>
      </c>
      <c r="B1073" s="106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c r="A1074" s="1062">
        <v>15</v>
      </c>
      <c r="B1074" s="106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c r="A1075" s="1062">
        <v>16</v>
      </c>
      <c r="B1075" s="106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c r="A1076" s="1062">
        <v>17</v>
      </c>
      <c r="B1076" s="106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c r="A1077" s="1062">
        <v>18</v>
      </c>
      <c r="B1077" s="106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c r="A1078" s="1062">
        <v>19</v>
      </c>
      <c r="B1078" s="106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c r="A1079" s="1062">
        <v>20</v>
      </c>
      <c r="B1079" s="106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c r="A1080" s="1062">
        <v>21</v>
      </c>
      <c r="B1080" s="106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c r="A1081" s="1062">
        <v>22</v>
      </c>
      <c r="B1081" s="106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c r="A1082" s="1062">
        <v>23</v>
      </c>
      <c r="B1082" s="106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c r="A1083" s="1062">
        <v>24</v>
      </c>
      <c r="B1083" s="106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c r="A1084" s="1062">
        <v>25</v>
      </c>
      <c r="B1084" s="106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c r="A1085" s="1062">
        <v>26</v>
      </c>
      <c r="B1085" s="106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c r="A1086" s="1062">
        <v>27</v>
      </c>
      <c r="B1086" s="106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c r="A1087" s="1062">
        <v>28</v>
      </c>
      <c r="B1087" s="106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c r="A1088" s="1062">
        <v>29</v>
      </c>
      <c r="B1088" s="106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c r="A1089" s="1062">
        <v>30</v>
      </c>
      <c r="B1089" s="106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494</v>
      </c>
      <c r="Z1092" s="361"/>
      <c r="AA1092" s="361"/>
      <c r="AB1092" s="361"/>
      <c r="AC1092" s="142" t="s">
        <v>477</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c r="A1093" s="1062">
        <v>1</v>
      </c>
      <c r="B1093" s="106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c r="A1094" s="1062">
        <v>2</v>
      </c>
      <c r="B1094" s="106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c r="A1095" s="1062">
        <v>3</v>
      </c>
      <c r="B1095" s="106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c r="A1096" s="1062">
        <v>4</v>
      </c>
      <c r="B1096" s="106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c r="A1097" s="1062">
        <v>5</v>
      </c>
      <c r="B1097" s="106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c r="A1098" s="1062">
        <v>6</v>
      </c>
      <c r="B1098" s="1062">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c r="A1099" s="1062">
        <v>7</v>
      </c>
      <c r="B1099" s="1062">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c r="A1100" s="1062">
        <v>8</v>
      </c>
      <c r="B1100" s="1062">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c r="A1101" s="1062">
        <v>9</v>
      </c>
      <c r="B1101" s="1062">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c r="A1102" s="1062">
        <v>10</v>
      </c>
      <c r="B1102" s="1062">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c r="A1103" s="1062">
        <v>11</v>
      </c>
      <c r="B1103" s="1062">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c r="A1104" s="1062">
        <v>12</v>
      </c>
      <c r="B1104" s="1062">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c r="A1105" s="1062">
        <v>13</v>
      </c>
      <c r="B1105" s="1062">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c r="A1106" s="1062">
        <v>14</v>
      </c>
      <c r="B1106" s="1062">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c r="A1107" s="1062">
        <v>15</v>
      </c>
      <c r="B1107" s="1062">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c r="A1108" s="1062">
        <v>16</v>
      </c>
      <c r="B1108" s="1062">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c r="A1109" s="1062">
        <v>17</v>
      </c>
      <c r="B1109" s="1062">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c r="A1110" s="1062">
        <v>18</v>
      </c>
      <c r="B1110" s="1062">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c r="A1111" s="1062">
        <v>19</v>
      </c>
      <c r="B1111" s="1062">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c r="A1112" s="1062">
        <v>20</v>
      </c>
      <c r="B1112" s="1062">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c r="A1113" s="1062">
        <v>21</v>
      </c>
      <c r="B1113" s="1062">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c r="A1114" s="1062">
        <v>22</v>
      </c>
      <c r="B1114" s="1062">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c r="A1115" s="1062">
        <v>23</v>
      </c>
      <c r="B1115" s="1062">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c r="A1116" s="1062">
        <v>24</v>
      </c>
      <c r="B1116" s="1062">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c r="A1117" s="1062">
        <v>25</v>
      </c>
      <c r="B1117" s="1062">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c r="A1118" s="1062">
        <v>26</v>
      </c>
      <c r="B1118" s="1062">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c r="A1119" s="1062">
        <v>27</v>
      </c>
      <c r="B1119" s="1062">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c r="A1120" s="1062">
        <v>28</v>
      </c>
      <c r="B1120" s="1062">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c r="A1121" s="1062">
        <v>29</v>
      </c>
      <c r="B1121" s="1062">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c r="A1122" s="1062">
        <v>30</v>
      </c>
      <c r="B1122" s="1062">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494</v>
      </c>
      <c r="Z1125" s="361"/>
      <c r="AA1125" s="361"/>
      <c r="AB1125" s="361"/>
      <c r="AC1125" s="142" t="s">
        <v>477</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c r="A1126" s="1062">
        <v>1</v>
      </c>
      <c r="B1126" s="1062">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c r="A1127" s="1062">
        <v>2</v>
      </c>
      <c r="B1127" s="1062">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c r="A1128" s="1062">
        <v>3</v>
      </c>
      <c r="B1128" s="1062">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c r="A1129" s="1062">
        <v>4</v>
      </c>
      <c r="B1129" s="1062">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c r="A1130" s="1062">
        <v>5</v>
      </c>
      <c r="B1130" s="1062">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c r="A1131" s="1062">
        <v>6</v>
      </c>
      <c r="B1131" s="1062">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c r="A1132" s="1062">
        <v>7</v>
      </c>
      <c r="B1132" s="1062">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c r="A1133" s="1062">
        <v>8</v>
      </c>
      <c r="B1133" s="1062">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c r="A1134" s="1062">
        <v>9</v>
      </c>
      <c r="B1134" s="1062">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c r="A1135" s="1062">
        <v>10</v>
      </c>
      <c r="B1135" s="1062">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c r="A1136" s="1062">
        <v>11</v>
      </c>
      <c r="B1136" s="1062">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c r="A1137" s="1062">
        <v>12</v>
      </c>
      <c r="B1137" s="1062">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c r="A1138" s="1062">
        <v>13</v>
      </c>
      <c r="B1138" s="1062">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c r="A1139" s="1062">
        <v>14</v>
      </c>
      <c r="B1139" s="1062">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c r="A1140" s="1062">
        <v>15</v>
      </c>
      <c r="B1140" s="1062">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c r="A1141" s="1062">
        <v>16</v>
      </c>
      <c r="B1141" s="1062">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c r="A1142" s="1062">
        <v>17</v>
      </c>
      <c r="B1142" s="1062">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c r="A1143" s="1062">
        <v>18</v>
      </c>
      <c r="B1143" s="1062">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c r="A1144" s="1062">
        <v>19</v>
      </c>
      <c r="B1144" s="1062">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c r="A1145" s="1062">
        <v>20</v>
      </c>
      <c r="B1145" s="1062">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c r="A1146" s="1062">
        <v>21</v>
      </c>
      <c r="B1146" s="1062">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c r="A1147" s="1062">
        <v>22</v>
      </c>
      <c r="B1147" s="1062">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c r="A1148" s="1062">
        <v>23</v>
      </c>
      <c r="B1148" s="1062">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c r="A1149" s="1062">
        <v>24</v>
      </c>
      <c r="B1149" s="1062">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c r="A1150" s="1062">
        <v>25</v>
      </c>
      <c r="B1150" s="1062">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c r="A1151" s="1062">
        <v>26</v>
      </c>
      <c r="B1151" s="1062">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c r="A1152" s="1062">
        <v>27</v>
      </c>
      <c r="B1152" s="1062">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c r="A1153" s="1062">
        <v>28</v>
      </c>
      <c r="B1153" s="1062">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c r="A1154" s="1062">
        <v>29</v>
      </c>
      <c r="B1154" s="1062">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c r="A1155" s="1062">
        <v>30</v>
      </c>
      <c r="B1155" s="1062">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494</v>
      </c>
      <c r="Z1158" s="361"/>
      <c r="AA1158" s="361"/>
      <c r="AB1158" s="361"/>
      <c r="AC1158" s="142" t="s">
        <v>477</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c r="A1159" s="1062">
        <v>1</v>
      </c>
      <c r="B1159" s="1062">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c r="A1160" s="1062">
        <v>2</v>
      </c>
      <c r="B1160" s="1062">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c r="A1161" s="1062">
        <v>3</v>
      </c>
      <c r="B1161" s="1062">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c r="A1162" s="1062">
        <v>4</v>
      </c>
      <c r="B1162" s="1062">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c r="A1163" s="1062">
        <v>5</v>
      </c>
      <c r="B1163" s="1062">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c r="A1164" s="1062">
        <v>6</v>
      </c>
      <c r="B1164" s="1062">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c r="A1165" s="1062">
        <v>7</v>
      </c>
      <c r="B1165" s="1062">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c r="A1166" s="1062">
        <v>8</v>
      </c>
      <c r="B1166" s="1062">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c r="A1167" s="1062">
        <v>9</v>
      </c>
      <c r="B1167" s="1062">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c r="A1168" s="1062">
        <v>10</v>
      </c>
      <c r="B1168" s="1062">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c r="A1169" s="1062">
        <v>11</v>
      </c>
      <c r="B1169" s="1062">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c r="A1170" s="1062">
        <v>12</v>
      </c>
      <c r="B1170" s="1062">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c r="A1171" s="1062">
        <v>13</v>
      </c>
      <c r="B1171" s="1062">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c r="A1172" s="1062">
        <v>14</v>
      </c>
      <c r="B1172" s="1062">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c r="A1173" s="1062">
        <v>15</v>
      </c>
      <c r="B1173" s="1062">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c r="A1174" s="1062">
        <v>16</v>
      </c>
      <c r="B1174" s="1062">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c r="A1175" s="1062">
        <v>17</v>
      </c>
      <c r="B1175" s="1062">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c r="A1176" s="1062">
        <v>18</v>
      </c>
      <c r="B1176" s="1062">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c r="A1177" s="1062">
        <v>19</v>
      </c>
      <c r="B1177" s="1062">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c r="A1178" s="1062">
        <v>20</v>
      </c>
      <c r="B1178" s="1062">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c r="A1179" s="1062">
        <v>21</v>
      </c>
      <c r="B1179" s="1062">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c r="A1180" s="1062">
        <v>22</v>
      </c>
      <c r="B1180" s="1062">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c r="A1181" s="1062">
        <v>23</v>
      </c>
      <c r="B1181" s="1062">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c r="A1182" s="1062">
        <v>24</v>
      </c>
      <c r="B1182" s="1062">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c r="A1183" s="1062">
        <v>25</v>
      </c>
      <c r="B1183" s="1062">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c r="A1184" s="1062">
        <v>26</v>
      </c>
      <c r="B1184" s="1062">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c r="A1185" s="1062">
        <v>27</v>
      </c>
      <c r="B1185" s="1062">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c r="A1186" s="1062">
        <v>28</v>
      </c>
      <c r="B1186" s="1062">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c r="A1187" s="1062">
        <v>29</v>
      </c>
      <c r="B1187" s="1062">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c r="A1188" s="1062">
        <v>30</v>
      </c>
      <c r="B1188" s="1062">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494</v>
      </c>
      <c r="Z1191" s="361"/>
      <c r="AA1191" s="361"/>
      <c r="AB1191" s="361"/>
      <c r="AC1191" s="142" t="s">
        <v>477</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c r="A1192" s="1062">
        <v>1</v>
      </c>
      <c r="B1192" s="1062">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c r="A1193" s="1062">
        <v>2</v>
      </c>
      <c r="B1193" s="1062">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c r="A1194" s="1062">
        <v>3</v>
      </c>
      <c r="B1194" s="1062">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c r="A1195" s="1062">
        <v>4</v>
      </c>
      <c r="B1195" s="1062">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c r="A1196" s="1062">
        <v>5</v>
      </c>
      <c r="B1196" s="1062">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c r="A1197" s="1062">
        <v>6</v>
      </c>
      <c r="B1197" s="1062">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c r="A1198" s="1062">
        <v>7</v>
      </c>
      <c r="B1198" s="1062">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c r="A1199" s="1062">
        <v>8</v>
      </c>
      <c r="B1199" s="1062">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c r="A1200" s="1062">
        <v>9</v>
      </c>
      <c r="B1200" s="1062">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c r="A1201" s="1062">
        <v>10</v>
      </c>
      <c r="B1201" s="1062">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c r="A1202" s="1062">
        <v>11</v>
      </c>
      <c r="B1202" s="1062">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c r="A1203" s="1062">
        <v>12</v>
      </c>
      <c r="B1203" s="1062">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c r="A1204" s="1062">
        <v>13</v>
      </c>
      <c r="B1204" s="1062">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c r="A1205" s="1062">
        <v>14</v>
      </c>
      <c r="B1205" s="1062">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c r="A1206" s="1062">
        <v>15</v>
      </c>
      <c r="B1206" s="1062">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c r="A1207" s="1062">
        <v>16</v>
      </c>
      <c r="B1207" s="1062">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c r="A1208" s="1062">
        <v>17</v>
      </c>
      <c r="B1208" s="1062">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c r="A1209" s="1062">
        <v>18</v>
      </c>
      <c r="B1209" s="1062">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c r="A1210" s="1062">
        <v>19</v>
      </c>
      <c r="B1210" s="1062">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c r="A1211" s="1062">
        <v>20</v>
      </c>
      <c r="B1211" s="1062">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c r="A1212" s="1062">
        <v>21</v>
      </c>
      <c r="B1212" s="1062">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c r="A1213" s="1062">
        <v>22</v>
      </c>
      <c r="B1213" s="1062">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c r="A1214" s="1062">
        <v>23</v>
      </c>
      <c r="B1214" s="1062">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c r="A1215" s="1062">
        <v>24</v>
      </c>
      <c r="B1215" s="1062">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c r="A1216" s="1062">
        <v>25</v>
      </c>
      <c r="B1216" s="1062">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c r="A1217" s="1062">
        <v>26</v>
      </c>
      <c r="B1217" s="1062">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c r="A1218" s="1062">
        <v>27</v>
      </c>
      <c r="B1218" s="1062">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c r="A1219" s="1062">
        <v>28</v>
      </c>
      <c r="B1219" s="1062">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c r="A1220" s="1062">
        <v>29</v>
      </c>
      <c r="B1220" s="1062">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c r="A1221" s="1062">
        <v>30</v>
      </c>
      <c r="B1221" s="1062">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494</v>
      </c>
      <c r="Z1224" s="361"/>
      <c r="AA1224" s="361"/>
      <c r="AB1224" s="361"/>
      <c r="AC1224" s="142" t="s">
        <v>477</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c r="A1225" s="1062">
        <v>1</v>
      </c>
      <c r="B1225" s="1062">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c r="A1226" s="1062">
        <v>2</v>
      </c>
      <c r="B1226" s="1062">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c r="A1227" s="1062">
        <v>3</v>
      </c>
      <c r="B1227" s="1062">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c r="A1228" s="1062">
        <v>4</v>
      </c>
      <c r="B1228" s="1062">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c r="A1229" s="1062">
        <v>5</v>
      </c>
      <c r="B1229" s="1062">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c r="A1230" s="1062">
        <v>6</v>
      </c>
      <c r="B1230" s="1062">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c r="A1231" s="1062">
        <v>7</v>
      </c>
      <c r="B1231" s="1062">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c r="A1232" s="1062">
        <v>8</v>
      </c>
      <c r="B1232" s="1062">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c r="A1233" s="1062">
        <v>9</v>
      </c>
      <c r="B1233" s="1062">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c r="A1234" s="1062">
        <v>10</v>
      </c>
      <c r="B1234" s="1062">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c r="A1235" s="1062">
        <v>11</v>
      </c>
      <c r="B1235" s="1062">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c r="A1236" s="1062">
        <v>12</v>
      </c>
      <c r="B1236" s="1062">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c r="A1237" s="1062">
        <v>13</v>
      </c>
      <c r="B1237" s="1062">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c r="A1238" s="1062">
        <v>14</v>
      </c>
      <c r="B1238" s="1062">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c r="A1239" s="1062">
        <v>15</v>
      </c>
      <c r="B1239" s="1062">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c r="A1240" s="1062">
        <v>16</v>
      </c>
      <c r="B1240" s="1062">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c r="A1241" s="1062">
        <v>17</v>
      </c>
      <c r="B1241" s="1062">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c r="A1242" s="1062">
        <v>18</v>
      </c>
      <c r="B1242" s="1062">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c r="A1243" s="1062">
        <v>19</v>
      </c>
      <c r="B1243" s="1062">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c r="A1244" s="1062">
        <v>20</v>
      </c>
      <c r="B1244" s="1062">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c r="A1245" s="1062">
        <v>21</v>
      </c>
      <c r="B1245" s="1062">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c r="A1246" s="1062">
        <v>22</v>
      </c>
      <c r="B1246" s="1062">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c r="A1247" s="1062">
        <v>23</v>
      </c>
      <c r="B1247" s="1062">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c r="A1248" s="1062">
        <v>24</v>
      </c>
      <c r="B1248" s="1062">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c r="A1249" s="1062">
        <v>25</v>
      </c>
      <c r="B1249" s="1062">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c r="A1250" s="1062">
        <v>26</v>
      </c>
      <c r="B1250" s="1062">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c r="A1251" s="1062">
        <v>27</v>
      </c>
      <c r="B1251" s="1062">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c r="A1252" s="1062">
        <v>28</v>
      </c>
      <c r="B1252" s="1062">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c r="A1253" s="1062">
        <v>29</v>
      </c>
      <c r="B1253" s="1062">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c r="A1254" s="1062">
        <v>30</v>
      </c>
      <c r="B1254" s="1062">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494</v>
      </c>
      <c r="Z1257" s="361"/>
      <c r="AA1257" s="361"/>
      <c r="AB1257" s="361"/>
      <c r="AC1257" s="142" t="s">
        <v>477</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c r="A1258" s="1062">
        <v>1</v>
      </c>
      <c r="B1258" s="1062">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c r="A1259" s="1062">
        <v>2</v>
      </c>
      <c r="B1259" s="1062">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c r="A1260" s="1062">
        <v>3</v>
      </c>
      <c r="B1260" s="1062">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c r="A1261" s="1062">
        <v>4</v>
      </c>
      <c r="B1261" s="1062">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c r="A1262" s="1062">
        <v>5</v>
      </c>
      <c r="B1262" s="1062">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c r="A1263" s="1062">
        <v>6</v>
      </c>
      <c r="B1263" s="1062">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c r="A1264" s="1062">
        <v>7</v>
      </c>
      <c r="B1264" s="1062">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c r="A1265" s="1062">
        <v>8</v>
      </c>
      <c r="B1265" s="1062">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c r="A1266" s="1062">
        <v>9</v>
      </c>
      <c r="B1266" s="1062">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c r="A1267" s="1062">
        <v>10</v>
      </c>
      <c r="B1267" s="1062">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c r="A1268" s="1062">
        <v>11</v>
      </c>
      <c r="B1268" s="1062">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c r="A1269" s="1062">
        <v>12</v>
      </c>
      <c r="B1269" s="1062">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c r="A1270" s="1062">
        <v>13</v>
      </c>
      <c r="B1270" s="1062">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c r="A1271" s="1062">
        <v>14</v>
      </c>
      <c r="B1271" s="1062">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c r="A1272" s="1062">
        <v>15</v>
      </c>
      <c r="B1272" s="1062">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c r="A1273" s="1062">
        <v>16</v>
      </c>
      <c r="B1273" s="1062">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c r="A1274" s="1062">
        <v>17</v>
      </c>
      <c r="B1274" s="1062">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c r="A1275" s="1062">
        <v>18</v>
      </c>
      <c r="B1275" s="1062">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c r="A1276" s="1062">
        <v>19</v>
      </c>
      <c r="B1276" s="1062">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c r="A1277" s="1062">
        <v>20</v>
      </c>
      <c r="B1277" s="1062">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c r="A1278" s="1062">
        <v>21</v>
      </c>
      <c r="B1278" s="1062">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c r="A1279" s="1062">
        <v>22</v>
      </c>
      <c r="B1279" s="1062">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c r="A1280" s="1062">
        <v>23</v>
      </c>
      <c r="B1280" s="1062">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c r="A1281" s="1062">
        <v>24</v>
      </c>
      <c r="B1281" s="1062">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c r="A1282" s="1062">
        <v>25</v>
      </c>
      <c r="B1282" s="1062">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c r="A1283" s="1062">
        <v>26</v>
      </c>
      <c r="B1283" s="1062">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c r="A1284" s="1062">
        <v>27</v>
      </c>
      <c r="B1284" s="1062">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c r="A1285" s="1062">
        <v>28</v>
      </c>
      <c r="B1285" s="1062">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c r="A1286" s="1062">
        <v>29</v>
      </c>
      <c r="B1286" s="1062">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c r="A1287" s="1062">
        <v>30</v>
      </c>
      <c r="B1287" s="1062">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494</v>
      </c>
      <c r="Z1290" s="361"/>
      <c r="AA1290" s="361"/>
      <c r="AB1290" s="361"/>
      <c r="AC1290" s="142" t="s">
        <v>477</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c r="A1291" s="1062">
        <v>1</v>
      </c>
      <c r="B1291" s="1062">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c r="A1292" s="1062">
        <v>2</v>
      </c>
      <c r="B1292" s="1062">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c r="A1293" s="1062">
        <v>3</v>
      </c>
      <c r="B1293" s="1062">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c r="A1294" s="1062">
        <v>4</v>
      </c>
      <c r="B1294" s="1062">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c r="A1295" s="1062">
        <v>5</v>
      </c>
      <c r="B1295" s="1062">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c r="A1296" s="1062">
        <v>6</v>
      </c>
      <c r="B1296" s="1062">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c r="A1297" s="1062">
        <v>7</v>
      </c>
      <c r="B1297" s="1062">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c r="A1298" s="1062">
        <v>8</v>
      </c>
      <c r="B1298" s="1062">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c r="A1299" s="1062">
        <v>9</v>
      </c>
      <c r="B1299" s="1062">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c r="A1300" s="1062">
        <v>10</v>
      </c>
      <c r="B1300" s="1062">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c r="A1301" s="1062">
        <v>11</v>
      </c>
      <c r="B1301" s="1062">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c r="A1302" s="1062">
        <v>12</v>
      </c>
      <c r="B1302" s="1062">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c r="A1303" s="1062">
        <v>13</v>
      </c>
      <c r="B1303" s="1062">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c r="A1304" s="1062">
        <v>14</v>
      </c>
      <c r="B1304" s="1062">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c r="A1305" s="1062">
        <v>15</v>
      </c>
      <c r="B1305" s="1062">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c r="A1306" s="1062">
        <v>16</v>
      </c>
      <c r="B1306" s="1062">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c r="A1307" s="1062">
        <v>17</v>
      </c>
      <c r="B1307" s="1062">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c r="A1308" s="1062">
        <v>18</v>
      </c>
      <c r="B1308" s="1062">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c r="A1309" s="1062">
        <v>19</v>
      </c>
      <c r="B1309" s="1062">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c r="A1310" s="1062">
        <v>20</v>
      </c>
      <c r="B1310" s="1062">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c r="A1311" s="1062">
        <v>21</v>
      </c>
      <c r="B1311" s="1062">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c r="A1312" s="1062">
        <v>22</v>
      </c>
      <c r="B1312" s="1062">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c r="A1313" s="1062">
        <v>23</v>
      </c>
      <c r="B1313" s="1062">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c r="A1314" s="1062">
        <v>24</v>
      </c>
      <c r="B1314" s="1062">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c r="A1315" s="1062">
        <v>25</v>
      </c>
      <c r="B1315" s="1062">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c r="A1316" s="1062">
        <v>26</v>
      </c>
      <c r="B1316" s="1062">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c r="A1317" s="1062">
        <v>27</v>
      </c>
      <c r="B1317" s="1062">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c r="A1318" s="1062">
        <v>28</v>
      </c>
      <c r="B1318" s="1062">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c r="A1319" s="1062">
        <v>29</v>
      </c>
      <c r="B1319" s="1062">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c r="A1320" s="1062">
        <v>30</v>
      </c>
      <c r="B1320" s="1062">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maintenance</cp:lastModifiedBy>
  <cp:lastPrinted>2018-07-03T03:04:41Z</cp:lastPrinted>
  <dcterms:created xsi:type="dcterms:W3CDTF">2012-03-13T00:50:25Z</dcterms:created>
  <dcterms:modified xsi:type="dcterms:W3CDTF">2018-07-06T01:26:13Z</dcterms:modified>
</cp:coreProperties>
</file>