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L90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<sst xmlns="http://schemas.openxmlformats.org/spreadsheetml/2006/main" count="3029" uniqueCount="646">
  <si>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</si>
  <si>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</si>
  <si>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</si>
  <si>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</si>
  <si>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</si>
  <si>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</si>
  <si>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</si>
  <si>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</si>
  <si>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</si>
  <si>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</si>
  <si>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</si>
  <si>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</si>
  <si>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</si>
  <si>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</si>
  <si>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</si>
  <si>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</si>
  <si>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</si>
  <si>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</si>
  <si>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</si>
  <si>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</si>
  <si>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</si>
  <si>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</si>
  <si>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</si>
  <si>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</si>
  <si>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</si>
  <si>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</si>
  <si>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</si>
  <si>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</si>
  <si>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</si>
  <si>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</si>
  <si>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</si>
  <si>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</si>
  <si>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</si>
  <si>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</si>
  <si>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</si>
  <si>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</si>
  <si>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</si>
  <si>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</si>
  <si>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</si>
  <si>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</si>
  <si>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</si>
  <si>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</si>
  <si>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</si>
  <si>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</si>
  <si>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</si>
  <si>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</si>
  <si>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</si>
  <si>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</si>
  <si>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</si>
  <si>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</si>
  <si>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</si>
  <si>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</si>
  <si>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</si>
  <si>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</si>
  <si>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</si>
  <si>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</si>
  <si>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</si>
  <si>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</si>
  <si>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</si>
  <si>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</si>
  <si>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</si>
  <si>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</si>
  <si>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</si>
  <si>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</si>
  <si>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</si>
  <si>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</si>
  <si>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</si>
  <si>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</si>
  <si>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</si>
  <si>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</si>
  <si>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</si>
  <si>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</si>
  <si>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</si>
  <si>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</si>
  <si>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</si>
  <si>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</si>
  <si>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</si>
  <si>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</si>
  <si>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</si>
  <si>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</si>
  <si>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</si>
  <si>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</si>
  <si>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</si>
  <si>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</si>
  <si>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</si>
  <si>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</si>
  <si>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</si>
  <si>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</si>
  <si>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</si>
  <si>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</si>
  <si>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</si>
  <si>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</si>
  <si>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</si>
  <si>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</si>
  <si>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</si>
  <si>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</si>
  <si>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</si>
  <si>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</si>
  <si>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</si>
  <si>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</si>
  <si>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</si>
  <si>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</si>
  <si>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</si>
  <si>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</si>
  <si>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</si>
  <si>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</si>
  <si>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</si>
  <si>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</si>
  <si>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</si>
  <si>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</si>
  <si>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</si>
  <si>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</si>
  <si>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</si>
  <si>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</si>
  <si>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</si>
  <si>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</si>
  <si>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</si>
  <si>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</si>
  <si>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</si>
  <si>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</si>
  <si>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</si>
  <si>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</si>
  <si>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</si>
  <si>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</si>
  <si>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</si>
  <si>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</si>
  <si>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</si>
  <si>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</si>
  <si>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</si>
  <si>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</si>
  <si>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</si>
  <si>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</si>
  <si>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</si>
  <si>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</si>
  <si>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</si>
  <si>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</si>
  <si>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</si>
  <si>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</si>
  <si>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</si>
  <si>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</si>
  <si>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</si>
  <si>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</si>
  <si>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</si>
  <si>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</si>
  <si>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</si>
  <si>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</si>
  <si>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</si>
  <si>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</si>
  <si>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</si>
  <si>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</si>
  <si>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</si>
  <si>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</si>
  <si>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</si>
  <si>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</si>
  <si>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</si>
  <si>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</si>
  <si>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</si>
  <si>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</si>
  <si>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</si>
  <si>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</si>
  <si>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</si>
  <si>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</si>
  <si>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</si>
  <si>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</si>
  <si>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</si>
  <si>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</si>
  <si>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</si>
  <si>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</si>
  <si>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</si>
  <si>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</si>
  <si>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</si>
  <si>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</si>
  <si>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</si>
  <si>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</si>
  <si>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</si>
  <si>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</si>
  <si>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</si>
  <si>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</si>
  <si>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</si>
  <si>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</si>
  <si>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</si>
  <si>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</si>
  <si>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</si>
  <si>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</si>
  <si>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</si>
  <si>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</si>
  <si>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</si>
  <si>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</si>
  <si>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</si>
  <si>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</si>
  <si>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</si>
  <si>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</si>
  <si>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</si>
  <si>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</si>
  <si>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</si>
  <si>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</si>
  <si>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</si>
  <si>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</si>
  <si>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</si>
  <si>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</si>
  <si>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</si>
  <si>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</si>
  <si>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</si>
  <si>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</si>
  <si>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</si>
  <si>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</si>
  <si>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</si>
  <si>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</si>
  <si>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</si>
  <si>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</si>
  <si>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</si>
  <si>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</si>
  <si>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</si>
  <si>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</si>
  <si>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</si>
  <si>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</si>
  <si>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</si>
  <si>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</si>
  <si>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</si>
  <si>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</si>
  <si>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</si>
  <si>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</si>
  <si>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</si>
  <si>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</si>
  <si>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</si>
  <si>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</si>
  <si>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</si>
  <si>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</si>
  <si>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</si>
  <si>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</si>
  <si>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</si>
  <si>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</si>
  <si>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</si>
  <si>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</si>
  <si>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</si>
  <si>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</si>
  <si>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</si>
  <si>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</si>
  <si>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</si>
  <si>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</si>
  <si>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</si>
  <si>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</si>
  <si>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</si>
  <si>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</si>
  <si>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</si>
  <si>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</si>
  <si>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</si>
  <si>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</si>
  <si>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</si>
  <si>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</si>
  <si>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</si>
  <si>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</si>
  <si>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</si>
  <si>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</si>
  <si>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</si>
  <si>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</si>
  <si>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</si>
  <si>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</si>
  <si>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</si>
  <si>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</si>
  <si>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</si>
  <si>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</si>
  <si>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</si>
  <si>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</si>
  <si>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</si>
  <si>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</si>
  <si>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</si>
  <si>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</si>
  <si>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</si>
  <si>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</si>
  <si>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</si>
  <si>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</si>
  <si>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</si>
  <si>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</si>
  <si>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</si>
  <si>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</si>
  <si>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</si>
  <si>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</si>
  <si>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</si>
  <si>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</si>
  <si>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</si>
  <si>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</si>
  <si>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</si>
  <si>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</si>
  <si>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</si>
  <si>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</si>
  <si>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</si>
  <si>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</si>
  <si>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</si>
  <si>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</si>
  <si>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</si>
  <si>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</si>
  <si>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</si>
  <si>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</si>
  <si>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</si>
  <si>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</si>
  <si>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</si>
  <si>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</si>
  <si>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</si>
  <si>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</si>
  <si>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</si>
  <si>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</si>
  <si>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</si>
  <si>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</si>
  <si>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</si>
  <si>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</si>
  <si>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</si>
  <si>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</si>
  <si>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</si>
  <si>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</si>
  <si>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</si>
  <si>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</si>
  <si>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</si>
  <si>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</si>
  <si>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</si>
  <si>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</si>
  <si>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</si>
  <si>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</si>
  <si>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</si>
  <si>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</si>
  <si>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</si>
  <si>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</si>
  <si>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</si>
  <si>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</si>
  <si>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</si>
  <si>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</si>
  <si>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</si>
  <si>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</si>
  <si>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</si>
  <si>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</si>
  <si>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</si>
  <si>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</si>
  <si>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</si>
  <si>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</si>
  <si>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</si>
  <si>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</si>
  <si>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</si>
  <si>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</si>
  <si>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</si>
  <si>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</si>
  <si>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</si>
  <si>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</si>
  <si>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</si>
  <si>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</si>
  <si>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</si>
  <si>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</si>
  <si>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</si>
  <si>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</si>
  <si>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</si>
  <si>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</si>
  <si>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</si>
  <si>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</si>
  <si>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</si>
  <si>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</si>
  <si>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</si>
  <si>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</si>
  <si>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</si>
  <si>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</si>
  <si>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</si>
  <si>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</si>
  <si>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</si>
  <si>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</si>
  <si>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</si>
  <si>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</si>
  <si>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</si>
  <si>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</si>
  <si>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</si>
  <si>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</si>
  <si>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</si>
  <si>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</si>
  <si>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</si>
  <si>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</si>
  <si>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</si>
  <si>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</si>
  <si>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</si>
  <si>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</si>
  <si>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</si>
  <si>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</si>
  <si>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</si>
  <si>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</si>
  <si>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</si>
  <si>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</si>
  <si>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</si>
  <si>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</si>
  <si>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</si>
  <si>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</si>
  <si>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</si>
  <si>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</si>
  <si>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</si>
  <si>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</si>
  <si>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</si>
  <si>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</si>
  <si>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</si>
  <si>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</si>
  <si>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</si>
  <si>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</si>
  <si>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</si>
  <si>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</si>
  <si>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</si>
  <si>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</si>
  <si>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</si>
  <si>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</si>
  <si>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</si>
  <si>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</si>
  <si>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</si>
  <si>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</si>
  <si>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</si>
  <si>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</si>
  <si>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</si>
  <si>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</si>
  <si>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</si>
  <si>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</si>
  <si>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</si>
  <si>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</si>
  <si>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</si>
  <si>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</si>
  <si>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</si>
  <si>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</si>
  <si>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</si>
  <si>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</si>
  <si>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</si>
  <si>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</si>
  <si>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</si>
  <si>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</si>
  <si>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</si>
  <si>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</si>
  <si>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</si>
  <si>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</si>
  <si>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</si>
  <si>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</si>
  <si>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</si>
  <si>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</si>
  <si>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</si>
  <si>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</si>
  <si>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</si>
  <si>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</si>
  <si>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</si>
  <si>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</si>
  <si>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</si>
  <si>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</si>
  <si>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</si>
  <si>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</si>
  <si>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</si>
  <si>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</si>
  <si>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</si>
  <si>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</si>
  <si>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</si>
  <si>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</si>
  <si>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</si>
  <si>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</si>
  <si>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</si>
  <si>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</si>
  <si>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</si>
  <si>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</si>
  <si>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</si>
  <si>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</si>
  <si>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</si>
  <si>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</si>
  <si>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</si>
  <si>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</si>
  <si>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</si>
  <si>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</si>
  <si>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</si>
  <si>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</si>
  <si>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</si>
  <si>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</si>
  <si>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</si>
  <si>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</si>
  <si>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</si>
  <si>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</si>
  <si>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</si>
  <si>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</si>
  <si>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</si>
  <si>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</si>
  <si>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</si>
  <si>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</si>
  <si>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</si>
  <si>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</si>
  <si>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</si>
  <si>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</si>
  <si>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</si>
  <si>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</si>
  <si>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</si>
  <si>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</si>
  <si>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</si>
  <si>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</si>
  <si>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</si>
  <si>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</si>
  <si>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</si>
  <si>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</si>
  <si>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</si>
  <si>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</si>
  <si>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</si>
  <si>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</si>
  <si>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</si>
  <si>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</si>
  <si>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</si>
  <si>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</si>
  <si>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</si>
  <si>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</si>
  <si>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</si>
  <si>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</si>
  <si>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</si>
  <si>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</si>
  <si>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</si>
  <si>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</si>
  <si>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</si>
  <si>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</si>
  <si>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</si>
  <si>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</si>
  <si>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</si>
  <si>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</si>
  <si>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</si>
  <si>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</si>
  <si>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</si>
  <si>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</si>
  <si>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</si>
  <si>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</si>
  <si>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</si>
  <si>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</si>
  <si>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</si>
  <si>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</si>
  <si>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</si>
  <si>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</si>
  <si>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</si>
  <si>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</si>
  <si>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</si>
  <si>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</si>
  <si>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</si>
  <si>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</si>
  <si>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</si>
  <si>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</si>
  <si>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</si>
  <si>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</si>
  <si>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</si>
  <si>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</si>
  <si>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</si>
  <si>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</si>
  <si>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</si>
  <si>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</si>
  <si>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</si>
  <si>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</si>
  <si>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</si>
  <si>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</si>
  <si>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</si>
  <si>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</si>
  <si>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</si>
  <si>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</si>
  <si>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</si>
  <si>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</si>
  <si>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法教育の推進</t>
    <phoneticPr fontId="5"/>
  </si>
  <si>
    <t>大臣官房司法法制部</t>
    <rPh sb="0" eb="2">
      <t>ダイジン</t>
    </rPh>
    <rPh sb="2" eb="4">
      <t>カンボウ</t>
    </rPh>
    <rPh sb="4" eb="8">
      <t>シホウホウセイ</t>
    </rPh>
    <rPh sb="8" eb="9">
      <t>ブ</t>
    </rPh>
    <phoneticPr fontId="5"/>
  </si>
  <si>
    <t>司法法制課</t>
    <rPh sb="0" eb="5">
      <t>シホウホウセイカ</t>
    </rPh>
    <phoneticPr fontId="5"/>
  </si>
  <si>
    <t>司法法制課長
吉川　崇</t>
    <rPh sb="7" eb="9">
      <t>キッカワ</t>
    </rPh>
    <rPh sb="10" eb="11">
      <t>タカシ</t>
    </rPh>
    <phoneticPr fontId="5"/>
  </si>
  <si>
    <t>○</t>
  </si>
  <si>
    <t>-</t>
  </si>
  <si>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</si>
  <si>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</si>
  <si>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</si>
  <si>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</si>
  <si>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</si>
  <si>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法教育ページへのアクセス件数</t>
    <rPh sb="0" eb="3">
      <t>ホウキョウイク</t>
    </rPh>
    <rPh sb="12" eb="14">
      <t>ケンスウ</t>
    </rPh>
    <phoneticPr fontId="5"/>
  </si>
  <si>
    <t>件</t>
    <rPh sb="0" eb="1">
      <t>ケン</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</si>
  <si>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</si>
  <si>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回</t>
    <rPh sb="0" eb="1">
      <t>カイ</t>
    </rPh>
    <phoneticPr fontId="5"/>
  </si>
  <si>
    <t>-</t>
    <phoneticPr fontId="5"/>
  </si>
  <si>
    <t>千円</t>
    <rPh sb="0" eb="2">
      <t>センエン</t>
    </rPh>
    <phoneticPr fontId="5"/>
  </si>
  <si>
    <t xml:space="preserve"> 千円/回数</t>
    <rPh sb="1" eb="3">
      <t>センエン</t>
    </rPh>
    <rPh sb="4" eb="6">
      <t>カイスウ</t>
    </rPh>
    <phoneticPr fontId="5"/>
  </si>
  <si>
    <t>977/5</t>
  </si>
  <si>
    <t>1,398/8</t>
  </si>
  <si>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</si>
  <si>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法教育の推進（Ⅰ-2-(4))</t>
    <rPh sb="0" eb="3">
      <t>ホウキョウイク</t>
    </rPh>
    <rPh sb="4" eb="6">
      <t>スイシン</t>
    </rPh>
    <phoneticPr fontId="5"/>
  </si>
  <si>
    <t>-</t>
    <phoneticPr fontId="5"/>
  </si>
  <si>
    <t>　司法制度改革の成果の定着に向けた取組として，法教育の推進は必要かつ適正な事業であり，政策体系の中で優先度の高い事業である。</t>
  </si>
  <si>
    <t>無</t>
  </si>
  <si>
    <t>‐</t>
  </si>
  <si>
    <t>　単位当たりのコストについては，費用対効果を最大限に挙げるべく，効果的な協議会等の開催に努めてきた結果であり，妥当なものである。</t>
  </si>
  <si>
    <t>　費目・使途については，いずれも事業目的に真に必要なものに限定されている。</t>
  </si>
  <si>
    <t>　協議会等の開催に当たっては，協議事項等について，重要性及び必要性等を十分に検討した上で開催するように努めるなど，協議会等の効率化に向けた工夫を行っている。</t>
  </si>
  <si>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</si>
  <si>
    <t>　協議会等の開催については，協議事項の突発的発生や開催の必要性等により，見込みと実績に差が生じることはやむを得ないものであるが，おおむね見込みに見合ったものと判断できる。</t>
  </si>
  <si>
    <t>0008</t>
  </si>
  <si>
    <t>0008</t>
    <phoneticPr fontId="5"/>
  </si>
  <si>
    <t>0008</t>
    <phoneticPr fontId="5"/>
  </si>
  <si>
    <t>0009</t>
    <phoneticPr fontId="5"/>
  </si>
  <si>
    <t>-</t>
    <phoneticPr fontId="5"/>
  </si>
  <si>
    <t>1,917/10</t>
    <phoneticPr fontId="5"/>
  </si>
  <si>
    <t>-</t>
    <phoneticPr fontId="5"/>
  </si>
  <si>
    <t>-</t>
    <phoneticPr fontId="5"/>
  </si>
  <si>
    <t>　複数業者から見積書を徴取するなどにより，少額随意契約における競争性を確保している。</t>
    <phoneticPr fontId="5"/>
  </si>
  <si>
    <t>-</t>
    <phoneticPr fontId="5"/>
  </si>
  <si>
    <t>　各種取組の結果見込まれる増加率を踏まえて合理的な目標を設定しており，成果実績は成果目標に見合ったものとなっている。</t>
    <phoneticPr fontId="5"/>
  </si>
  <si>
    <t>麹町税務署</t>
    <rPh sb="0" eb="2">
      <t>コウジマチ</t>
    </rPh>
    <rPh sb="2" eb="5">
      <t>ゼイムショ</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</si>
  <si>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</si>
  <si>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</si>
  <si>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</si>
  <si>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</si>
  <si>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</si>
  <si>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</si>
  <si>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</si>
  <si>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</si>
  <si>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</si>
  <si>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</si>
  <si>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</si>
  <si>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</si>
  <si>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名鉄観光サービス株式会社</t>
    <rPh sb="0" eb="2">
      <t>メイテツ</t>
    </rPh>
    <rPh sb="2" eb="4">
      <t>カンコウ</t>
    </rPh>
    <rPh sb="8" eb="12">
      <t>カブシキガイシャ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</si>
  <si>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</si>
  <si>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</si>
  <si>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</si>
  <si>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</si>
  <si>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</si>
  <si>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</si>
  <si>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</si>
  <si>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</si>
  <si>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</si>
  <si>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旅費業務アウトソーシングによる代理受領</t>
    <rPh sb="0" eb="2">
      <t>リョヒ</t>
    </rPh>
    <rPh sb="2" eb="4">
      <t>ギョウム</t>
    </rPh>
    <rPh sb="15" eb="17">
      <t>ダイリ</t>
    </rPh>
    <rPh sb="17" eb="19">
      <t>ジュリョウ</t>
    </rPh>
    <phoneticPr fontId="5"/>
  </si>
  <si>
    <t>旅費</t>
    <rPh sb="0" eb="2">
      <t>リョヒ</t>
    </rPh>
    <phoneticPr fontId="5"/>
  </si>
  <si>
    <t>株式会社キノックス</t>
    <rPh sb="0" eb="2">
      <t>カブシキ</t>
    </rPh>
    <rPh sb="2" eb="4">
      <t>カイシャ</t>
    </rPh>
    <phoneticPr fontId="5"/>
  </si>
  <si>
    <t>メディコプレス株式会社</t>
    <rPh sb="7" eb="11">
      <t>カブシキガイシャ</t>
    </rPh>
    <phoneticPr fontId="5"/>
  </si>
  <si>
    <t>株式会社福本園</t>
    <rPh sb="0" eb="4">
      <t>カブシキガイシャ</t>
    </rPh>
    <rPh sb="4" eb="6">
      <t>フクモト</t>
    </rPh>
    <rPh sb="6" eb="7">
      <t>エン</t>
    </rPh>
    <phoneticPr fontId="5"/>
  </si>
  <si>
    <t>広報広報資材製作業務委託</t>
    <rPh sb="0" eb="2">
      <t>コウホウ</t>
    </rPh>
    <rPh sb="2" eb="4">
      <t>コウホウ</t>
    </rPh>
    <rPh sb="4" eb="6">
      <t>シザイ</t>
    </rPh>
    <rPh sb="6" eb="8">
      <t>セイサク</t>
    </rPh>
    <rPh sb="8" eb="10">
      <t>ギョウム</t>
    </rPh>
    <rPh sb="10" eb="12">
      <t>イタク</t>
    </rPh>
    <phoneticPr fontId="5"/>
  </si>
  <si>
    <t>会議用飲料水（単価契約）</t>
    <rPh sb="0" eb="3">
      <t>カイギヨウ</t>
    </rPh>
    <rPh sb="3" eb="6">
      <t>インリョウスイ</t>
    </rPh>
    <rPh sb="7" eb="9">
      <t>タンカ</t>
    </rPh>
    <rPh sb="9" eb="11">
      <t>ケイヤク</t>
    </rPh>
    <phoneticPr fontId="5"/>
  </si>
  <si>
    <t>C.株式会社キノックス</t>
    <rPh sb="2" eb="6">
      <t>カブシキガイシャ</t>
    </rPh>
    <phoneticPr fontId="5"/>
  </si>
  <si>
    <t>雑役務費</t>
    <rPh sb="0" eb="1">
      <t>ザツ</t>
    </rPh>
    <rPh sb="1" eb="3">
      <t>エキム</t>
    </rPh>
    <rPh sb="3" eb="4">
      <t>ヒ</t>
    </rPh>
    <phoneticPr fontId="5"/>
  </si>
  <si>
    <t>法教育解説映像製作</t>
    <rPh sb="0" eb="3">
      <t>ホウキョウイク</t>
    </rPh>
    <rPh sb="3" eb="5">
      <t>カイセツ</t>
    </rPh>
    <rPh sb="5" eb="7">
      <t>エイゾウ</t>
    </rPh>
    <rPh sb="7" eb="9">
      <t>セイサク</t>
    </rPh>
    <phoneticPr fontId="5"/>
  </si>
  <si>
    <t>法教育視聴覚教材（小学生向け）の製作</t>
    <rPh sb="0" eb="3">
      <t>ホウキョウイク</t>
    </rPh>
    <rPh sb="3" eb="6">
      <t>シチョウカク</t>
    </rPh>
    <rPh sb="6" eb="8">
      <t>キョウザイ</t>
    </rPh>
    <rPh sb="9" eb="12">
      <t>ショウガクセイ</t>
    </rPh>
    <rPh sb="12" eb="13">
      <t>ム</t>
    </rPh>
    <rPh sb="16" eb="18">
      <t>セイサク</t>
    </rPh>
    <phoneticPr fontId="5"/>
  </si>
  <si>
    <t>法教育視聴覚教材（小学生向け）の製作業務委託等</t>
    <rPh sb="0" eb="3">
      <t>ホウキョウイク</t>
    </rPh>
    <rPh sb="3" eb="6">
      <t>シチョウカク</t>
    </rPh>
    <rPh sb="6" eb="8">
      <t>キョウザイ</t>
    </rPh>
    <rPh sb="9" eb="12">
      <t>ショウガクセイ</t>
    </rPh>
    <rPh sb="12" eb="13">
      <t>ム</t>
    </rPh>
    <rPh sb="16" eb="18">
      <t>セイサク</t>
    </rPh>
    <rPh sb="18" eb="20">
      <t>ギョウム</t>
    </rPh>
    <rPh sb="20" eb="22">
      <t>イタク</t>
    </rPh>
    <rPh sb="22" eb="23">
      <t>トウ</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</si>
  <si>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実現する。</t>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</si>
  <si>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</si>
  <si>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</si>
  <si>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法務省ホームページ内の法教育関連ページへのアクセス件数</t>
    <rPh sb="0" eb="3">
      <t>ホウムショウ</t>
    </rPh>
    <rPh sb="9" eb="10">
      <t>ナイ</t>
    </rPh>
    <rPh sb="11" eb="12">
      <t>ホウ</t>
    </rPh>
    <rPh sb="12" eb="14">
      <t>キョウイク</t>
    </rPh>
    <rPh sb="14" eb="16">
      <t>カンレン</t>
    </rPh>
    <rPh sb="25" eb="27">
      <t>ケンスウ</t>
    </rPh>
    <phoneticPr fontId="5"/>
  </si>
  <si>
    <t>　平成31年度までに法務省ホームページ内法教育関連ページへの年間アクセス数を30,000件まで引き上げる。</t>
    <rPh sb="1" eb="3">
      <t>ヘイセイ</t>
    </rPh>
    <rPh sb="5" eb="7">
      <t>ネンド</t>
    </rPh>
    <rPh sb="10" eb="13">
      <t>ホウムショウ</t>
    </rPh>
    <rPh sb="19" eb="20">
      <t>ナイ</t>
    </rPh>
    <rPh sb="20" eb="23">
      <t>ホウキョウイク</t>
    </rPh>
    <rPh sb="23" eb="25">
      <t>カンレン</t>
    </rPh>
    <rPh sb="30" eb="32">
      <t>ネンカン</t>
    </rPh>
    <rPh sb="36" eb="37">
      <t>スウ</t>
    </rPh>
    <rPh sb="44" eb="45">
      <t>ケン</t>
    </rPh>
    <rPh sb="47" eb="48">
      <t>ヒ</t>
    </rPh>
    <rPh sb="49" eb="50">
      <t>ア</t>
    </rPh>
    <phoneticPr fontId="5"/>
  </si>
  <si>
    <t>　法教育に関する情報や法教育教材等を掲載する法務省ホームページ内の法教育ページへのアクセス件数は，教員及び教育関係者を含む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教員及び教育関係者を含む国民の意識，関心を高めるべく，幅広い層を対象にした広報活動等を行う必要があることから，これらを積極的に実施することを目標とし，その実施状況により達成度合いを評価することとした。</t>
    <rPh sb="146" eb="148">
      <t>ソクテイ</t>
    </rPh>
    <rPh sb="159" eb="162">
      <t>ホウキョウイク</t>
    </rPh>
    <rPh sb="163" eb="165">
      <t>スイシン</t>
    </rPh>
    <rPh sb="171" eb="173">
      <t>ホウソウ</t>
    </rPh>
    <rPh sb="173" eb="176">
      <t>カンケイシャ</t>
    </rPh>
    <rPh sb="177" eb="179">
      <t>キョウイク</t>
    </rPh>
    <rPh sb="179" eb="182">
      <t>カンケイシャ</t>
    </rPh>
    <rPh sb="183" eb="185">
      <t>レンケイ</t>
    </rPh>
    <rPh sb="187" eb="188">
      <t>ト</t>
    </rPh>
    <rPh sb="189" eb="190">
      <t>ク</t>
    </rPh>
    <rPh sb="191" eb="193">
      <t>ヒツヨウ</t>
    </rPh>
    <rPh sb="197" eb="199">
      <t>カクカイ</t>
    </rPh>
    <rPh sb="200" eb="202">
      <t>ダイヒョウ</t>
    </rPh>
    <rPh sb="203" eb="206">
      <t>ユウシキシャ</t>
    </rPh>
    <rPh sb="207" eb="209">
      <t>コウセイ</t>
    </rPh>
    <rPh sb="212" eb="215">
      <t>キョウギカイ</t>
    </rPh>
    <rPh sb="215" eb="216">
      <t>トウ</t>
    </rPh>
    <rPh sb="217" eb="219">
      <t>カイサイ</t>
    </rPh>
    <rPh sb="221" eb="224">
      <t>ホウキョウイク</t>
    </rPh>
    <rPh sb="225" eb="226">
      <t>カン</t>
    </rPh>
    <rPh sb="228" eb="230">
      <t>キョウギ</t>
    </rPh>
    <rPh sb="231" eb="233">
      <t>ジョウホウ</t>
    </rPh>
    <rPh sb="235" eb="236">
      <t>トウ</t>
    </rPh>
    <rPh sb="237" eb="238">
      <t>オコナ</t>
    </rPh>
    <rPh sb="243" eb="245">
      <t>ガッコウ</t>
    </rPh>
    <rPh sb="249" eb="252">
      <t>ホウキョウイク</t>
    </rPh>
    <rPh sb="253" eb="255">
      <t>ジッセン</t>
    </rPh>
    <rPh sb="255" eb="257">
      <t>ジョウキョウ</t>
    </rPh>
    <rPh sb="257" eb="258">
      <t>トウ</t>
    </rPh>
    <rPh sb="259" eb="261">
      <t>チョウサ</t>
    </rPh>
    <rPh sb="263" eb="265">
      <t>キゾン</t>
    </rPh>
    <rPh sb="265" eb="267">
      <t>キョウザイ</t>
    </rPh>
    <rPh sb="268" eb="270">
      <t>カイテイ</t>
    </rPh>
    <rPh sb="271" eb="273">
      <t>シンキ</t>
    </rPh>
    <rPh sb="273" eb="275">
      <t>キョウザイ</t>
    </rPh>
    <rPh sb="276" eb="278">
      <t>サクセイ</t>
    </rPh>
    <rPh sb="279" eb="280">
      <t>オコナ</t>
    </rPh>
    <rPh sb="284" eb="286">
      <t>ジュウヨウ</t>
    </rPh>
    <rPh sb="294" eb="297">
      <t>キョウギカイ</t>
    </rPh>
    <rPh sb="297" eb="298">
      <t>トウ</t>
    </rPh>
    <rPh sb="302" eb="304">
      <t>キョウギ</t>
    </rPh>
    <rPh sb="305" eb="307">
      <t>ジョウホウ</t>
    </rPh>
    <rPh sb="307" eb="309">
      <t>コウカン</t>
    </rPh>
    <rPh sb="309" eb="310">
      <t>トウ</t>
    </rPh>
    <rPh sb="311" eb="313">
      <t>モクヒョウ</t>
    </rPh>
    <rPh sb="318" eb="320">
      <t>カツドウ</t>
    </rPh>
    <rPh sb="320" eb="322">
      <t>ジョウキョウ</t>
    </rPh>
    <rPh sb="323" eb="325">
      <t>ソクテイ</t>
    </rPh>
    <rPh sb="325" eb="327">
      <t>モクヒョウ</t>
    </rPh>
    <rPh sb="333" eb="334">
      <t>クワ</t>
    </rPh>
    <rPh sb="337" eb="340">
      <t>ホウキョウイク</t>
    </rPh>
    <rPh sb="341" eb="343">
      <t>スイシン</t>
    </rPh>
    <rPh sb="349" eb="352">
      <t>グタイテキ</t>
    </rPh>
    <rPh sb="353" eb="356">
      <t>ホウキョウイク</t>
    </rPh>
    <rPh sb="356" eb="358">
      <t>カツドウ</t>
    </rPh>
    <rPh sb="359" eb="361">
      <t>キョウザイ</t>
    </rPh>
    <rPh sb="361" eb="363">
      <t>サクセイ</t>
    </rPh>
    <rPh sb="364" eb="366">
      <t>ジュギョウ</t>
    </rPh>
    <rPh sb="366" eb="368">
      <t>ジッシ</t>
    </rPh>
    <rPh sb="369" eb="371">
      <t>チイキ</t>
    </rPh>
    <rPh sb="374" eb="377">
      <t>ホウキョウイク</t>
    </rPh>
    <rPh sb="377" eb="379">
      <t>スイシン</t>
    </rPh>
    <rPh sb="386" eb="388">
      <t>キカク</t>
    </rPh>
    <rPh sb="388" eb="390">
      <t>リツアン</t>
    </rPh>
    <rPh sb="390" eb="391">
      <t>トウ</t>
    </rPh>
    <rPh sb="393" eb="394">
      <t>タイ</t>
    </rPh>
    <rPh sb="396" eb="398">
      <t>キョウリョク</t>
    </rPh>
    <rPh sb="399" eb="401">
      <t>シエン</t>
    </rPh>
    <rPh sb="402" eb="403">
      <t>オコナ</t>
    </rPh>
    <rPh sb="409" eb="411">
      <t>キョウイン</t>
    </rPh>
    <rPh sb="411" eb="412">
      <t>オヨ</t>
    </rPh>
    <rPh sb="413" eb="415">
      <t>キョウイク</t>
    </rPh>
    <rPh sb="415" eb="418">
      <t>カンケイシャ</t>
    </rPh>
    <rPh sb="419" eb="420">
      <t>フク</t>
    </rPh>
    <rPh sb="421" eb="423">
      <t>コクミン</t>
    </rPh>
    <rPh sb="424" eb="426">
      <t>イシキ</t>
    </rPh>
    <rPh sb="427" eb="429">
      <t>カンシン</t>
    </rPh>
    <rPh sb="430" eb="431">
      <t>タカ</t>
    </rPh>
    <rPh sb="436" eb="438">
      <t>ハバヒロ</t>
    </rPh>
    <rPh sb="439" eb="440">
      <t>ソウ</t>
    </rPh>
    <rPh sb="441" eb="443">
      <t>タイショウ</t>
    </rPh>
    <rPh sb="446" eb="448">
      <t>コウホウ</t>
    </rPh>
    <rPh sb="448" eb="450">
      <t>カツドウ</t>
    </rPh>
    <rPh sb="450" eb="451">
      <t>トウ</t>
    </rPh>
    <rPh sb="452" eb="453">
      <t>オコナ</t>
    </rPh>
    <rPh sb="454" eb="456">
      <t>ヒツヨウ</t>
    </rPh>
    <rPh sb="468" eb="471">
      <t>セッキョクテキ</t>
    </rPh>
    <rPh sb="472" eb="474">
      <t>ジッシ</t>
    </rPh>
    <rPh sb="479" eb="481">
      <t>モクヒョウ</t>
    </rPh>
    <rPh sb="486" eb="488">
      <t>ジッシ</t>
    </rPh>
    <rPh sb="488" eb="490">
      <t>ジョウキョウ</t>
    </rPh>
    <rPh sb="493" eb="495">
      <t>タッセイ</t>
    </rPh>
    <rPh sb="495" eb="497">
      <t>ドア</t>
    </rPh>
    <rPh sb="499" eb="501">
      <t>ヒョウカ</t>
    </rPh>
    <phoneticPr fontId="5"/>
  </si>
  <si>
    <t>　これまでに実施した法教育の実践状況に関する調査研究報告に基づき，高校生向け法教育教材の内容を協議するなど，成果物は十分に活用されている。</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</si>
  <si>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</si>
  <si>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協議会等の活動状況</t>
    <rPh sb="0" eb="3">
      <t>キョウギカイ</t>
    </rPh>
    <rPh sb="3" eb="4">
      <t>トウ</t>
    </rPh>
    <rPh sb="5" eb="7">
      <t>カツドウ</t>
    </rPh>
    <rPh sb="7" eb="9">
      <t>ジョウキョウ</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</si>
  <si>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</si>
  <si>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授業の円滑な実施に向け，法教育教材の作成や，法曹関係者と教育関係者との連携の在り方等に関する検討を行う。</t>
    <phoneticPr fontId="5"/>
  </si>
  <si>
    <t>法教育活動（教材作成，授業実施，地域ごとの法教育推進プロジェクトの企画立案等）への協力・支援等を行うことにより，法教育の意義について理解を広め，法教育の実践を拡大させる。</t>
    <phoneticPr fontId="5"/>
  </si>
  <si>
    <t>司法制度改革推進計画（平成14年3月19日閣議決定）
「世界一安全な日本」創造戦略（平成25年12月10日閣議決定）
経済財政運営と改革の基本方針2017（平成29年6月9日閣議決定）</t>
    <rPh sb="0" eb="2">
      <t>シホウ</t>
    </rPh>
    <rPh sb="2" eb="4">
      <t>セイド</t>
    </rPh>
    <rPh sb="4" eb="6">
      <t>カイカク</t>
    </rPh>
    <rPh sb="6" eb="8">
      <t>スイシン</t>
    </rPh>
    <rPh sb="8" eb="10">
      <t>ケイカク</t>
    </rPh>
    <rPh sb="11" eb="13">
      <t>ヘイセイ</t>
    </rPh>
    <rPh sb="15" eb="16">
      <t>ネン</t>
    </rPh>
    <rPh sb="17" eb="18">
      <t>ガツ</t>
    </rPh>
    <rPh sb="20" eb="21">
      <t>ヒ</t>
    </rPh>
    <rPh sb="21" eb="23">
      <t>カクギ</t>
    </rPh>
    <rPh sb="23" eb="25">
      <t>ケッテイ</t>
    </rPh>
    <rPh sb="28" eb="31">
      <t>セカイイチ</t>
    </rPh>
    <rPh sb="31" eb="33">
      <t>アンゼン</t>
    </rPh>
    <rPh sb="34" eb="36">
      <t>ニホン</t>
    </rPh>
    <rPh sb="37" eb="39">
      <t>ソウゾウ</t>
    </rPh>
    <rPh sb="39" eb="41">
      <t>センリャク</t>
    </rPh>
    <rPh sb="42" eb="44">
      <t>ヘイセイ</t>
    </rPh>
    <rPh sb="46" eb="47">
      <t>ネン</t>
    </rPh>
    <rPh sb="49" eb="50">
      <t>ガツ</t>
    </rPh>
    <rPh sb="52" eb="53">
      <t>ヒ</t>
    </rPh>
    <rPh sb="53" eb="55">
      <t>カクギ</t>
    </rPh>
    <rPh sb="55" eb="57">
      <t>ケッテイ</t>
    </rPh>
    <rPh sb="59" eb="61">
      <t>ケイザイ</t>
    </rPh>
    <rPh sb="61" eb="63">
      <t>ザイセイ</t>
    </rPh>
    <rPh sb="63" eb="65">
      <t>ウンエイ</t>
    </rPh>
    <rPh sb="66" eb="68">
      <t>カイカク</t>
    </rPh>
    <rPh sb="69" eb="71">
      <t>キホン</t>
    </rPh>
    <rPh sb="71" eb="73">
      <t>ホウシン</t>
    </rPh>
    <rPh sb="78" eb="80">
      <t>ヘイセイ</t>
    </rPh>
    <rPh sb="82" eb="83">
      <t>ネン</t>
    </rPh>
    <rPh sb="84" eb="85">
      <t>ガツ</t>
    </rPh>
    <rPh sb="86" eb="87">
      <t>ヒ</t>
    </rPh>
    <rPh sb="87" eb="89">
      <t>カクギ</t>
    </rPh>
    <rPh sb="89" eb="91">
      <t>ケッテイ</t>
    </rPh>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</si>
  <si>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</si>
  <si>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広く国民一般を対象としている事業の目的に照らし，国が主体的に取り組む必要がある事業である。</t>
    <rPh sb="27" eb="30">
      <t>シュタイテキ</t>
    </rPh>
    <rPh sb="31" eb="32">
      <t>ト</t>
    </rPh>
    <rPh sb="33" eb="34">
      <t>ク</t>
    </rPh>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</si>
  <si>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rPh sb="6" eb="8">
      <t>タヨウ</t>
    </rPh>
    <rPh sb="9" eb="11">
      <t>ヒトビト</t>
    </rPh>
    <rPh sb="12" eb="13">
      <t>タガ</t>
    </rPh>
    <rPh sb="15" eb="17">
      <t>ソンチョウ</t>
    </rPh>
    <rPh sb="21" eb="23">
      <t>キョウセイ</t>
    </rPh>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</si>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</sst>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33856</xdr:colOff>
      <xdr:row>741</xdr:row>
      <xdr:rowOff>57150</xdr:rowOff>
    </xdr:from>
    <xdr:to>
      <xdr:col>33</xdr:col>
      <xdr:colOff>55023</xdr:colOff>
      <xdr:row>742</xdr:row>
      <xdr:rowOff>247650</xdr:rowOff>
    </xdr:to>
    <xdr:sp macro="" textlink="">
      <xdr:nvSpPr>
        <xdr:cNvPr id="2" name="テキスト ボックス 1"/>
        <xdr:cNvSpPr txBox="1"/>
      </xdr:nvSpPr>
      <xdr:spPr>
        <a:xfrm>
          <a:off x="4834456" y="43186350"/>
          <a:ext cx="1821392"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16</a:t>
          </a:r>
          <a:r>
            <a:rPr kumimoji="1" lang="ja-JP" altLang="en-US" sz="1100"/>
            <a:t>百万円</a:t>
          </a:r>
        </a:p>
      </xdr:txBody>
    </xdr:sp>
    <xdr:clientData/>
  </xdr:twoCellAnchor>
  <xdr:twoCellAnchor>
    <xdr:from>
      <xdr:col>7</xdr:col>
      <xdr:colOff>180975</xdr:colOff>
      <xdr:row>744</xdr:row>
      <xdr:rowOff>120643</xdr:rowOff>
    </xdr:from>
    <xdr:to>
      <xdr:col>17</xdr:col>
      <xdr:colOff>2117</xdr:colOff>
      <xdr:row>745</xdr:row>
      <xdr:rowOff>67726</xdr:rowOff>
    </xdr:to>
    <xdr:sp macro="" textlink="">
      <xdr:nvSpPr>
        <xdr:cNvPr id="3" name="テキスト ボックス 2"/>
        <xdr:cNvSpPr txBox="1"/>
      </xdr:nvSpPr>
      <xdr:spPr>
        <a:xfrm>
          <a:off x="1581150" y="44307118"/>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23</xdr:col>
      <xdr:colOff>43372</xdr:colOff>
      <xdr:row>744</xdr:row>
      <xdr:rowOff>103711</xdr:rowOff>
    </xdr:from>
    <xdr:to>
      <xdr:col>32</xdr:col>
      <xdr:colOff>64539</xdr:colOff>
      <xdr:row>745</xdr:row>
      <xdr:rowOff>50794</xdr:rowOff>
    </xdr:to>
    <xdr:sp macro="" textlink="">
      <xdr:nvSpPr>
        <xdr:cNvPr id="4" name="テキスト ボックス 3"/>
        <xdr:cNvSpPr txBox="1"/>
      </xdr:nvSpPr>
      <xdr:spPr>
        <a:xfrm>
          <a:off x="4643947" y="44290186"/>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37</xdr:col>
      <xdr:colOff>150268</xdr:colOff>
      <xdr:row>744</xdr:row>
      <xdr:rowOff>99484</xdr:rowOff>
    </xdr:from>
    <xdr:to>
      <xdr:col>49</xdr:col>
      <xdr:colOff>170382</xdr:colOff>
      <xdr:row>745</xdr:row>
      <xdr:rowOff>46567</xdr:rowOff>
    </xdr:to>
    <xdr:sp macro="" textlink="">
      <xdr:nvSpPr>
        <xdr:cNvPr id="5" name="テキスト ボックス 4"/>
        <xdr:cNvSpPr txBox="1"/>
      </xdr:nvSpPr>
      <xdr:spPr>
        <a:xfrm>
          <a:off x="7551193" y="44285959"/>
          <a:ext cx="2420414"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12</xdr:col>
      <xdr:colOff>85277</xdr:colOff>
      <xdr:row>744</xdr:row>
      <xdr:rowOff>99031</xdr:rowOff>
    </xdr:from>
    <xdr:to>
      <xdr:col>43</xdr:col>
      <xdr:colOff>152998</xdr:colOff>
      <xdr:row>744</xdr:row>
      <xdr:rowOff>120190</xdr:rowOff>
    </xdr:to>
    <xdr:cxnSp macro="">
      <xdr:nvCxnSpPr>
        <xdr:cNvPr id="6" name="カギ線コネクタ 5"/>
        <xdr:cNvCxnSpPr/>
      </xdr:nvCxnSpPr>
      <xdr:spPr>
        <a:xfrm rot="16200000" flipH="1" flipV="1">
          <a:off x="5609245" y="41161838"/>
          <a:ext cx="21159" cy="6268496"/>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123268</xdr:colOff>
      <xdr:row>742</xdr:row>
      <xdr:rowOff>246139</xdr:rowOff>
    </xdr:from>
    <xdr:to>
      <xdr:col>28</xdr:col>
      <xdr:colOff>138185</xdr:colOff>
      <xdr:row>744</xdr:row>
      <xdr:rowOff>102200</xdr:rowOff>
    </xdr:to>
    <xdr:cxnSp macro="">
      <xdr:nvCxnSpPr>
        <xdr:cNvPr id="7" name="カギ線コネクタ 6"/>
        <xdr:cNvCxnSpPr/>
      </xdr:nvCxnSpPr>
      <xdr:spPr>
        <a:xfrm rot="5400000">
          <a:off x="5350958" y="43900749"/>
          <a:ext cx="560911" cy="214942"/>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747</xdr:row>
      <xdr:rowOff>47625</xdr:rowOff>
    </xdr:from>
    <xdr:to>
      <xdr:col>18</xdr:col>
      <xdr:colOff>182033</xdr:colOff>
      <xdr:row>748</xdr:row>
      <xdr:rowOff>336550</xdr:rowOff>
    </xdr:to>
    <xdr:sp macro="" textlink="">
      <xdr:nvSpPr>
        <xdr:cNvPr id="8" name="大かっこ 7"/>
        <xdr:cNvSpPr/>
      </xdr:nvSpPr>
      <xdr:spPr>
        <a:xfrm>
          <a:off x="1476375" y="45291375"/>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21</xdr:col>
      <xdr:colOff>22411</xdr:colOff>
      <xdr:row>747</xdr:row>
      <xdr:rowOff>62444</xdr:rowOff>
    </xdr:from>
    <xdr:to>
      <xdr:col>33</xdr:col>
      <xdr:colOff>196844</xdr:colOff>
      <xdr:row>749</xdr:row>
      <xdr:rowOff>3987</xdr:rowOff>
    </xdr:to>
    <xdr:sp macro="" textlink="">
      <xdr:nvSpPr>
        <xdr:cNvPr id="9" name="大かっこ 8"/>
        <xdr:cNvSpPr/>
      </xdr:nvSpPr>
      <xdr:spPr>
        <a:xfrm>
          <a:off x="4258235" y="44292062"/>
          <a:ext cx="2594903" cy="636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190490</xdr:colOff>
      <xdr:row>747</xdr:row>
      <xdr:rowOff>77260</xdr:rowOff>
    </xdr:from>
    <xdr:to>
      <xdr:col>49</xdr:col>
      <xdr:colOff>95240</xdr:colOff>
      <xdr:row>749</xdr:row>
      <xdr:rowOff>13760</xdr:rowOff>
    </xdr:to>
    <xdr:sp macro="" textlink="">
      <xdr:nvSpPr>
        <xdr:cNvPr id="10" name="大かっこ 9"/>
        <xdr:cNvSpPr/>
      </xdr:nvSpPr>
      <xdr:spPr>
        <a:xfrm>
          <a:off x="7591415" y="45321010"/>
          <a:ext cx="2305050"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法教育視聴覚教材（小学生向け）の製作業務委託等</a:t>
          </a:r>
          <a:endParaRPr kumimoji="1" lang="en-US" altLang="ja-JP" sz="1100"/>
        </a:p>
      </xdr:txBody>
    </xdr:sp>
    <xdr:clientData/>
  </xdr:twoCellAnchor>
  <xdr:twoCellAnchor>
    <xdr:from>
      <xdr:col>7</xdr:col>
      <xdr:colOff>76200</xdr:colOff>
      <xdr:row>745</xdr:row>
      <xdr:rowOff>25400</xdr:rowOff>
    </xdr:from>
    <xdr:to>
      <xdr:col>18</xdr:col>
      <xdr:colOff>170391</xdr:colOff>
      <xdr:row>746</xdr:row>
      <xdr:rowOff>215900</xdr:rowOff>
    </xdr:to>
    <xdr:sp macro="" textlink="">
      <xdr:nvSpPr>
        <xdr:cNvPr id="11" name="テキスト ボックス 10"/>
        <xdr:cNvSpPr txBox="1"/>
      </xdr:nvSpPr>
      <xdr:spPr>
        <a:xfrm>
          <a:off x="1476375" y="44564300"/>
          <a:ext cx="2294466"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21</xdr:col>
      <xdr:colOff>11205</xdr:colOff>
      <xdr:row>745</xdr:row>
      <xdr:rowOff>19050</xdr:rowOff>
    </xdr:from>
    <xdr:to>
      <xdr:col>34</xdr:col>
      <xdr:colOff>6342</xdr:colOff>
      <xdr:row>746</xdr:row>
      <xdr:rowOff>209550</xdr:rowOff>
    </xdr:to>
    <xdr:sp macro="" textlink="">
      <xdr:nvSpPr>
        <xdr:cNvPr id="12" name="テキスト ボックス 11"/>
        <xdr:cNvSpPr txBox="1"/>
      </xdr:nvSpPr>
      <xdr:spPr>
        <a:xfrm>
          <a:off x="4247029" y="43553903"/>
          <a:ext cx="2617313" cy="537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名鉄観光サービス株式会社ほか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35</xdr:col>
      <xdr:colOff>85724</xdr:colOff>
      <xdr:row>745</xdr:row>
      <xdr:rowOff>31749</xdr:rowOff>
    </xdr:from>
    <xdr:to>
      <xdr:col>49</xdr:col>
      <xdr:colOff>413808</xdr:colOff>
      <xdr:row>746</xdr:row>
      <xdr:rowOff>222249</xdr:rowOff>
    </xdr:to>
    <xdr:sp macro="" textlink="">
      <xdr:nvSpPr>
        <xdr:cNvPr id="13" name="テキスト ボックス 12"/>
        <xdr:cNvSpPr txBox="1"/>
      </xdr:nvSpPr>
      <xdr:spPr>
        <a:xfrm>
          <a:off x="7086599" y="4457064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株式会社キノックスほか</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1"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639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640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10</v>
      </c>
      <c r="X13" s="657"/>
      <c r="Y13" s="657"/>
      <c r="Z13" s="657"/>
      <c r="AA13" s="657"/>
      <c r="AB13" s="657"/>
      <c r="AC13" s="658"/>
      <c r="AD13" s="656">
        <v>21</v>
      </c>
      <c r="AE13" s="657"/>
      <c r="AF13" s="657"/>
      <c r="AG13" s="657"/>
      <c r="AH13" s="657"/>
      <c r="AI13" s="657"/>
      <c r="AJ13" s="658"/>
      <c r="AK13" s="656">
        <v>22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v>
      </c>
      <c r="Q18" s="878"/>
      <c r="R18" s="878"/>
      <c r="S18" s="878"/>
      <c r="T18" s="878"/>
      <c r="U18" s="878"/>
      <c r="V18" s="879"/>
      <c r="W18" s="877">
        <f>SUM(W13:AC17)</f>
        <v>10</v>
      </c>
      <c r="X18" s="878"/>
      <c r="Y18" s="878"/>
      <c r="Z18" s="878"/>
      <c r="AA18" s="878"/>
      <c r="AB18" s="878"/>
      <c r="AC18" s="879"/>
      <c r="AD18" s="877">
        <f>SUM(AD13:AJ17)</f>
        <v>21</v>
      </c>
      <c r="AE18" s="878"/>
      <c r="AF18" s="878"/>
      <c r="AG18" s="878"/>
      <c r="AH18" s="878"/>
      <c r="AI18" s="878"/>
      <c r="AJ18" s="879"/>
      <c r="AK18" s="877">
        <f>SUM(AK13:AQ17)</f>
        <v>22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6</v>
      </c>
      <c r="X19" s="657"/>
      <c r="Y19" s="657"/>
      <c r="Z19" s="657"/>
      <c r="AA19" s="657"/>
      <c r="AB19" s="657"/>
      <c r="AC19" s="658"/>
      <c r="AD19" s="656">
        <v>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0.42857142857142855</v>
      </c>
      <c r="Q20" s="311"/>
      <c r="R20" s="311"/>
      <c r="S20" s="311"/>
      <c r="T20" s="311"/>
      <c r="U20" s="311"/>
      <c r="V20" s="311"/>
      <c r="W20" s="311">
        <f t="shared" ref="W20" si="0">IF(W18=0, "-", SUM(W19)/W18)</f>
        <v>0.6</v>
      </c>
      <c r="X20" s="311"/>
      <c r="Y20" s="311"/>
      <c r="Z20" s="311"/>
      <c r="AA20" s="311"/>
      <c r="AB20" s="311"/>
      <c r="AC20" s="311"/>
      <c r="AD20" s="311">
        <f t="shared" ref="AD20" si="1">IF(AD18=0, "-", SUM(AD19)/AD18)</f>
        <v>0.76190476190476186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0.42857142857142855</v>
      </c>
      <c r="Q21" s="311"/>
      <c r="R21" s="311"/>
      <c r="S21" s="311"/>
      <c r="T21" s="311"/>
      <c r="U21" s="311"/>
      <c r="V21" s="311"/>
      <c r="W21" s="311">
        <f t="shared" ref="W21" si="2">IF(W19=0, "-", SUM(W19)/SUM(W13,W14))</f>
        <v>0.6</v>
      </c>
      <c r="X21" s="311"/>
      <c r="Y21" s="311"/>
      <c r="Z21" s="311"/>
      <c r="AA21" s="311"/>
      <c r="AB21" s="311"/>
      <c r="AC21" s="311"/>
      <c r="AD21" s="311">
        <f t="shared" ref="AD21" si="3">IF(AD19=0, "-", SUM(AD19)/SUM(AD13,AD14))</f>
        <v>0.76190476190476186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473</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19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559</v>
      </c>
      <c r="H25" s="954"/>
      <c r="I25" s="954"/>
      <c r="J25" s="954"/>
      <c r="K25" s="954"/>
      <c r="L25" s="954"/>
      <c r="M25" s="954"/>
      <c r="N25" s="954"/>
      <c r="O25" s="955"/>
      <c r="P25" s="656">
        <v>1</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560</v>
      </c>
      <c r="H26" s="954"/>
      <c r="I26" s="954"/>
      <c r="J26" s="954"/>
      <c r="K26" s="954"/>
      <c r="L26" s="954"/>
      <c r="M26" s="954"/>
      <c r="N26" s="954"/>
      <c r="O26" s="955"/>
      <c r="P26" s="656">
        <v>1</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644</v>
      </c>
      <c r="H27" s="954"/>
      <c r="I27" s="954"/>
      <c r="J27" s="954"/>
      <c r="K27" s="954"/>
      <c r="L27" s="954"/>
      <c r="M27" s="954"/>
      <c r="N27" s="954"/>
      <c r="O27" s="955"/>
      <c r="P27" s="656" t="s">
        <v>556</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22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31</v>
      </c>
      <c r="AV31" s="192"/>
      <c r="AW31" s="394" t="s">
        <v>300</v>
      </c>
      <c r="AX31" s="395"/>
    </row>
    <row r="32" spans="1:50" ht="23.25" customHeight="1" x14ac:dyDescent="0.15">
      <c r="A32" s="399"/>
      <c r="B32" s="397"/>
      <c r="C32" s="397"/>
      <c r="D32" s="397"/>
      <c r="E32" s="397"/>
      <c r="F32" s="398"/>
      <c r="G32" s="560" t="s">
        <v>631</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21384</v>
      </c>
      <c r="AF32" s="212"/>
      <c r="AG32" s="212"/>
      <c r="AH32" s="212"/>
      <c r="AI32" s="211">
        <v>21714</v>
      </c>
      <c r="AJ32" s="212"/>
      <c r="AK32" s="212"/>
      <c r="AL32" s="212"/>
      <c r="AM32" s="211">
        <v>27245</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30000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527</v>
      </c>
      <c r="B35" s="220"/>
      <c r="C35" s="220"/>
      <c r="D35" s="220"/>
      <c r="E35" s="220"/>
      <c r="F35" s="221"/>
      <c r="G35" s="225" t="s">
        <v>629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540</v>
      </c>
      <c r="AV100" s="314"/>
      <c r="AW100" s="314"/>
      <c r="AX100" s="316"/>
    </row>
    <row r="101" spans="1:60" ht="23.25" customHeight="1" x14ac:dyDescent="0.15">
      <c r="A101" s="418"/>
      <c r="B101" s="419"/>
      <c r="C101" s="419"/>
      <c r="D101" s="419"/>
      <c r="E101" s="419"/>
      <c r="F101" s="420"/>
      <c r="G101" s="98" t="s">
        <v>628</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8</v>
      </c>
      <c r="AJ101" s="212"/>
      <c r="AK101" s="212"/>
      <c r="AL101" s="213"/>
      <c r="AM101" s="211">
        <v>10</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556</v>
      </c>
      <c r="AF102" s="414"/>
      <c r="AG102" s="414"/>
      <c r="AH102" s="414"/>
      <c r="AI102" s="414" t="s">
        <v>556</v>
      </c>
      <c r="AJ102" s="414"/>
      <c r="AK102" s="414"/>
      <c r="AL102" s="414"/>
      <c r="AM102" s="414" t="s">
        <v>556</v>
      </c>
      <c r="AN102" s="414"/>
      <c r="AO102" s="414"/>
      <c r="AP102" s="414"/>
      <c r="AQ102" s="266" t="s">
        <v>556</v>
      </c>
      <c r="AR102" s="267"/>
      <c r="AS102" s="267"/>
      <c r="AT102" s="312"/>
      <c r="AU102" s="266" t="s">
        <v>556</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t="s">
        <v>565</v>
      </c>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195</v>
      </c>
      <c r="AF116" s="414"/>
      <c r="AG116" s="414"/>
      <c r="AH116" s="414"/>
      <c r="AI116" s="414">
        <v>175</v>
      </c>
      <c r="AJ116" s="414"/>
      <c r="AK116" s="414"/>
      <c r="AL116" s="414"/>
      <c r="AM116" s="414">
        <v>192</v>
      </c>
      <c r="AN116" s="414"/>
      <c r="AO116" s="414"/>
      <c r="AP116" s="414"/>
      <c r="AQ116" s="211" t="s">
        <v>585</v>
      </c>
      <c r="AR116" s="212"/>
      <c r="AS116" s="212"/>
      <c r="AT116" s="212"/>
      <c r="AU116" s="212"/>
      <c r="AV116" s="212"/>
      <c r="AW116" s="212"/>
      <c r="AX116" s="214"/>
    </row>
    <row r="117" spans="1:50" ht="23.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586</v>
      </c>
      <c r="AN117" s="547"/>
      <c r="AO117" s="547"/>
      <c r="AP117" s="547"/>
      <c r="AQ117" s="547" t="s">
        <v>587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5.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585</v>
      </c>
      <c r="AV133" s="193"/>
      <c r="AW133" s="126" t="s">
        <v>300</v>
      </c>
      <c r="AX133" s="188"/>
    </row>
    <row r="134" spans="1:50" ht="30" customHeight="1" x14ac:dyDescent="0.15">
      <c r="A134" s="182"/>
      <c r="B134" s="179"/>
      <c r="C134" s="173"/>
      <c r="D134" s="179"/>
      <c r="E134" s="173"/>
      <c r="F134" s="174"/>
      <c r="G134" s="97" t="s">
        <v>630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v>21384</v>
      </c>
      <c r="AF134" s="200"/>
      <c r="AG134" s="200"/>
      <c r="AH134" s="200"/>
      <c r="AI134" s="199">
        <v>21714</v>
      </c>
      <c r="AJ134" s="200"/>
      <c r="AK134" s="200"/>
      <c r="AL134" s="200"/>
      <c r="AM134" s="199">
        <v>27245</v>
      </c>
      <c r="AN134" s="200"/>
      <c r="AO134" s="200"/>
      <c r="AP134" s="200"/>
      <c r="AQ134" s="199" t="s">
        <v>585</v>
      </c>
      <c r="AR134" s="200"/>
      <c r="AS134" s="200"/>
      <c r="AT134" s="200"/>
      <c r="AU134" s="199" t="s">
        <v>585</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587</v>
      </c>
      <c r="AF135" s="200"/>
      <c r="AG135" s="200"/>
      <c r="AH135" s="200"/>
      <c r="AI135" s="199" t="s">
        <v>587</v>
      </c>
      <c r="AJ135" s="200"/>
      <c r="AK135" s="200"/>
      <c r="AL135" s="200"/>
      <c r="AM135" s="199" t="s">
        <v>602</v>
      </c>
      <c r="AN135" s="200"/>
      <c r="AO135" s="200"/>
      <c r="AP135" s="200"/>
      <c r="AQ135" s="199" t="s">
        <v>585</v>
      </c>
      <c r="AR135" s="200"/>
      <c r="AS135" s="200"/>
      <c r="AT135" s="200"/>
      <c r="AU135" s="199" t="s">
        <v>585</v>
      </c>
      <c r="AV135" s="200"/>
      <c r="AW135" s="200"/>
      <c r="AX135" s="201"/>
    </row>
    <row r="136" spans="1:50" ht="15.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5.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2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2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6.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6.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2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39.950000000000003"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39.950000000000003"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950000000000003"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950000000000003"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39.950000000000003"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39.950000000000003"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950000000000003"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950000000000003"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2.75" customHeight="1" x14ac:dyDescent="0.15">
      <c r="A154" s="182"/>
      <c r="B154" s="179"/>
      <c r="C154" s="173"/>
      <c r="D154" s="179"/>
      <c r="E154" s="173"/>
      <c r="F154" s="174"/>
      <c r="G154" s="97" t="s">
        <v>635</v>
      </c>
      <c r="H154" s="98"/>
      <c r="I154" s="98"/>
      <c r="J154" s="98"/>
      <c r="K154" s="98"/>
      <c r="L154" s="98"/>
      <c r="M154" s="98"/>
      <c r="N154" s="98"/>
      <c r="O154" s="98"/>
      <c r="P154" s="99"/>
      <c r="Q154" s="118" t="s">
        <v>587</v>
      </c>
      <c r="R154" s="98"/>
      <c r="S154" s="98"/>
      <c r="T154" s="98"/>
      <c r="U154" s="98"/>
      <c r="V154" s="98"/>
      <c r="W154" s="98"/>
      <c r="X154" s="98"/>
      <c r="Y154" s="98"/>
      <c r="Z154" s="98"/>
      <c r="AA154" s="286"/>
      <c r="AB154" s="134" t="s">
        <v>587</v>
      </c>
      <c r="AC154" s="135"/>
      <c r="AD154" s="135"/>
      <c r="AE154" s="140" t="s">
        <v>637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585</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5"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customHeight="1" x14ac:dyDescent="0.15">
      <c r="A161" s="182"/>
      <c r="B161" s="179"/>
      <c r="C161" s="173"/>
      <c r="D161" s="179"/>
      <c r="E161" s="173"/>
      <c r="F161" s="174"/>
      <c r="G161" s="97" t="s">
        <v>636</v>
      </c>
      <c r="H161" s="98"/>
      <c r="I161" s="98"/>
      <c r="J161" s="98"/>
      <c r="K161" s="98"/>
      <c r="L161" s="98"/>
      <c r="M161" s="98"/>
      <c r="N161" s="98"/>
      <c r="O161" s="98"/>
      <c r="P161" s="99"/>
      <c r="Q161" s="118" t="s">
        <v>585</v>
      </c>
      <c r="R161" s="98"/>
      <c r="S161" s="98"/>
      <c r="T161" s="98"/>
      <c r="U161" s="98"/>
      <c r="V161" s="98"/>
      <c r="W161" s="98"/>
      <c r="X161" s="98"/>
      <c r="Y161" s="98"/>
      <c r="Z161" s="98"/>
      <c r="AA161" s="286"/>
      <c r="AB161" s="134" t="s">
        <v>585</v>
      </c>
      <c r="AC161" s="135"/>
      <c r="AD161" s="135"/>
      <c r="AE161" s="140" t="s">
        <v>638</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585</v>
      </c>
      <c r="AF164" s="98"/>
      <c r="AG164" s="98"/>
      <c r="AH164" s="98"/>
      <c r="AI164" s="98"/>
      <c r="AJ164" s="98"/>
      <c r="AK164" s="98"/>
      <c r="AL164" s="98"/>
      <c r="AM164" s="98"/>
      <c r="AN164" s="98"/>
      <c r="AO164" s="98"/>
      <c r="AP164" s="98"/>
      <c r="AQ164" s="98"/>
      <c r="AR164" s="98"/>
      <c r="AS164" s="98"/>
      <c r="AT164" s="98"/>
      <c r="AU164" s="98"/>
      <c r="AV164" s="98"/>
      <c r="AW164" s="98"/>
      <c r="AX164" s="119"/>
    </row>
    <row r="165" spans="1:50" ht="1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5.2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5.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89" t="s">
        <v>556</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572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572</v>
      </c>
      <c r="AF435" s="200"/>
      <c r="AG435" s="200"/>
      <c r="AH435" s="334"/>
      <c r="AI435" s="333" t="s">
        <v>572</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0.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0.25"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2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634</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641</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4.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4.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4.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4.7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590</v>
      </c>
      <c r="AH712" s="810"/>
      <c r="AI712" s="810"/>
      <c r="AJ712" s="810"/>
      <c r="AK712" s="810"/>
      <c r="AL712" s="810"/>
      <c r="AM712" s="810"/>
      <c r="AN712" s="810"/>
      <c r="AO712" s="810"/>
      <c r="AP712" s="810"/>
      <c r="AQ712" s="810"/>
      <c r="AR712" s="810"/>
      <c r="AS712" s="810"/>
      <c r="AT712" s="810"/>
      <c r="AU712" s="810"/>
      <c r="AV712" s="810"/>
      <c r="AW712" s="810"/>
      <c r="AX712" s="811"/>
    </row>
    <row r="713" spans="1:50" ht="24.7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591</v>
      </c>
      <c r="AH715" s="742"/>
      <c r="AI715" s="742"/>
      <c r="AJ715" s="742"/>
      <c r="AK715" s="742"/>
      <c r="AL715" s="742"/>
      <c r="AM715" s="742"/>
      <c r="AN715" s="742"/>
      <c r="AO715" s="742"/>
      <c r="AP715" s="742"/>
      <c r="AQ715" s="742"/>
      <c r="AR715" s="742"/>
      <c r="AS715" s="742"/>
      <c r="AT715" s="742"/>
      <c r="AU715" s="742"/>
      <c r="AV715" s="742"/>
      <c r="AW715" s="742"/>
      <c r="AX715" s="743"/>
    </row>
    <row r="716" spans="1:50" ht="6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579</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47.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633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t="s">
        <v>645</v>
      </c>
      <c r="AH719" s="98"/>
      <c r="AI719" s="98"/>
      <c r="AJ719" s="98"/>
      <c r="AK719" s="98"/>
      <c r="AL719" s="98"/>
      <c r="AM719" s="98"/>
      <c r="AN719" s="98"/>
      <c r="AO719" s="98"/>
      <c r="AP719" s="98"/>
      <c r="AQ719" s="98"/>
      <c r="AR719" s="98"/>
      <c r="AS719" s="98"/>
      <c r="AT719" s="98"/>
      <c r="AU719" s="98"/>
      <c r="AV719" s="98"/>
      <c r="AW719" s="98"/>
      <c r="AX719" s="119"/>
    </row>
    <row r="720" spans="1:50" ht="18.75"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77"/>
      <c r="B721" s="778"/>
      <c r="C721" s="289"/>
      <c r="D721" s="290"/>
      <c r="E721" s="290"/>
      <c r="F721" s="291"/>
      <c r="G721" s="280"/>
      <c r="H721" s="281"/>
      <c r="I721" s="83" t="str">
        <f>IF(OR(G721="　", G721=""), "", "-")</f>
        <v/>
      </c>
      <c r="J721" s="284"/>
      <c r="K721" s="284"/>
      <c r="L721" s="83" t="str">
        <f>IF(M721="","","-")</f>
        <v/>
      </c>
      <c r="M721" s="84"/>
      <c r="N721" s="297" t="s">
        <v>645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8.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8.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8.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8.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1.25" customHeight="1" x14ac:dyDescent="0.15">
      <c r="A726" s="639" t="s">
        <v>48</v>
      </c>
      <c r="B726" s="801"/>
      <c r="C726" s="814" t="s">
        <v>53</v>
      </c>
      <c r="D726" s="836"/>
      <c r="E726" s="836"/>
      <c r="F726" s="837"/>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 customHeight="1" thickBot="1" x14ac:dyDescent="0.2">
      <c r="A727" s="802"/>
      <c r="B727" s="803"/>
      <c r="C727" s="747" t="s">
        <v>57</v>
      </c>
      <c r="D727" s="748"/>
      <c r="E727" s="748"/>
      <c r="F727" s="749"/>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19.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19.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6"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19.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5.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19.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19.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0.2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581</v>
      </c>
      <c r="AF737" s="986"/>
      <c r="AG737" s="986"/>
      <c r="AH737" s="986"/>
      <c r="AI737" s="986"/>
      <c r="AJ737" s="986"/>
      <c r="AK737" s="986"/>
      <c r="AL737" s="986"/>
      <c r="AM737" s="986"/>
      <c r="AN737" s="358" t="s">
        <v>360</v>
      </c>
      <c r="AO737" s="358"/>
      <c r="AP737" s="358"/>
      <c r="AQ737" s="358"/>
      <c r="AR737" s="987" t="s">
        <v>584</v>
      </c>
      <c r="AS737" s="988"/>
      <c r="AT737" s="988"/>
      <c r="AU737" s="988"/>
      <c r="AV737" s="988"/>
      <c r="AW737" s="988"/>
      <c r="AX737" s="989"/>
      <c r="AY737" s="89"/>
      <c r="AZ737" s="89"/>
    </row>
    <row r="738" spans="1:52" ht="20.25" customHeight="1" x14ac:dyDescent="0.15">
      <c r="A738" s="990" t="s">
        <v>361</v>
      </c>
      <c r="B738" s="203"/>
      <c r="C738" s="203"/>
      <c r="D738" s="204"/>
      <c r="E738" s="986" t="s">
        <v>581</v>
      </c>
      <c r="F738" s="986"/>
      <c r="G738" s="986"/>
      <c r="H738" s="986"/>
      <c r="I738" s="986"/>
      <c r="J738" s="986"/>
      <c r="K738" s="986"/>
      <c r="L738" s="986"/>
      <c r="M738" s="986"/>
      <c r="N738" s="358" t="s">
        <v>362</v>
      </c>
      <c r="O738" s="358"/>
      <c r="P738" s="358"/>
      <c r="Q738" s="358"/>
      <c r="R738" s="986" t="s">
        <v>581</v>
      </c>
      <c r="S738" s="986"/>
      <c r="T738" s="986"/>
      <c r="U738" s="986"/>
      <c r="V738" s="986"/>
      <c r="W738" s="986"/>
      <c r="X738" s="986"/>
      <c r="Y738" s="986"/>
      <c r="Z738" s="986"/>
      <c r="AA738" s="358" t="s">
        <v>481</v>
      </c>
      <c r="AB738" s="358"/>
      <c r="AC738" s="358"/>
      <c r="AD738" s="358"/>
      <c r="AE738" s="986" t="s">
        <v>581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0.25" customHeight="1" thickBot="1" x14ac:dyDescent="0.2">
      <c r="A739" s="994" t="s">
        <v>542</v>
      </c>
      <c r="B739" s="995"/>
      <c r="C739" s="995"/>
      <c r="D739" s="996"/>
      <c r="E739" s="997" t="s">
        <v>549</v>
      </c>
      <c r="F739" s="998"/>
      <c r="G739" s="998"/>
      <c r="H739" s="91" t="str">
        <f>IF(E739="", "", "(")</f>
        <v>(</v>
      </c>
      <c r="I739" s="981" t="s">
        <v>483</v>
      </c>
      <c r="J739" s="981"/>
      <c r="K739" s="91" t="str">
        <f>IF(OR(I739="　", I739=""), "", "-")</f>
        <v/>
      </c>
      <c r="L739" s="982">
        <v>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622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623</v>
      </c>
      <c r="H794" s="670"/>
      <c r="I794" s="670"/>
      <c r="J794" s="670"/>
      <c r="K794" s="671"/>
      <c r="L794" s="663" t="s">
        <v>625</v>
      </c>
      <c r="M794" s="664"/>
      <c r="N794" s="664"/>
      <c r="O794" s="664"/>
      <c r="P794" s="664"/>
      <c r="Q794" s="664"/>
      <c r="R794" s="664"/>
      <c r="S794" s="664"/>
      <c r="T794" s="664"/>
      <c r="U794" s="664"/>
      <c r="V794" s="664"/>
      <c r="W794" s="664"/>
      <c r="X794" s="665"/>
      <c r="Y794" s="384">
        <v>13</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623</v>
      </c>
      <c r="H795" s="606"/>
      <c r="I795" s="606"/>
      <c r="J795" s="606"/>
      <c r="K795" s="607"/>
      <c r="L795" s="597" t="s">
        <v>624</v>
      </c>
      <c r="M795" s="598"/>
      <c r="N795" s="598"/>
      <c r="O795" s="598"/>
      <c r="P795" s="598"/>
      <c r="Q795" s="598"/>
      <c r="R795" s="598"/>
      <c r="S795" s="598"/>
      <c r="T795" s="598"/>
      <c r="U795" s="598"/>
      <c r="V795" s="598"/>
      <c r="W795" s="598"/>
      <c r="X795" s="599"/>
      <c r="Y795" s="600">
        <v>0.9</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13.9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54" t="s">
        <v>593</v>
      </c>
      <c r="D837" s="340"/>
      <c r="E837" s="340"/>
      <c r="F837" s="340"/>
      <c r="G837" s="340"/>
      <c r="H837" s="340"/>
      <c r="I837" s="340"/>
      <c r="J837" s="341" t="s">
        <v>585</v>
      </c>
      <c r="K837" s="342"/>
      <c r="L837" s="342"/>
      <c r="M837" s="342"/>
      <c r="N837" s="342"/>
      <c r="O837" s="342"/>
      <c r="P837" s="355" t="s">
        <v>603</v>
      </c>
      <c r="Q837" s="343"/>
      <c r="R837" s="343"/>
      <c r="S837" s="343"/>
      <c r="T837" s="343"/>
      <c r="U837" s="343"/>
      <c r="V837" s="343"/>
      <c r="W837" s="343"/>
      <c r="X837" s="343"/>
      <c r="Y837" s="344">
        <v>0.4</v>
      </c>
      <c r="Z837" s="345"/>
      <c r="AA837" s="345"/>
      <c r="AB837" s="346"/>
      <c r="AC837" s="356" t="s">
        <v>196</v>
      </c>
      <c r="AD837" s="364"/>
      <c r="AE837" s="364"/>
      <c r="AF837" s="364"/>
      <c r="AG837" s="364"/>
      <c r="AH837" s="365" t="s">
        <v>585</v>
      </c>
      <c r="AI837" s="366"/>
      <c r="AJ837" s="366"/>
      <c r="AK837" s="366"/>
      <c r="AL837" s="350" t="s">
        <v>585</v>
      </c>
      <c r="AM837" s="351"/>
      <c r="AN837" s="351"/>
      <c r="AO837" s="352"/>
      <c r="AP837" s="353" t="s">
        <v>587</v>
      </c>
      <c r="AQ837" s="353"/>
      <c r="AR837" s="353"/>
      <c r="AS837" s="353"/>
      <c r="AT837" s="353"/>
      <c r="AU837" s="353"/>
      <c r="AV837" s="353"/>
      <c r="AW837" s="353"/>
      <c r="AX837" s="353"/>
    </row>
    <row r="838" spans="1:50" ht="42" customHeight="1" x14ac:dyDescent="0.15">
      <c r="A838" s="372">
        <v>2</v>
      </c>
      <c r="B838" s="372">
        <v>1</v>
      </c>
      <c r="C838" s="354" t="s">
        <v>594</v>
      </c>
      <c r="D838" s="340"/>
      <c r="E838" s="340"/>
      <c r="F838" s="340"/>
      <c r="G838" s="340"/>
      <c r="H838" s="340"/>
      <c r="I838" s="340"/>
      <c r="J838" s="341" t="s">
        <v>587</v>
      </c>
      <c r="K838" s="342"/>
      <c r="L838" s="342"/>
      <c r="M838" s="342"/>
      <c r="N838" s="342"/>
      <c r="O838" s="342"/>
      <c r="P838" s="355" t="s">
        <v>603</v>
      </c>
      <c r="Q838" s="343"/>
      <c r="R838" s="343"/>
      <c r="S838" s="343"/>
      <c r="T838" s="343"/>
      <c r="U838" s="343"/>
      <c r="V838" s="343"/>
      <c r="W838" s="343"/>
      <c r="X838" s="343"/>
      <c r="Y838" s="344">
        <v>0.2</v>
      </c>
      <c r="Z838" s="345"/>
      <c r="AA838" s="345"/>
      <c r="AB838" s="346"/>
      <c r="AC838" s="356" t="s">
        <v>196</v>
      </c>
      <c r="AD838" s="364"/>
      <c r="AE838" s="364"/>
      <c r="AF838" s="364"/>
      <c r="AG838" s="364"/>
      <c r="AH838" s="365" t="s">
        <v>585</v>
      </c>
      <c r="AI838" s="366"/>
      <c r="AJ838" s="366"/>
      <c r="AK838" s="366"/>
      <c r="AL838" s="350" t="s">
        <v>585</v>
      </c>
      <c r="AM838" s="351"/>
      <c r="AN838" s="351"/>
      <c r="AO838" s="352"/>
      <c r="AP838" s="353" t="s">
        <v>587</v>
      </c>
      <c r="AQ838" s="353"/>
      <c r="AR838" s="353"/>
      <c r="AS838" s="353"/>
      <c r="AT838" s="353"/>
      <c r="AU838" s="353"/>
      <c r="AV838" s="353"/>
      <c r="AW838" s="353"/>
      <c r="AX838" s="353"/>
    </row>
    <row r="839" spans="1:50" ht="42" customHeight="1" x14ac:dyDescent="0.15">
      <c r="A839" s="372">
        <v>3</v>
      </c>
      <c r="B839" s="372">
        <v>1</v>
      </c>
      <c r="C839" s="354" t="s">
        <v>595</v>
      </c>
      <c r="D839" s="340"/>
      <c r="E839" s="340"/>
      <c r="F839" s="340"/>
      <c r="G839" s="340"/>
      <c r="H839" s="340"/>
      <c r="I839" s="340"/>
      <c r="J839" s="341" t="s">
        <v>585</v>
      </c>
      <c r="K839" s="342"/>
      <c r="L839" s="342"/>
      <c r="M839" s="342"/>
      <c r="N839" s="342"/>
      <c r="O839" s="342"/>
      <c r="P839" s="355" t="s">
        <v>603</v>
      </c>
      <c r="Q839" s="343"/>
      <c r="R839" s="343"/>
      <c r="S839" s="343"/>
      <c r="T839" s="343"/>
      <c r="U839" s="343"/>
      <c r="V839" s="343"/>
      <c r="W839" s="343"/>
      <c r="X839" s="343"/>
      <c r="Y839" s="344">
        <v>0.2</v>
      </c>
      <c r="Z839" s="345"/>
      <c r="AA839" s="345"/>
      <c r="AB839" s="346"/>
      <c r="AC839" s="356" t="s">
        <v>196</v>
      </c>
      <c r="AD839" s="364"/>
      <c r="AE839" s="364"/>
      <c r="AF839" s="364"/>
      <c r="AG839" s="364"/>
      <c r="AH839" s="348" t="s">
        <v>585</v>
      </c>
      <c r="AI839" s="349"/>
      <c r="AJ839" s="349"/>
      <c r="AK839" s="349"/>
      <c r="AL839" s="350" t="s">
        <v>602</v>
      </c>
      <c r="AM839" s="351"/>
      <c r="AN839" s="351"/>
      <c r="AO839" s="352"/>
      <c r="AP839" s="353" t="s">
        <v>587</v>
      </c>
      <c r="AQ839" s="353"/>
      <c r="AR839" s="353"/>
      <c r="AS839" s="353"/>
      <c r="AT839" s="353"/>
      <c r="AU839" s="353"/>
      <c r="AV839" s="353"/>
      <c r="AW839" s="353"/>
      <c r="AX839" s="353"/>
    </row>
    <row r="840" spans="1:50" ht="42" customHeight="1" x14ac:dyDescent="0.15">
      <c r="A840" s="372">
        <v>4</v>
      </c>
      <c r="B840" s="372">
        <v>1</v>
      </c>
      <c r="C840" s="354" t="s">
        <v>596</v>
      </c>
      <c r="D840" s="340"/>
      <c r="E840" s="340"/>
      <c r="F840" s="340"/>
      <c r="G840" s="340"/>
      <c r="H840" s="340"/>
      <c r="I840" s="340"/>
      <c r="J840" s="341" t="s">
        <v>585</v>
      </c>
      <c r="K840" s="342"/>
      <c r="L840" s="342"/>
      <c r="M840" s="342"/>
      <c r="N840" s="342"/>
      <c r="O840" s="342"/>
      <c r="P840" s="355" t="s">
        <v>603</v>
      </c>
      <c r="Q840" s="343"/>
      <c r="R840" s="343"/>
      <c r="S840" s="343"/>
      <c r="T840" s="343"/>
      <c r="U840" s="343"/>
      <c r="V840" s="343"/>
      <c r="W840" s="343"/>
      <c r="X840" s="343"/>
      <c r="Y840" s="344">
        <v>0.2</v>
      </c>
      <c r="Z840" s="345"/>
      <c r="AA840" s="345"/>
      <c r="AB840" s="346"/>
      <c r="AC840" s="356" t="s">
        <v>196</v>
      </c>
      <c r="AD840" s="364"/>
      <c r="AE840" s="364"/>
      <c r="AF840" s="364"/>
      <c r="AG840" s="364"/>
      <c r="AH840" s="348" t="s">
        <v>585</v>
      </c>
      <c r="AI840" s="349"/>
      <c r="AJ840" s="349"/>
      <c r="AK840" s="349"/>
      <c r="AL840" s="350" t="s">
        <v>588</v>
      </c>
      <c r="AM840" s="351"/>
      <c r="AN840" s="351"/>
      <c r="AO840" s="352"/>
      <c r="AP840" s="353" t="s">
        <v>587</v>
      </c>
      <c r="AQ840" s="353"/>
      <c r="AR840" s="353"/>
      <c r="AS840" s="353"/>
      <c r="AT840" s="353"/>
      <c r="AU840" s="353"/>
      <c r="AV840" s="353"/>
      <c r="AW840" s="353"/>
      <c r="AX840" s="353"/>
    </row>
    <row r="841" spans="1:50" ht="42" customHeight="1" x14ac:dyDescent="0.15">
      <c r="A841" s="372">
        <v>5</v>
      </c>
      <c r="B841" s="372">
        <v>1</v>
      </c>
      <c r="C841" s="354" t="s">
        <v>597</v>
      </c>
      <c r="D841" s="340"/>
      <c r="E841" s="340"/>
      <c r="F841" s="340"/>
      <c r="G841" s="340"/>
      <c r="H841" s="340"/>
      <c r="I841" s="340"/>
      <c r="J841" s="341" t="s">
        <v>585</v>
      </c>
      <c r="K841" s="342"/>
      <c r="L841" s="342"/>
      <c r="M841" s="342"/>
      <c r="N841" s="342"/>
      <c r="O841" s="342"/>
      <c r="P841" s="355" t="s">
        <v>603</v>
      </c>
      <c r="Q841" s="343"/>
      <c r="R841" s="343"/>
      <c r="S841" s="343"/>
      <c r="T841" s="343"/>
      <c r="U841" s="343"/>
      <c r="V841" s="343"/>
      <c r="W841" s="343"/>
      <c r="X841" s="343"/>
      <c r="Y841" s="344">
        <v>0.2</v>
      </c>
      <c r="Z841" s="345"/>
      <c r="AA841" s="345"/>
      <c r="AB841" s="346"/>
      <c r="AC841" s="356" t="s">
        <v>196</v>
      </c>
      <c r="AD841" s="364"/>
      <c r="AE841" s="364"/>
      <c r="AF841" s="364"/>
      <c r="AG841" s="364"/>
      <c r="AH841" s="348" t="s">
        <v>585</v>
      </c>
      <c r="AI841" s="349"/>
      <c r="AJ841" s="349"/>
      <c r="AK841" s="349"/>
      <c r="AL841" s="350" t="s">
        <v>587</v>
      </c>
      <c r="AM841" s="351"/>
      <c r="AN841" s="351"/>
      <c r="AO841" s="352"/>
      <c r="AP841" s="353" t="s">
        <v>587</v>
      </c>
      <c r="AQ841" s="353"/>
      <c r="AR841" s="353"/>
      <c r="AS841" s="353"/>
      <c r="AT841" s="353"/>
      <c r="AU841" s="353"/>
      <c r="AV841" s="353"/>
      <c r="AW841" s="353"/>
      <c r="AX841" s="353"/>
    </row>
    <row r="842" spans="1:50" ht="42" customHeight="1" x14ac:dyDescent="0.15">
      <c r="A842" s="372">
        <v>6</v>
      </c>
      <c r="B842" s="372">
        <v>1</v>
      </c>
      <c r="C842" s="354" t="s">
        <v>598</v>
      </c>
      <c r="D842" s="340"/>
      <c r="E842" s="340"/>
      <c r="F842" s="340"/>
      <c r="G842" s="340"/>
      <c r="H842" s="340"/>
      <c r="I842" s="340"/>
      <c r="J842" s="341" t="s">
        <v>585</v>
      </c>
      <c r="K842" s="342"/>
      <c r="L842" s="342"/>
      <c r="M842" s="342"/>
      <c r="N842" s="342"/>
      <c r="O842" s="342"/>
      <c r="P842" s="355" t="s">
        <v>603</v>
      </c>
      <c r="Q842" s="343"/>
      <c r="R842" s="343"/>
      <c r="S842" s="343"/>
      <c r="T842" s="343"/>
      <c r="U842" s="343"/>
      <c r="V842" s="343"/>
      <c r="W842" s="343"/>
      <c r="X842" s="343"/>
      <c r="Y842" s="344">
        <v>0.1</v>
      </c>
      <c r="Z842" s="345"/>
      <c r="AA842" s="345"/>
      <c r="AB842" s="346"/>
      <c r="AC842" s="356" t="s">
        <v>196</v>
      </c>
      <c r="AD842" s="364"/>
      <c r="AE842" s="364"/>
      <c r="AF842" s="364"/>
      <c r="AG842" s="364"/>
      <c r="AH842" s="348" t="s">
        <v>585</v>
      </c>
      <c r="AI842" s="349"/>
      <c r="AJ842" s="349"/>
      <c r="AK842" s="349"/>
      <c r="AL842" s="350" t="s">
        <v>585</v>
      </c>
      <c r="AM842" s="351"/>
      <c r="AN842" s="351"/>
      <c r="AO842" s="352"/>
      <c r="AP842" s="353" t="s">
        <v>587</v>
      </c>
      <c r="AQ842" s="353"/>
      <c r="AR842" s="353"/>
      <c r="AS842" s="353"/>
      <c r="AT842" s="353"/>
      <c r="AU842" s="353"/>
      <c r="AV842" s="353"/>
      <c r="AW842" s="353"/>
      <c r="AX842" s="353"/>
    </row>
    <row r="843" spans="1:50" ht="42" customHeight="1" x14ac:dyDescent="0.15">
      <c r="A843" s="372">
        <v>7</v>
      </c>
      <c r="B843" s="372">
        <v>1</v>
      </c>
      <c r="C843" s="354" t="s">
        <v>599</v>
      </c>
      <c r="D843" s="340"/>
      <c r="E843" s="340"/>
      <c r="F843" s="340"/>
      <c r="G843" s="340"/>
      <c r="H843" s="340"/>
      <c r="I843" s="340"/>
      <c r="J843" s="341" t="s">
        <v>602</v>
      </c>
      <c r="K843" s="342"/>
      <c r="L843" s="342"/>
      <c r="M843" s="342"/>
      <c r="N843" s="342"/>
      <c r="O843" s="342"/>
      <c r="P843" s="355" t="s">
        <v>603</v>
      </c>
      <c r="Q843" s="343"/>
      <c r="R843" s="343"/>
      <c r="S843" s="343"/>
      <c r="T843" s="343"/>
      <c r="U843" s="343"/>
      <c r="V843" s="343"/>
      <c r="W843" s="343"/>
      <c r="X843" s="343"/>
      <c r="Y843" s="344">
        <v>0.1</v>
      </c>
      <c r="Z843" s="345"/>
      <c r="AA843" s="345"/>
      <c r="AB843" s="346"/>
      <c r="AC843" s="356" t="s">
        <v>196</v>
      </c>
      <c r="AD843" s="364"/>
      <c r="AE843" s="364"/>
      <c r="AF843" s="364"/>
      <c r="AG843" s="364"/>
      <c r="AH843" s="348" t="s">
        <v>585</v>
      </c>
      <c r="AI843" s="349"/>
      <c r="AJ843" s="349"/>
      <c r="AK843" s="349"/>
      <c r="AL843" s="350" t="s">
        <v>587</v>
      </c>
      <c r="AM843" s="351"/>
      <c r="AN843" s="351"/>
      <c r="AO843" s="352"/>
      <c r="AP843" s="353" t="s">
        <v>587</v>
      </c>
      <c r="AQ843" s="353"/>
      <c r="AR843" s="353"/>
      <c r="AS843" s="353"/>
      <c r="AT843" s="353"/>
      <c r="AU843" s="353"/>
      <c r="AV843" s="353"/>
      <c r="AW843" s="353"/>
      <c r="AX843" s="353"/>
    </row>
    <row r="844" spans="1:50" ht="42" customHeight="1" x14ac:dyDescent="0.15">
      <c r="A844" s="372">
        <v>8</v>
      </c>
      <c r="B844" s="372">
        <v>1</v>
      </c>
      <c r="C844" s="354" t="s">
        <v>592</v>
      </c>
      <c r="D844" s="340"/>
      <c r="E844" s="340"/>
      <c r="F844" s="340"/>
      <c r="G844" s="340"/>
      <c r="H844" s="340"/>
      <c r="I844" s="340"/>
      <c r="J844" s="341" t="s">
        <v>585</v>
      </c>
      <c r="K844" s="342"/>
      <c r="L844" s="342"/>
      <c r="M844" s="342"/>
      <c r="N844" s="342"/>
      <c r="O844" s="342"/>
      <c r="P844" s="355" t="s">
        <v>604</v>
      </c>
      <c r="Q844" s="343"/>
      <c r="R844" s="343"/>
      <c r="S844" s="343"/>
      <c r="T844" s="343"/>
      <c r="U844" s="343"/>
      <c r="V844" s="343"/>
      <c r="W844" s="343"/>
      <c r="X844" s="343"/>
      <c r="Y844" s="344">
        <v>0.1</v>
      </c>
      <c r="Z844" s="345"/>
      <c r="AA844" s="345"/>
      <c r="AB844" s="346"/>
      <c r="AC844" s="356" t="s">
        <v>196</v>
      </c>
      <c r="AD844" s="364"/>
      <c r="AE844" s="364"/>
      <c r="AF844" s="364"/>
      <c r="AG844" s="364"/>
      <c r="AH844" s="348" t="s">
        <v>587</v>
      </c>
      <c r="AI844" s="349"/>
      <c r="AJ844" s="349"/>
      <c r="AK844" s="349"/>
      <c r="AL844" s="350" t="s">
        <v>588</v>
      </c>
      <c r="AM844" s="351"/>
      <c r="AN844" s="351"/>
      <c r="AO844" s="352"/>
      <c r="AP844" s="353" t="s">
        <v>587</v>
      </c>
      <c r="AQ844" s="353"/>
      <c r="AR844" s="353"/>
      <c r="AS844" s="353"/>
      <c r="AT844" s="353"/>
      <c r="AU844" s="353"/>
      <c r="AV844" s="353"/>
      <c r="AW844" s="353"/>
      <c r="AX844" s="353"/>
    </row>
    <row r="845" spans="1:50" ht="42" customHeight="1" x14ac:dyDescent="0.15">
      <c r="A845" s="372">
        <v>9</v>
      </c>
      <c r="B845" s="372">
        <v>1</v>
      </c>
      <c r="C845" s="354" t="s">
        <v>600</v>
      </c>
      <c r="D845" s="340"/>
      <c r="E845" s="340"/>
      <c r="F845" s="340"/>
      <c r="G845" s="340"/>
      <c r="H845" s="340"/>
      <c r="I845" s="340"/>
      <c r="J845" s="341" t="s">
        <v>585</v>
      </c>
      <c r="K845" s="342"/>
      <c r="L845" s="342"/>
      <c r="M845" s="342"/>
      <c r="N845" s="342"/>
      <c r="O845" s="342"/>
      <c r="P845" s="355" t="s">
        <v>603</v>
      </c>
      <c r="Q845" s="343"/>
      <c r="R845" s="343"/>
      <c r="S845" s="343"/>
      <c r="T845" s="343"/>
      <c r="U845" s="343"/>
      <c r="V845" s="343"/>
      <c r="W845" s="343"/>
      <c r="X845" s="343"/>
      <c r="Y845" s="344">
        <v>0.1</v>
      </c>
      <c r="Z845" s="345"/>
      <c r="AA845" s="345"/>
      <c r="AB845" s="346"/>
      <c r="AC845" s="356" t="s">
        <v>196</v>
      </c>
      <c r="AD845" s="364"/>
      <c r="AE845" s="364"/>
      <c r="AF845" s="364"/>
      <c r="AG845" s="364"/>
      <c r="AH845" s="348" t="s">
        <v>585</v>
      </c>
      <c r="AI845" s="349"/>
      <c r="AJ845" s="349"/>
      <c r="AK845" s="349"/>
      <c r="AL845" s="350" t="s">
        <v>587</v>
      </c>
      <c r="AM845" s="351"/>
      <c r="AN845" s="351"/>
      <c r="AO845" s="352"/>
      <c r="AP845" s="353" t="s">
        <v>587</v>
      </c>
      <c r="AQ845" s="353"/>
      <c r="AR845" s="353"/>
      <c r="AS845" s="353"/>
      <c r="AT845" s="353"/>
      <c r="AU845" s="353"/>
      <c r="AV845" s="353"/>
      <c r="AW845" s="353"/>
      <c r="AX845" s="353"/>
    </row>
    <row r="846" spans="1:50" ht="42" customHeight="1" x14ac:dyDescent="0.15">
      <c r="A846" s="372">
        <v>10</v>
      </c>
      <c r="B846" s="372">
        <v>1</v>
      </c>
      <c r="C846" s="354" t="s">
        <v>601</v>
      </c>
      <c r="D846" s="340"/>
      <c r="E846" s="340"/>
      <c r="F846" s="340"/>
      <c r="G846" s="340"/>
      <c r="H846" s="340"/>
      <c r="I846" s="340"/>
      <c r="J846" s="341" t="s">
        <v>585</v>
      </c>
      <c r="K846" s="342"/>
      <c r="L846" s="342"/>
      <c r="M846" s="342"/>
      <c r="N846" s="342"/>
      <c r="O846" s="342"/>
      <c r="P846" s="355" t="s">
        <v>603</v>
      </c>
      <c r="Q846" s="343"/>
      <c r="R846" s="343"/>
      <c r="S846" s="343"/>
      <c r="T846" s="343"/>
      <c r="U846" s="343"/>
      <c r="V846" s="343"/>
      <c r="W846" s="343"/>
      <c r="X846" s="343"/>
      <c r="Y846" s="344">
        <v>0.1</v>
      </c>
      <c r="Z846" s="345"/>
      <c r="AA846" s="345"/>
      <c r="AB846" s="346"/>
      <c r="AC846" s="356" t="s">
        <v>196</v>
      </c>
      <c r="AD846" s="364"/>
      <c r="AE846" s="364"/>
      <c r="AF846" s="364"/>
      <c r="AG846" s="364"/>
      <c r="AH846" s="348" t="s">
        <v>588</v>
      </c>
      <c r="AI846" s="349"/>
      <c r="AJ846" s="349"/>
      <c r="AK846" s="349"/>
      <c r="AL846" s="350" t="s">
        <v>585</v>
      </c>
      <c r="AM846" s="351"/>
      <c r="AN846" s="351"/>
      <c r="AO846" s="352"/>
      <c r="AP846" s="353" t="s">
        <v>587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4180001033060</v>
      </c>
      <c r="K870" s="342"/>
      <c r="L870" s="342"/>
      <c r="M870" s="342"/>
      <c r="N870" s="342"/>
      <c r="O870" s="342"/>
      <c r="P870" s="355" t="s">
        <v>615</v>
      </c>
      <c r="Q870" s="343"/>
      <c r="R870" s="343"/>
      <c r="S870" s="343"/>
      <c r="T870" s="343"/>
      <c r="U870" s="343"/>
      <c r="V870" s="343"/>
      <c r="W870" s="343"/>
      <c r="X870" s="343"/>
      <c r="Y870" s="344">
        <v>0.4</v>
      </c>
      <c r="Z870" s="345"/>
      <c r="AA870" s="345"/>
      <c r="AB870" s="346"/>
      <c r="AC870" s="356" t="s">
        <v>196</v>
      </c>
      <c r="AD870" s="364"/>
      <c r="AE870" s="364"/>
      <c r="AF870" s="364"/>
      <c r="AG870" s="364"/>
      <c r="AH870" s="365" t="s">
        <v>585</v>
      </c>
      <c r="AI870" s="366"/>
      <c r="AJ870" s="366"/>
      <c r="AK870" s="366"/>
      <c r="AL870" s="350" t="s">
        <v>585</v>
      </c>
      <c r="AM870" s="351"/>
      <c r="AN870" s="351"/>
      <c r="AO870" s="352"/>
      <c r="AP870" s="353" t="s">
        <v>587</v>
      </c>
      <c r="AQ870" s="353"/>
      <c r="AR870" s="353"/>
      <c r="AS870" s="353"/>
      <c r="AT870" s="353"/>
      <c r="AU870" s="353"/>
      <c r="AV870" s="353"/>
      <c r="AW870" s="353"/>
      <c r="AX870" s="353"/>
    </row>
    <row r="871" spans="1:50" ht="30" customHeight="1" x14ac:dyDescent="0.15">
      <c r="A871" s="372">
        <v>2</v>
      </c>
      <c r="B871" s="372">
        <v>1</v>
      </c>
      <c r="C871" s="354" t="s">
        <v>606</v>
      </c>
      <c r="D871" s="340"/>
      <c r="E871" s="340"/>
      <c r="F871" s="340"/>
      <c r="G871" s="340"/>
      <c r="H871" s="340"/>
      <c r="I871" s="340"/>
      <c r="J871" s="341" t="s">
        <v>585</v>
      </c>
      <c r="K871" s="342"/>
      <c r="L871" s="342"/>
      <c r="M871" s="342"/>
      <c r="N871" s="342"/>
      <c r="O871" s="342"/>
      <c r="P871" s="355" t="s">
        <v>616</v>
      </c>
      <c r="Q871" s="343"/>
      <c r="R871" s="343"/>
      <c r="S871" s="343"/>
      <c r="T871" s="343"/>
      <c r="U871" s="343"/>
      <c r="V871" s="343"/>
      <c r="W871" s="343"/>
      <c r="X871" s="343"/>
      <c r="Y871" s="344">
        <v>0.1</v>
      </c>
      <c r="Z871" s="345"/>
      <c r="AA871" s="345"/>
      <c r="AB871" s="346"/>
      <c r="AC871" s="356" t="s">
        <v>196</v>
      </c>
      <c r="AD871" s="364"/>
      <c r="AE871" s="364"/>
      <c r="AF871" s="364"/>
      <c r="AG871" s="364"/>
      <c r="AH871" s="365" t="s">
        <v>585</v>
      </c>
      <c r="AI871" s="366"/>
      <c r="AJ871" s="366"/>
      <c r="AK871" s="366"/>
      <c r="AL871" s="350" t="s">
        <v>585</v>
      </c>
      <c r="AM871" s="351"/>
      <c r="AN871" s="351"/>
      <c r="AO871" s="352"/>
      <c r="AP871" s="353" t="s">
        <v>587</v>
      </c>
      <c r="AQ871" s="353"/>
      <c r="AR871" s="353"/>
      <c r="AS871" s="353"/>
      <c r="AT871" s="353"/>
      <c r="AU871" s="353"/>
      <c r="AV871" s="353"/>
      <c r="AW871" s="353"/>
      <c r="AX871" s="353"/>
    </row>
    <row r="872" spans="1:50" ht="30" customHeight="1" x14ac:dyDescent="0.15">
      <c r="A872" s="372">
        <v>3</v>
      </c>
      <c r="B872" s="372">
        <v>1</v>
      </c>
      <c r="C872" s="354" t="s">
        <v>607</v>
      </c>
      <c r="D872" s="340"/>
      <c r="E872" s="340"/>
      <c r="F872" s="340"/>
      <c r="G872" s="340"/>
      <c r="H872" s="340"/>
      <c r="I872" s="340"/>
      <c r="J872" s="341" t="s">
        <v>585</v>
      </c>
      <c r="K872" s="342"/>
      <c r="L872" s="342"/>
      <c r="M872" s="342"/>
      <c r="N872" s="342"/>
      <c r="O872" s="342"/>
      <c r="P872" s="355" t="s">
        <v>616</v>
      </c>
      <c r="Q872" s="343"/>
      <c r="R872" s="343"/>
      <c r="S872" s="343"/>
      <c r="T872" s="343"/>
      <c r="U872" s="343"/>
      <c r="V872" s="343"/>
      <c r="W872" s="343"/>
      <c r="X872" s="343"/>
      <c r="Y872" s="344">
        <v>0.1</v>
      </c>
      <c r="Z872" s="345"/>
      <c r="AA872" s="345"/>
      <c r="AB872" s="346"/>
      <c r="AC872" s="356" t="s">
        <v>196</v>
      </c>
      <c r="AD872" s="364"/>
      <c r="AE872" s="364"/>
      <c r="AF872" s="364"/>
      <c r="AG872" s="364"/>
      <c r="AH872" s="348" t="s">
        <v>585</v>
      </c>
      <c r="AI872" s="349"/>
      <c r="AJ872" s="349"/>
      <c r="AK872" s="349"/>
      <c r="AL872" s="350" t="s">
        <v>585</v>
      </c>
      <c r="AM872" s="351"/>
      <c r="AN872" s="351"/>
      <c r="AO872" s="352"/>
      <c r="AP872" s="353" t="s">
        <v>587</v>
      </c>
      <c r="AQ872" s="353"/>
      <c r="AR872" s="353"/>
      <c r="AS872" s="353"/>
      <c r="AT872" s="353"/>
      <c r="AU872" s="353"/>
      <c r="AV872" s="353"/>
      <c r="AW872" s="353"/>
      <c r="AX872" s="353"/>
    </row>
    <row r="873" spans="1:50" ht="30" customHeight="1" x14ac:dyDescent="0.15">
      <c r="A873" s="372">
        <v>4</v>
      </c>
      <c r="B873" s="372">
        <v>1</v>
      </c>
      <c r="C873" s="354" t="s">
        <v>608</v>
      </c>
      <c r="D873" s="340"/>
      <c r="E873" s="340"/>
      <c r="F873" s="340"/>
      <c r="G873" s="340"/>
      <c r="H873" s="340"/>
      <c r="I873" s="340"/>
      <c r="J873" s="341" t="s">
        <v>585</v>
      </c>
      <c r="K873" s="342"/>
      <c r="L873" s="342"/>
      <c r="M873" s="342"/>
      <c r="N873" s="342"/>
      <c r="O873" s="342"/>
      <c r="P873" s="355" t="s">
        <v>616</v>
      </c>
      <c r="Q873" s="343"/>
      <c r="R873" s="343"/>
      <c r="S873" s="343"/>
      <c r="T873" s="343"/>
      <c r="U873" s="343"/>
      <c r="V873" s="343"/>
      <c r="W873" s="343"/>
      <c r="X873" s="343"/>
      <c r="Y873" s="344">
        <v>0.1</v>
      </c>
      <c r="Z873" s="345"/>
      <c r="AA873" s="345"/>
      <c r="AB873" s="346"/>
      <c r="AC873" s="356" t="s">
        <v>196</v>
      </c>
      <c r="AD873" s="364"/>
      <c r="AE873" s="364"/>
      <c r="AF873" s="364"/>
      <c r="AG873" s="364"/>
      <c r="AH873" s="348" t="s">
        <v>585</v>
      </c>
      <c r="AI873" s="349"/>
      <c r="AJ873" s="349"/>
      <c r="AK873" s="349"/>
      <c r="AL873" s="350" t="s">
        <v>587</v>
      </c>
      <c r="AM873" s="351"/>
      <c r="AN873" s="351"/>
      <c r="AO873" s="352"/>
      <c r="AP873" s="353" t="s">
        <v>587</v>
      </c>
      <c r="AQ873" s="353"/>
      <c r="AR873" s="353"/>
      <c r="AS873" s="353"/>
      <c r="AT873" s="353"/>
      <c r="AU873" s="353"/>
      <c r="AV873" s="353"/>
      <c r="AW873" s="353"/>
      <c r="AX873" s="353"/>
    </row>
    <row r="874" spans="1:50" ht="30" customHeight="1" x14ac:dyDescent="0.15">
      <c r="A874" s="372">
        <v>5</v>
      </c>
      <c r="B874" s="372">
        <v>1</v>
      </c>
      <c r="C874" s="354" t="s">
        <v>609</v>
      </c>
      <c r="D874" s="340"/>
      <c r="E874" s="340"/>
      <c r="F874" s="340"/>
      <c r="G874" s="340"/>
      <c r="H874" s="340"/>
      <c r="I874" s="340"/>
      <c r="J874" s="341" t="s">
        <v>602</v>
      </c>
      <c r="K874" s="342"/>
      <c r="L874" s="342"/>
      <c r="M874" s="342"/>
      <c r="N874" s="342"/>
      <c r="O874" s="342"/>
      <c r="P874" s="355" t="s">
        <v>616</v>
      </c>
      <c r="Q874" s="343"/>
      <c r="R874" s="343"/>
      <c r="S874" s="343"/>
      <c r="T874" s="343"/>
      <c r="U874" s="343"/>
      <c r="V874" s="343"/>
      <c r="W874" s="343"/>
      <c r="X874" s="343"/>
      <c r="Y874" s="344">
        <v>0</v>
      </c>
      <c r="Z874" s="345"/>
      <c r="AA874" s="345"/>
      <c r="AB874" s="346"/>
      <c r="AC874" s="356" t="s">
        <v>196</v>
      </c>
      <c r="AD874" s="364"/>
      <c r="AE874" s="364"/>
      <c r="AF874" s="364"/>
      <c r="AG874" s="364"/>
      <c r="AH874" s="348" t="s">
        <v>602</v>
      </c>
      <c r="AI874" s="349"/>
      <c r="AJ874" s="349"/>
      <c r="AK874" s="349"/>
      <c r="AL874" s="350" t="s">
        <v>585</v>
      </c>
      <c r="AM874" s="351"/>
      <c r="AN874" s="351"/>
      <c r="AO874" s="352"/>
      <c r="AP874" s="353" t="s">
        <v>587</v>
      </c>
      <c r="AQ874" s="353"/>
      <c r="AR874" s="353"/>
      <c r="AS874" s="353"/>
      <c r="AT874" s="353"/>
      <c r="AU874" s="353"/>
      <c r="AV874" s="353"/>
      <c r="AW874" s="353"/>
      <c r="AX874" s="353"/>
    </row>
    <row r="875" spans="1:50" ht="30" customHeight="1" x14ac:dyDescent="0.15">
      <c r="A875" s="372">
        <v>6</v>
      </c>
      <c r="B875" s="372">
        <v>1</v>
      </c>
      <c r="C875" s="354" t="s">
        <v>610</v>
      </c>
      <c r="D875" s="340"/>
      <c r="E875" s="340"/>
      <c r="F875" s="340"/>
      <c r="G875" s="340"/>
      <c r="H875" s="340"/>
      <c r="I875" s="340"/>
      <c r="J875" s="341" t="s">
        <v>585</v>
      </c>
      <c r="K875" s="342"/>
      <c r="L875" s="342"/>
      <c r="M875" s="342"/>
      <c r="N875" s="342"/>
      <c r="O875" s="342"/>
      <c r="P875" s="355" t="s">
        <v>616</v>
      </c>
      <c r="Q875" s="343"/>
      <c r="R875" s="343"/>
      <c r="S875" s="343"/>
      <c r="T875" s="343"/>
      <c r="U875" s="343"/>
      <c r="V875" s="343"/>
      <c r="W875" s="343"/>
      <c r="X875" s="343"/>
      <c r="Y875" s="344">
        <v>0</v>
      </c>
      <c r="Z875" s="345"/>
      <c r="AA875" s="345"/>
      <c r="AB875" s="346"/>
      <c r="AC875" s="356" t="s">
        <v>196</v>
      </c>
      <c r="AD875" s="364"/>
      <c r="AE875" s="364"/>
      <c r="AF875" s="364"/>
      <c r="AG875" s="364"/>
      <c r="AH875" s="348" t="s">
        <v>585</v>
      </c>
      <c r="AI875" s="349"/>
      <c r="AJ875" s="349"/>
      <c r="AK875" s="349"/>
      <c r="AL875" s="350" t="s">
        <v>585</v>
      </c>
      <c r="AM875" s="351"/>
      <c r="AN875" s="351"/>
      <c r="AO875" s="352"/>
      <c r="AP875" s="353" t="s">
        <v>587</v>
      </c>
      <c r="AQ875" s="353"/>
      <c r="AR875" s="353"/>
      <c r="AS875" s="353"/>
      <c r="AT875" s="353"/>
      <c r="AU875" s="353"/>
      <c r="AV875" s="353"/>
      <c r="AW875" s="353"/>
      <c r="AX875" s="353"/>
    </row>
    <row r="876" spans="1:50" ht="30" customHeight="1" x14ac:dyDescent="0.15">
      <c r="A876" s="372">
        <v>7</v>
      </c>
      <c r="B876" s="372">
        <v>1</v>
      </c>
      <c r="C876" s="354" t="s">
        <v>611</v>
      </c>
      <c r="D876" s="340"/>
      <c r="E876" s="340"/>
      <c r="F876" s="340"/>
      <c r="G876" s="340"/>
      <c r="H876" s="340"/>
      <c r="I876" s="340"/>
      <c r="J876" s="341" t="s">
        <v>585</v>
      </c>
      <c r="K876" s="342"/>
      <c r="L876" s="342"/>
      <c r="M876" s="342"/>
      <c r="N876" s="342"/>
      <c r="O876" s="342"/>
      <c r="P876" s="355" t="s">
        <v>616</v>
      </c>
      <c r="Q876" s="343"/>
      <c r="R876" s="343"/>
      <c r="S876" s="343"/>
      <c r="T876" s="343"/>
      <c r="U876" s="343"/>
      <c r="V876" s="343"/>
      <c r="W876" s="343"/>
      <c r="X876" s="343"/>
      <c r="Y876" s="344">
        <v>0</v>
      </c>
      <c r="Z876" s="345"/>
      <c r="AA876" s="345"/>
      <c r="AB876" s="346"/>
      <c r="AC876" s="356" t="s">
        <v>196</v>
      </c>
      <c r="AD876" s="364"/>
      <c r="AE876" s="364"/>
      <c r="AF876" s="364"/>
      <c r="AG876" s="364"/>
      <c r="AH876" s="348" t="s">
        <v>585</v>
      </c>
      <c r="AI876" s="349"/>
      <c r="AJ876" s="349"/>
      <c r="AK876" s="349"/>
      <c r="AL876" s="350" t="s">
        <v>602</v>
      </c>
      <c r="AM876" s="351"/>
      <c r="AN876" s="351"/>
      <c r="AO876" s="352"/>
      <c r="AP876" s="353" t="s">
        <v>587</v>
      </c>
      <c r="AQ876" s="353"/>
      <c r="AR876" s="353"/>
      <c r="AS876" s="353"/>
      <c r="AT876" s="353"/>
      <c r="AU876" s="353"/>
      <c r="AV876" s="353"/>
      <c r="AW876" s="353"/>
      <c r="AX876" s="353"/>
    </row>
    <row r="877" spans="1:50" ht="30" customHeight="1" x14ac:dyDescent="0.15">
      <c r="A877" s="372">
        <v>8</v>
      </c>
      <c r="B877" s="372">
        <v>1</v>
      </c>
      <c r="C877" s="354" t="s">
        <v>612</v>
      </c>
      <c r="D877" s="340"/>
      <c r="E877" s="340"/>
      <c r="F877" s="340"/>
      <c r="G877" s="340"/>
      <c r="H877" s="340"/>
      <c r="I877" s="340"/>
      <c r="J877" s="341" t="s">
        <v>602</v>
      </c>
      <c r="K877" s="342"/>
      <c r="L877" s="342"/>
      <c r="M877" s="342"/>
      <c r="N877" s="342"/>
      <c r="O877" s="342"/>
      <c r="P877" s="355" t="s">
        <v>616</v>
      </c>
      <c r="Q877" s="343"/>
      <c r="R877" s="343"/>
      <c r="S877" s="343"/>
      <c r="T877" s="343"/>
      <c r="U877" s="343"/>
      <c r="V877" s="343"/>
      <c r="W877" s="343"/>
      <c r="X877" s="343"/>
      <c r="Y877" s="344">
        <v>0</v>
      </c>
      <c r="Z877" s="345"/>
      <c r="AA877" s="345"/>
      <c r="AB877" s="346"/>
      <c r="AC877" s="356" t="s">
        <v>196</v>
      </c>
      <c r="AD877" s="364"/>
      <c r="AE877" s="364"/>
      <c r="AF877" s="364"/>
      <c r="AG877" s="364"/>
      <c r="AH877" s="348" t="s">
        <v>587</v>
      </c>
      <c r="AI877" s="349"/>
      <c r="AJ877" s="349"/>
      <c r="AK877" s="349"/>
      <c r="AL877" s="350" t="s">
        <v>585</v>
      </c>
      <c r="AM877" s="351"/>
      <c r="AN877" s="351"/>
      <c r="AO877" s="352"/>
      <c r="AP877" s="353" t="s">
        <v>587</v>
      </c>
      <c r="AQ877" s="353"/>
      <c r="AR877" s="353"/>
      <c r="AS877" s="353"/>
      <c r="AT877" s="353"/>
      <c r="AU877" s="353"/>
      <c r="AV877" s="353"/>
      <c r="AW877" s="353"/>
      <c r="AX877" s="353"/>
    </row>
    <row r="878" spans="1:50" ht="30" customHeight="1" x14ac:dyDescent="0.15">
      <c r="A878" s="372">
        <v>9</v>
      </c>
      <c r="B878" s="372">
        <v>1</v>
      </c>
      <c r="C878" s="354" t="s">
        <v>613</v>
      </c>
      <c r="D878" s="340"/>
      <c r="E878" s="340"/>
      <c r="F878" s="340"/>
      <c r="G878" s="340"/>
      <c r="H878" s="340"/>
      <c r="I878" s="340"/>
      <c r="J878" s="341" t="s">
        <v>587</v>
      </c>
      <c r="K878" s="342"/>
      <c r="L878" s="342"/>
      <c r="M878" s="342"/>
      <c r="N878" s="342"/>
      <c r="O878" s="342"/>
      <c r="P878" s="355" t="s">
        <v>616</v>
      </c>
      <c r="Q878" s="343"/>
      <c r="R878" s="343"/>
      <c r="S878" s="343"/>
      <c r="T878" s="343"/>
      <c r="U878" s="343"/>
      <c r="V878" s="343"/>
      <c r="W878" s="343"/>
      <c r="X878" s="343"/>
      <c r="Y878" s="344">
        <v>0</v>
      </c>
      <c r="Z878" s="345"/>
      <c r="AA878" s="345"/>
      <c r="AB878" s="346"/>
      <c r="AC878" s="356" t="s">
        <v>196</v>
      </c>
      <c r="AD878" s="364"/>
      <c r="AE878" s="364"/>
      <c r="AF878" s="364"/>
      <c r="AG878" s="364"/>
      <c r="AH878" s="348" t="s">
        <v>587</v>
      </c>
      <c r="AI878" s="349"/>
      <c r="AJ878" s="349"/>
      <c r="AK878" s="349"/>
      <c r="AL878" s="350" t="s">
        <v>585</v>
      </c>
      <c r="AM878" s="351"/>
      <c r="AN878" s="351"/>
      <c r="AO878" s="352"/>
      <c r="AP878" s="353" t="s">
        <v>587</v>
      </c>
      <c r="AQ878" s="353"/>
      <c r="AR878" s="353"/>
      <c r="AS878" s="353"/>
      <c r="AT878" s="353"/>
      <c r="AU878" s="353"/>
      <c r="AV878" s="353"/>
      <c r="AW878" s="353"/>
      <c r="AX878" s="353"/>
    </row>
    <row r="879" spans="1:50" ht="30" customHeight="1" x14ac:dyDescent="0.15">
      <c r="A879" s="372">
        <v>10</v>
      </c>
      <c r="B879" s="372">
        <v>1</v>
      </c>
      <c r="C879" s="354" t="s">
        <v>614</v>
      </c>
      <c r="D879" s="340"/>
      <c r="E879" s="340"/>
      <c r="F879" s="340"/>
      <c r="G879" s="340"/>
      <c r="H879" s="340"/>
      <c r="I879" s="340"/>
      <c r="J879" s="341" t="s">
        <v>587</v>
      </c>
      <c r="K879" s="342"/>
      <c r="L879" s="342"/>
      <c r="M879" s="342"/>
      <c r="N879" s="342"/>
      <c r="O879" s="342"/>
      <c r="P879" s="355" t="s">
        <v>616</v>
      </c>
      <c r="Q879" s="343"/>
      <c r="R879" s="343"/>
      <c r="S879" s="343"/>
      <c r="T879" s="343"/>
      <c r="U879" s="343"/>
      <c r="V879" s="343"/>
      <c r="W879" s="343"/>
      <c r="X879" s="343"/>
      <c r="Y879" s="344">
        <v>0</v>
      </c>
      <c r="Z879" s="345"/>
      <c r="AA879" s="345"/>
      <c r="AB879" s="346"/>
      <c r="AC879" s="356" t="s">
        <v>196</v>
      </c>
      <c r="AD879" s="364"/>
      <c r="AE879" s="364"/>
      <c r="AF879" s="364"/>
      <c r="AG879" s="364"/>
      <c r="AH879" s="348" t="s">
        <v>587</v>
      </c>
      <c r="AI879" s="349"/>
      <c r="AJ879" s="349"/>
      <c r="AK879" s="349"/>
      <c r="AL879" s="350" t="s">
        <v>602</v>
      </c>
      <c r="AM879" s="351"/>
      <c r="AN879" s="351"/>
      <c r="AO879" s="352"/>
      <c r="AP879" s="353" t="s">
        <v>587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617</v>
      </c>
      <c r="D903" s="340"/>
      <c r="E903" s="340"/>
      <c r="F903" s="340"/>
      <c r="G903" s="340"/>
      <c r="H903" s="340"/>
      <c r="I903" s="340"/>
      <c r="J903" s="341">
        <v>6011101005138</v>
      </c>
      <c r="K903" s="342"/>
      <c r="L903" s="342"/>
      <c r="M903" s="342"/>
      <c r="N903" s="342"/>
      <c r="O903" s="342"/>
      <c r="P903" s="355" t="s">
        <v>626</v>
      </c>
      <c r="Q903" s="343"/>
      <c r="R903" s="343"/>
      <c r="S903" s="343"/>
      <c r="T903" s="343"/>
      <c r="U903" s="343"/>
      <c r="V903" s="343"/>
      <c r="W903" s="343"/>
      <c r="X903" s="343"/>
      <c r="Y903" s="344">
        <v>14</v>
      </c>
      <c r="Z903" s="345"/>
      <c r="AA903" s="345"/>
      <c r="AB903" s="346"/>
      <c r="AC903" s="356" t="s">
        <v>520</v>
      </c>
      <c r="AD903" s="364"/>
      <c r="AE903" s="364"/>
      <c r="AF903" s="364"/>
      <c r="AG903" s="364"/>
      <c r="AH903" s="365">
        <v>2</v>
      </c>
      <c r="AI903" s="366"/>
      <c r="AJ903" s="366"/>
      <c r="AK903" s="366"/>
      <c r="AL903" s="350">
        <f>12744/17144*100</f>
        <v>74.335044330377968</v>
      </c>
      <c r="AM903" s="351"/>
      <c r="AN903" s="351"/>
      <c r="AO903" s="352"/>
      <c r="AP903" s="353" t="s">
        <v>587</v>
      </c>
      <c r="AQ903" s="353"/>
      <c r="AR903" s="353"/>
      <c r="AS903" s="353"/>
      <c r="AT903" s="353"/>
      <c r="AU903" s="353"/>
      <c r="AV903" s="353"/>
      <c r="AW903" s="353"/>
      <c r="AX903" s="353"/>
    </row>
    <row r="904" spans="1:50" ht="30" customHeight="1" x14ac:dyDescent="0.15">
      <c r="A904" s="372">
        <v>2</v>
      </c>
      <c r="B904" s="372">
        <v>1</v>
      </c>
      <c r="C904" s="354" t="s">
        <v>618</v>
      </c>
      <c r="D904" s="340"/>
      <c r="E904" s="340"/>
      <c r="F904" s="340"/>
      <c r="G904" s="340"/>
      <c r="H904" s="340"/>
      <c r="I904" s="340"/>
      <c r="J904" s="341">
        <v>301180105728</v>
      </c>
      <c r="K904" s="342"/>
      <c r="L904" s="342"/>
      <c r="M904" s="342"/>
      <c r="N904" s="342"/>
      <c r="O904" s="342"/>
      <c r="P904" s="355" t="s">
        <v>620</v>
      </c>
      <c r="Q904" s="343"/>
      <c r="R904" s="343"/>
      <c r="S904" s="343"/>
      <c r="T904" s="343"/>
      <c r="U904" s="343"/>
      <c r="V904" s="343"/>
      <c r="W904" s="343"/>
      <c r="X904" s="343"/>
      <c r="Y904" s="344">
        <v>0.2</v>
      </c>
      <c r="Z904" s="345"/>
      <c r="AA904" s="345"/>
      <c r="AB904" s="346"/>
      <c r="AC904" s="356" t="s">
        <v>525</v>
      </c>
      <c r="AD904" s="356"/>
      <c r="AE904" s="356"/>
      <c r="AF904" s="356"/>
      <c r="AG904" s="356"/>
      <c r="AH904" s="365" t="s">
        <v>585</v>
      </c>
      <c r="AI904" s="366"/>
      <c r="AJ904" s="366"/>
      <c r="AK904" s="366"/>
      <c r="AL904" s="350" t="s">
        <v>602</v>
      </c>
      <c r="AM904" s="351"/>
      <c r="AN904" s="351"/>
      <c r="AO904" s="352"/>
      <c r="AP904" s="353" t="s">
        <v>587</v>
      </c>
      <c r="AQ904" s="353"/>
      <c r="AR904" s="353"/>
      <c r="AS904" s="353"/>
      <c r="AT904" s="353"/>
      <c r="AU904" s="353"/>
      <c r="AV904" s="353"/>
      <c r="AW904" s="353"/>
      <c r="AX904" s="353"/>
    </row>
    <row r="905" spans="1:50" ht="30" customHeight="1" x14ac:dyDescent="0.15">
      <c r="A905" s="372">
        <v>3</v>
      </c>
      <c r="B905" s="372">
        <v>1</v>
      </c>
      <c r="C905" s="354" t="s">
        <v>619</v>
      </c>
      <c r="D905" s="340"/>
      <c r="E905" s="340"/>
      <c r="F905" s="340"/>
      <c r="G905" s="340"/>
      <c r="H905" s="340"/>
      <c r="I905" s="340"/>
      <c r="J905" s="341">
        <v>4013301011504</v>
      </c>
      <c r="K905" s="342"/>
      <c r="L905" s="342"/>
      <c r="M905" s="342"/>
      <c r="N905" s="342"/>
      <c r="O905" s="342"/>
      <c r="P905" s="355" t="s">
        <v>621</v>
      </c>
      <c r="Q905" s="343"/>
      <c r="R905" s="343"/>
      <c r="S905" s="343"/>
      <c r="T905" s="343"/>
      <c r="U905" s="343"/>
      <c r="V905" s="343"/>
      <c r="W905" s="343"/>
      <c r="X905" s="343"/>
      <c r="Y905" s="344">
        <v>0</v>
      </c>
      <c r="Z905" s="345"/>
      <c r="AA905" s="345"/>
      <c r="AB905" s="346"/>
      <c r="AC905" s="356" t="s">
        <v>525</v>
      </c>
      <c r="AD905" s="356"/>
      <c r="AE905" s="356"/>
      <c r="AF905" s="356"/>
      <c r="AG905" s="356"/>
      <c r="AH905" s="348" t="s">
        <v>602</v>
      </c>
      <c r="AI905" s="349"/>
      <c r="AJ905" s="349"/>
      <c r="AK905" s="349"/>
      <c r="AL905" s="350" t="s">
        <v>602</v>
      </c>
      <c r="AM905" s="351"/>
      <c r="AN905" s="351"/>
      <c r="AO905" s="352"/>
      <c r="AP905" s="353" t="s">
        <v>587</v>
      </c>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5:AJ17 P13:AX13 AR15:AX15">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4:AO932">
    <cfRule type="expression" dxfId="1955" priority="2063">
      <formula>IF(AND(AL904&gt;=0, RIGHT(TEXT(AL904,"0.#"),1)&lt;&gt;"."),TRUE,FALSE)</formula>
    </cfRule>
    <cfRule type="expression" dxfId="1954" priority="2064">
      <formula>IF(AND(AL904&gt;=0, RIGHT(TEXT(AL904,"0.#"),1)="."),TRUE,FALSE)</formula>
    </cfRule>
    <cfRule type="expression" dxfId="1953" priority="2065">
      <formula>IF(AND(AL904&lt;0, RIGHT(TEXT(AL904,"0.#"),1)&lt;&gt;"."),TRUE,FALSE)</formula>
    </cfRule>
    <cfRule type="expression" dxfId="1952" priority="2066">
      <formula>IF(AND(AL904&lt;0, RIGHT(TEXT(AL904,"0.#"),1)="."),TRUE,FALSE)</formula>
    </cfRule>
  </conditionalFormatting>
  <conditionalFormatting sqref="AL903:AO903">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35"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2018-07-02T09:31:04Z</cp:lastPrinted>
  <dcterms:created xsi:type="dcterms:W3CDTF">2012-03-13T00:50:25Z</dcterms:created>
  <dcterms:modified xsi:type="dcterms:W3CDTF">2018-07-05T07:38:52Z</dcterms:modified>
</cp:coreProperties>
</file>