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P85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<sst xmlns="http://schemas.openxmlformats.org/spreadsheetml/2006/main" count="3301" uniqueCount="719">
  <si>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</si>
  <si>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</si>
  <si>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</si>
  <si>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</si>
  <si>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</si>
  <si>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</si>
  <si>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</si>
  <si>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</si>
  <si>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</si>
  <si>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</si>
  <si>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</si>
  <si>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</si>
  <si>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</si>
  <si>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</si>
  <si>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</si>
  <si>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</si>
  <si>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</si>
  <si>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</si>
  <si>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</si>
  <si>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</si>
  <si>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</si>
  <si>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</si>
  <si>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</si>
  <si>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</si>
  <si>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</si>
  <si>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</si>
  <si>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</si>
  <si>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</si>
  <si>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</si>
  <si>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</si>
  <si>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</si>
  <si>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</si>
  <si>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</si>
  <si>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</si>
  <si>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</si>
  <si>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</si>
  <si>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</si>
  <si>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</si>
  <si>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</si>
  <si>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</si>
  <si>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</si>
  <si>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</si>
  <si>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</si>
  <si>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</si>
  <si>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</si>
  <si>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</si>
  <si>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</si>
  <si>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</si>
  <si>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</si>
  <si>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</si>
  <si>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</si>
  <si>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</si>
  <si>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</si>
  <si>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</si>
  <si>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</si>
  <si>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</si>
  <si>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</si>
  <si>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</si>
  <si>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</si>
  <si>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</si>
  <si>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</si>
  <si>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</si>
  <si>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</si>
  <si>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</si>
  <si>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</si>
  <si>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</si>
  <si>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</si>
  <si>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</si>
  <si>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</si>
  <si>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</si>
  <si>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</si>
  <si>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</si>
  <si>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</si>
  <si>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</si>
  <si>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</si>
  <si>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</si>
  <si>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</si>
  <si>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</si>
  <si>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</si>
  <si>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</si>
  <si>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</si>
  <si>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</si>
  <si>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</si>
  <si>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</si>
  <si>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</si>
  <si>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</si>
  <si>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</si>
  <si>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</si>
  <si>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</si>
  <si>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</si>
  <si>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</si>
  <si>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</si>
  <si>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</si>
  <si>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</si>
  <si>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</si>
  <si>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</si>
  <si>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</si>
  <si>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</si>
  <si>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</si>
  <si>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</si>
  <si>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</si>
  <si>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</si>
  <si>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</si>
  <si>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</si>
  <si>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</si>
  <si>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</si>
  <si>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</si>
  <si>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</si>
  <si>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</si>
  <si>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</si>
  <si>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</si>
  <si>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</si>
  <si>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</si>
  <si>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</si>
  <si>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</si>
  <si>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</si>
  <si>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</si>
  <si>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</si>
  <si>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</si>
  <si>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</si>
  <si>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</si>
  <si>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</si>
  <si>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</si>
  <si>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</si>
  <si>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</si>
  <si>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</si>
  <si>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</si>
  <si>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</si>
  <si>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</si>
  <si>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</si>
  <si>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</si>
  <si>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</si>
  <si>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</si>
  <si>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</si>
  <si>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</si>
  <si>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</si>
  <si>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</si>
  <si>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</si>
  <si>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</si>
  <si>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</si>
  <si>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</si>
  <si>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</si>
  <si>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</si>
  <si>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</si>
  <si>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</si>
  <si>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</si>
  <si>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</si>
  <si>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</si>
  <si>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</si>
  <si>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</si>
  <si>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</si>
  <si>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</si>
  <si>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</si>
  <si>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</si>
  <si>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</si>
  <si>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</si>
  <si>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</si>
  <si>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</si>
  <si>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</si>
  <si>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</si>
  <si>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</si>
  <si>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</si>
  <si>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</si>
  <si>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</si>
  <si>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</si>
  <si>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</si>
  <si>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</si>
  <si>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</si>
  <si>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</si>
  <si>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</si>
  <si>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</si>
  <si>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</si>
  <si>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</si>
  <si>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</si>
  <si>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</si>
  <si>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</si>
  <si>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</si>
  <si>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</si>
  <si>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</si>
  <si>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</si>
  <si>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</si>
  <si>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</si>
  <si>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</si>
  <si>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</si>
  <si>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</si>
  <si>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</si>
  <si>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</si>
  <si>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</si>
  <si>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</si>
  <si>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</si>
  <si>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</si>
  <si>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</si>
  <si>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</si>
  <si>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</si>
  <si>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</si>
  <si>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</si>
  <si>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</si>
  <si>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</si>
  <si>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</si>
  <si>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</si>
  <si>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</si>
  <si>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</si>
  <si>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</si>
  <si>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</si>
  <si>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</si>
  <si>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</si>
  <si>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</si>
  <si>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</si>
  <si>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</si>
  <si>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</si>
  <si>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</si>
  <si>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</si>
  <si>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</si>
  <si>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</si>
  <si>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</si>
  <si>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</si>
  <si>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</si>
  <si>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</si>
  <si>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</si>
  <si>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</si>
  <si>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</si>
  <si>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</si>
  <si>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</si>
  <si>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</si>
  <si>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</si>
  <si>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</si>
  <si>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</si>
  <si>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</si>
  <si>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</si>
  <si>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</si>
  <si>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</si>
  <si>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</si>
  <si>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</si>
  <si>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</si>
  <si>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</si>
  <si>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</si>
  <si>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</si>
  <si>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</si>
  <si>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</si>
  <si>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</si>
  <si>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</si>
  <si>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</si>
  <si>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</si>
  <si>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</si>
  <si>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</si>
  <si>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</si>
  <si>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</si>
  <si>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</si>
  <si>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</si>
  <si>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</si>
  <si>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</si>
  <si>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</si>
  <si>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</si>
  <si>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</si>
  <si>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</si>
  <si>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</si>
  <si>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</si>
  <si>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</si>
  <si>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</si>
  <si>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</si>
  <si>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</si>
  <si>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</si>
  <si>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</si>
  <si>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</si>
  <si>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</si>
  <si>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</si>
  <si>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</si>
  <si>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</si>
  <si>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</si>
  <si>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</si>
  <si>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</si>
  <si>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</si>
  <si>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</si>
  <si>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</si>
  <si>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</si>
  <si>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</si>
  <si>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</si>
  <si>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</si>
  <si>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</si>
  <si>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</si>
  <si>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</si>
  <si>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</si>
  <si>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</si>
  <si>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</si>
  <si>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</si>
  <si>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</si>
  <si>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</si>
  <si>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</si>
  <si>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</si>
  <si>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</si>
  <si>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</si>
  <si>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</si>
  <si>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</si>
  <si>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</si>
  <si>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</si>
  <si>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</si>
  <si>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</si>
  <si>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</si>
  <si>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</si>
  <si>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</si>
  <si>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</si>
  <si>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</si>
  <si>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</si>
  <si>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</si>
  <si>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</si>
  <si>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</si>
  <si>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</si>
  <si>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</si>
  <si>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</si>
  <si>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</si>
  <si>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</si>
  <si>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</si>
  <si>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</si>
  <si>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</si>
  <si>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</si>
  <si>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</si>
  <si>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</si>
  <si>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</si>
  <si>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</si>
  <si>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</si>
  <si>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</si>
  <si>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</si>
  <si>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</si>
  <si>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</si>
  <si>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</si>
  <si>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</si>
  <si>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</si>
  <si>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</si>
  <si>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</si>
  <si>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</si>
  <si>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</si>
  <si>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</si>
  <si>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</si>
  <si>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</si>
  <si>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</si>
  <si>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</si>
  <si>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</si>
  <si>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</si>
  <si>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</si>
  <si>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</si>
  <si>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</si>
  <si>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</si>
  <si>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</si>
  <si>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</si>
  <si>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</si>
  <si>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</si>
  <si>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</si>
  <si>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</si>
  <si>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</si>
  <si>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</si>
  <si>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</si>
  <si>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</si>
  <si>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</si>
  <si>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</si>
  <si>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</si>
  <si>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</si>
  <si>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</si>
  <si>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</si>
  <si>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</si>
  <si>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</si>
  <si>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</si>
  <si>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</si>
  <si>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</si>
  <si>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</si>
  <si>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</si>
  <si>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</si>
  <si>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</si>
  <si>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</si>
  <si>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</si>
  <si>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</si>
  <si>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</si>
  <si>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</si>
  <si>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</si>
  <si>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</si>
  <si>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</si>
  <si>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</si>
  <si>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</si>
  <si>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</si>
  <si>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</si>
  <si>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</si>
  <si>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</si>
  <si>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</si>
  <si>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</si>
  <si>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</si>
  <si>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</si>
  <si>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</si>
  <si>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</si>
  <si>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</si>
  <si>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</si>
  <si>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</si>
  <si>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</si>
  <si>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</si>
  <si>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</si>
  <si>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</si>
  <si>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</si>
  <si>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</si>
  <si>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</si>
  <si>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</si>
  <si>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</si>
  <si>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</si>
  <si>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</si>
  <si>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</si>
  <si>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</si>
  <si>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</si>
  <si>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</si>
  <si>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</si>
  <si>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</si>
  <si>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</si>
  <si>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</si>
  <si>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</si>
  <si>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</si>
  <si>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</si>
  <si>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</si>
  <si>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</si>
  <si>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</si>
  <si>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</si>
  <si>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</si>
  <si>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</si>
  <si>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</si>
  <si>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</si>
  <si>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</si>
  <si>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</si>
  <si>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</si>
  <si>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</si>
  <si>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</si>
  <si>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</si>
  <si>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</si>
  <si>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</si>
  <si>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</si>
  <si>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</si>
  <si>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</si>
  <si>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</si>
  <si>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</si>
  <si>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</si>
  <si>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</si>
  <si>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</si>
  <si>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</si>
  <si>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</si>
  <si>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</si>
  <si>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</si>
  <si>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</si>
  <si>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</si>
  <si>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</si>
  <si>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</si>
  <si>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</si>
  <si>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</si>
  <si>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</si>
  <si>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</si>
  <si>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</si>
  <si>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</si>
  <si>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</si>
  <si>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</si>
  <si>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</si>
  <si>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</si>
  <si>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</si>
  <si>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</si>
  <si>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</si>
  <si>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</si>
  <si>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</si>
  <si>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</si>
  <si>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</si>
  <si>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</si>
  <si>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</si>
  <si>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</si>
  <si>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</si>
  <si>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</si>
  <si>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</si>
  <si>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</si>
  <si>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</si>
  <si>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</si>
  <si>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</si>
  <si>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</si>
  <si>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</si>
  <si>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</si>
  <si>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</si>
  <si>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</si>
  <si>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</si>
  <si>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</si>
  <si>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</si>
  <si>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</si>
  <si>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</si>
  <si>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</si>
  <si>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</si>
  <si>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</si>
  <si>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</si>
  <si>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</si>
  <si>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</si>
  <si>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</si>
  <si>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</si>
  <si>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</si>
  <si>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</si>
  <si>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</si>
  <si>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</si>
  <si>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</si>
  <si>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</si>
  <si>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</si>
  <si>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</si>
  <si>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</si>
  <si>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</si>
  <si>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</si>
  <si>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</si>
  <si>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</si>
  <si>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</si>
  <si>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</si>
  <si>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</si>
  <si>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</si>
  <si>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</si>
  <si>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</si>
  <si>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</si>
  <si>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</si>
  <si>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</si>
  <si>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</si>
  <si>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</si>
  <si>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</si>
  <si>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</si>
  <si>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</si>
  <si>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</si>
  <si>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</si>
  <si>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</si>
  <si>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</si>
  <si>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</si>
  <si>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</si>
  <si>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</si>
  <si>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</si>
  <si>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</si>
  <si>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</si>
  <si>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</si>
  <si>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</si>
  <si>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</si>
  <si>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</si>
  <si>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</si>
  <si>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</si>
  <si>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</si>
  <si>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</si>
  <si>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</si>
  <si>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</si>
  <si>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</si>
  <si>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</si>
  <si>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</si>
  <si>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</si>
  <si>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</si>
  <si>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</si>
  <si>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</si>
  <si>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</si>
  <si>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</si>
  <si>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</si>
  <si>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</si>
  <si>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</si>
  <si>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</si>
  <si>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</si>
  <si>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</si>
  <si>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</si>
  <si>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</si>
  <si>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</si>
  <si>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</si>
  <si>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</si>
  <si>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</si>
  <si>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</si>
  <si>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</si>
  <si>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</si>
  <si>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</si>
  <si>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</si>
  <si>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</si>
  <si>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</si>
  <si>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</si>
  <si>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</si>
  <si>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大臣官房秘書課</t>
    <rPh sb="0" eb="2">
      <t>ダイジン</t>
    </rPh>
    <rPh sb="2" eb="4">
      <t>カンボウ</t>
    </rPh>
    <rPh sb="4" eb="7">
      <t>ヒショカ</t>
    </rPh>
    <phoneticPr fontId="5"/>
  </si>
  <si>
    <t>企画再犯防止推進室</t>
    <rPh sb="0" eb="2">
      <t>キカク</t>
    </rPh>
    <rPh sb="2" eb="4">
      <t>サイハン</t>
    </rPh>
    <rPh sb="4" eb="6">
      <t>ボウシ</t>
    </rPh>
    <rPh sb="6" eb="8">
      <t>スイシン</t>
    </rPh>
    <rPh sb="8" eb="9">
      <t>シツ</t>
    </rPh>
    <phoneticPr fontId="5"/>
  </si>
  <si>
    <t>企画再犯防止推進室長
吉田　雅之</t>
    <rPh sb="0" eb="2">
      <t>キカク</t>
    </rPh>
    <rPh sb="2" eb="4">
      <t>サイハン</t>
    </rPh>
    <rPh sb="4" eb="6">
      <t>ボウシ</t>
    </rPh>
    <rPh sb="6" eb="8">
      <t>スイシン</t>
    </rPh>
    <rPh sb="8" eb="9">
      <t>シツ</t>
    </rPh>
    <rPh sb="9" eb="10">
      <t>チョウ</t>
    </rPh>
    <rPh sb="11" eb="13">
      <t>ヨシダ</t>
    </rPh>
    <rPh sb="14" eb="16">
      <t>マサユキ</t>
    </rPh>
    <phoneticPr fontId="5"/>
  </si>
  <si>
    <t>○</t>
  </si>
  <si>
    <t>再犯の防止等の推進に関する法律（平成28年法律第104号）（以下「再犯防止推進法」という。）第5条，第22条第1項</t>
    <phoneticPr fontId="5"/>
  </si>
  <si>
    <t>再犯防止推進計画（平成29年12月15日閣議決定）
再犯防止に向けた総合対策（平成24年7月20日犯罪対策閣僚会議決定）</t>
    <phoneticPr fontId="5"/>
  </si>
  <si>
    <t>再犯の防止等の推進（モデル事業，広報・啓発活動）</t>
    <rPh sb="0" eb="2">
      <t>サイハン</t>
    </rPh>
    <rPh sb="3" eb="6">
      <t>ボウシトウ</t>
    </rPh>
    <rPh sb="7" eb="9">
      <t>スイシン</t>
    </rPh>
    <rPh sb="13" eb="15">
      <t>ジギョウ</t>
    </rPh>
    <rPh sb="16" eb="18">
      <t>コウホウ</t>
    </rPh>
    <rPh sb="19" eb="21">
      <t>ケイハツ</t>
    </rPh>
    <rPh sb="21" eb="23">
      <t>カツドウ</t>
    </rPh>
    <phoneticPr fontId="5"/>
  </si>
  <si>
    <t>諸謝金</t>
    <rPh sb="0" eb="1">
      <t>ショ</t>
    </rPh>
    <rPh sb="1" eb="3">
      <t>シャキン</t>
    </rPh>
    <phoneticPr fontId="5"/>
  </si>
  <si>
    <t>職員旅費</t>
    <rPh sb="0" eb="2">
      <t>ショクイン</t>
    </rPh>
    <rPh sb="2" eb="4">
      <t>リョヒ</t>
    </rPh>
    <phoneticPr fontId="5"/>
  </si>
  <si>
    <t>庁費</t>
    <rPh sb="0" eb="1">
      <t>チョウ</t>
    </rPh>
    <rPh sb="1" eb="2">
      <t>ヒ</t>
    </rPh>
    <phoneticPr fontId="5"/>
  </si>
  <si>
    <t>再犯防止等推進調査
地方公共団体委託費</t>
    <rPh sb="0" eb="2">
      <t>サイハン</t>
    </rPh>
    <rPh sb="2" eb="5">
      <t>ボウシトウ</t>
    </rPh>
    <rPh sb="5" eb="7">
      <t>スイシン</t>
    </rPh>
    <rPh sb="7" eb="9">
      <t>チョウサ</t>
    </rPh>
    <rPh sb="10" eb="12">
      <t>チホウ</t>
    </rPh>
    <rPh sb="12" eb="14">
      <t>コウキョウ</t>
    </rPh>
    <rPh sb="14" eb="16">
      <t>ダンタイ</t>
    </rPh>
    <rPh sb="16" eb="18">
      <t>イタク</t>
    </rPh>
    <rPh sb="18" eb="19">
      <t>ヒ</t>
    </rPh>
    <phoneticPr fontId="5"/>
  </si>
  <si>
    <t>大臣官房秘書課企画再犯防止推進室調べ</t>
    <rPh sb="0" eb="2">
      <t>ダイジン</t>
    </rPh>
    <rPh sb="2" eb="4">
      <t>カンボウ</t>
    </rPh>
    <rPh sb="4" eb="7">
      <t>ヒショカ</t>
    </rPh>
    <rPh sb="7" eb="9">
      <t>キカク</t>
    </rPh>
    <rPh sb="9" eb="11">
      <t>サイハン</t>
    </rPh>
    <rPh sb="11" eb="13">
      <t>ボウシ</t>
    </rPh>
    <rPh sb="13" eb="15">
      <t>スイシン</t>
    </rPh>
    <rPh sb="15" eb="16">
      <t>シツ</t>
    </rPh>
    <rPh sb="16" eb="17">
      <t>シラ</t>
    </rPh>
    <phoneticPr fontId="5"/>
  </si>
  <si>
    <t>「新しい日本のための優先課題推進枠」278</t>
    <phoneticPr fontId="5"/>
  </si>
  <si>
    <t>再犯防止シンポジウムへの参加者数</t>
    <rPh sb="0" eb="2">
      <t>サイハン</t>
    </rPh>
    <rPh sb="2" eb="4">
      <t>ボウシ</t>
    </rPh>
    <rPh sb="12" eb="14">
      <t>サンカ</t>
    </rPh>
    <rPh sb="14" eb="15">
      <t>シャ</t>
    </rPh>
    <rPh sb="15" eb="16">
      <t>スウ</t>
    </rPh>
    <phoneticPr fontId="5"/>
  </si>
  <si>
    <t>大臣官房秘書課企画再犯防止推進室調べ</t>
    <phoneticPr fontId="5"/>
  </si>
  <si>
    <t>-</t>
    <phoneticPr fontId="5"/>
  </si>
  <si>
    <t>-</t>
    <phoneticPr fontId="5"/>
  </si>
  <si>
    <t>-</t>
    <phoneticPr fontId="5"/>
  </si>
  <si>
    <t>-</t>
    <phoneticPr fontId="5"/>
  </si>
  <si>
    <t>‐</t>
  </si>
  <si>
    <t>無</t>
  </si>
  <si>
    <t>-</t>
    <phoneticPr fontId="5"/>
  </si>
  <si>
    <t>-</t>
    <phoneticPr fontId="5"/>
  </si>
  <si>
    <t>-</t>
    <phoneticPr fontId="5"/>
  </si>
  <si>
    <t>団体</t>
    <rPh sb="0" eb="2">
      <t>ダンタイ</t>
    </rPh>
    <phoneticPr fontId="5"/>
  </si>
  <si>
    <t>-</t>
    <phoneticPr fontId="5"/>
  </si>
  <si>
    <t>人</t>
    <rPh sb="0" eb="1">
      <t>ニン</t>
    </rPh>
    <phoneticPr fontId="5"/>
  </si>
  <si>
    <t>-</t>
    <phoneticPr fontId="5"/>
  </si>
  <si>
    <t>主にモデル事業の実施を委託した地方公共団体を集めた地方再犯防止計画策定推進のための会議を実施した回数</t>
    <rPh sb="0" eb="1">
      <t>オモ</t>
    </rPh>
    <rPh sb="5" eb="7">
      <t>ジギョウ</t>
    </rPh>
    <rPh sb="8" eb="10">
      <t>ジッシ</t>
    </rPh>
    <rPh sb="11" eb="13">
      <t>イタク</t>
    </rPh>
    <rPh sb="15" eb="17">
      <t>チホウ</t>
    </rPh>
    <rPh sb="17" eb="19">
      <t>コウキョウ</t>
    </rPh>
    <rPh sb="19" eb="21">
      <t>ダンタイ</t>
    </rPh>
    <rPh sb="22" eb="23">
      <t>アツ</t>
    </rPh>
    <rPh sb="25" eb="27">
      <t>チホウ</t>
    </rPh>
    <rPh sb="27" eb="29">
      <t>サイハン</t>
    </rPh>
    <rPh sb="29" eb="31">
      <t>ボウシ</t>
    </rPh>
    <rPh sb="31" eb="33">
      <t>ケイカク</t>
    </rPh>
    <rPh sb="33" eb="35">
      <t>サクテイ</t>
    </rPh>
    <rPh sb="35" eb="37">
      <t>スイシン</t>
    </rPh>
    <rPh sb="41" eb="43">
      <t>カイギ</t>
    </rPh>
    <rPh sb="44" eb="46">
      <t>ジッシ</t>
    </rPh>
    <rPh sb="48" eb="50">
      <t>カイスウ</t>
    </rPh>
    <phoneticPr fontId="5"/>
  </si>
  <si>
    <t>回</t>
    <rPh sb="0" eb="1">
      <t>カイ</t>
    </rPh>
    <phoneticPr fontId="5"/>
  </si>
  <si>
    <t>再犯防止シンポジウムの実施箇所数</t>
    <rPh sb="0" eb="2">
      <t>サイハン</t>
    </rPh>
    <rPh sb="2" eb="4">
      <t>ボウシ</t>
    </rPh>
    <rPh sb="11" eb="13">
      <t>ジッシ</t>
    </rPh>
    <rPh sb="13" eb="15">
      <t>カショ</t>
    </rPh>
    <rPh sb="15" eb="16">
      <t>スウ</t>
    </rPh>
    <phoneticPr fontId="5"/>
  </si>
  <si>
    <t>箇所</t>
    <rPh sb="0" eb="2">
      <t>カショ</t>
    </rPh>
    <phoneticPr fontId="5"/>
  </si>
  <si>
    <t>円</t>
    <rPh sb="0" eb="1">
      <t>エン</t>
    </rPh>
    <phoneticPr fontId="5"/>
  </si>
  <si>
    <t>　　円/人</t>
    <rPh sb="2" eb="3">
      <t>エン</t>
    </rPh>
    <rPh sb="4" eb="5">
      <t>ニン</t>
    </rPh>
    <phoneticPr fontId="5"/>
  </si>
  <si>
    <t>-</t>
    <phoneticPr fontId="5"/>
  </si>
  <si>
    <t>-</t>
    <phoneticPr fontId="5"/>
  </si>
  <si>
    <t>-</t>
    <phoneticPr fontId="5"/>
  </si>
  <si>
    <t>-</t>
    <phoneticPr fontId="5"/>
  </si>
  <si>
    <t>有</t>
  </si>
  <si>
    <t>国庫債務負担行為等</t>
  </si>
  <si>
    <t>○平成３０年度実績（モデル事業，広報・啓発活動）</t>
    <rPh sb="1" eb="3">
      <t>ヘイセイ</t>
    </rPh>
    <rPh sb="5" eb="7">
      <t>ネンド</t>
    </rPh>
    <rPh sb="7" eb="9">
      <t>ジッセキ</t>
    </rPh>
    <rPh sb="13" eb="15">
      <t>ジギョウ</t>
    </rPh>
    <rPh sb="16" eb="18">
      <t>コウホウ</t>
    </rPh>
    <rPh sb="19" eb="21">
      <t>ケイハツ</t>
    </rPh>
    <rPh sb="21" eb="23">
      <t>カツドウ</t>
    </rPh>
    <phoneticPr fontId="5"/>
  </si>
  <si>
    <t>その他</t>
    <rPh sb="2" eb="3">
      <t>タ</t>
    </rPh>
    <phoneticPr fontId="5"/>
  </si>
  <si>
    <t>モデル事業委託費</t>
    <rPh sb="3" eb="5">
      <t>ジギョウ</t>
    </rPh>
    <rPh sb="5" eb="7">
      <t>イタク</t>
    </rPh>
    <rPh sb="7" eb="8">
      <t>ヒ</t>
    </rPh>
    <phoneticPr fontId="5"/>
  </si>
  <si>
    <t>A.滋賀県</t>
    <rPh sb="2" eb="5">
      <t>シガケン</t>
    </rPh>
    <phoneticPr fontId="5"/>
  </si>
  <si>
    <t>-</t>
    <phoneticPr fontId="5"/>
  </si>
  <si>
    <t>モデル事業</t>
    <rPh sb="3" eb="5">
      <t>ジギョウ</t>
    </rPh>
    <phoneticPr fontId="5"/>
  </si>
  <si>
    <t>A</t>
  </si>
  <si>
    <t>滋賀県</t>
  </si>
  <si>
    <t>兵庫県</t>
  </si>
  <si>
    <t>北海道</t>
  </si>
  <si>
    <t>長崎県</t>
  </si>
  <si>
    <t>埼玉県</t>
  </si>
  <si>
    <t>神奈川県</t>
  </si>
  <si>
    <t>長野県</t>
  </si>
  <si>
    <t>熊本県</t>
  </si>
  <si>
    <t>山口県</t>
  </si>
  <si>
    <t>鳥取県</t>
  </si>
  <si>
    <t>再犯防止シンポジウムの開催経費の総計
／再犯防止シンポジウムへの参加者数</t>
    <phoneticPr fontId="5"/>
  </si>
  <si>
    <t>再犯防止推進白書の制作費</t>
    <rPh sb="0" eb="2">
      <t>サイハン</t>
    </rPh>
    <rPh sb="2" eb="4">
      <t>ボウシ</t>
    </rPh>
    <rPh sb="4" eb="6">
      <t>スイシン</t>
    </rPh>
    <rPh sb="6" eb="8">
      <t>ハクショ</t>
    </rPh>
    <rPh sb="9" eb="12">
      <t>セイサクヒ</t>
    </rPh>
    <phoneticPr fontId="5"/>
  </si>
  <si>
    <t>モデル事業</t>
  </si>
  <si>
    <t>随意契約
（公募）</t>
  </si>
  <si>
    <t>A</t>
    <phoneticPr fontId="5"/>
  </si>
  <si>
    <t>B.日経印刷株式会社</t>
    <rPh sb="2" eb="4">
      <t>ニッケイ</t>
    </rPh>
    <rPh sb="4" eb="6">
      <t>インサツ</t>
    </rPh>
    <rPh sb="6" eb="10">
      <t>カブシキガイシャ</t>
    </rPh>
    <phoneticPr fontId="5"/>
  </si>
  <si>
    <t>6,844,183/2,703</t>
    <phoneticPr fontId="5"/>
  </si>
  <si>
    <t>平成２９年度</t>
    <rPh sb="0" eb="2">
      <t>ヘイセイ</t>
    </rPh>
    <rPh sb="4" eb="6">
      <t>ネンド</t>
    </rPh>
    <phoneticPr fontId="5"/>
  </si>
  <si>
    <t>・再犯防止推進法に定められた責務を果たす上では，地域社会における各種サービスの提供主体である地方公共団体による取組が不可欠であるものの，大部分の地方公共団体には，犯罪や非行をした者の支援のノウハウや知見が十分になく，また，対象者に関する情報を把握することも難しいなど，地方公共団体が再犯防止対策に取り組むためには多くの課題があるところ，本事業の実施により，こうした課題を解決し，さらに，他の地方公共団体にとってモデルとなる取組を支援することにより，地域における再犯防止対策の促進を図る。
・積極的な情報発信に努め，広く犯罪をした者等の再犯の防止等についての国民の理解を深め，その協力を得られるようにする。</t>
    <rPh sb="3" eb="5">
      <t>ボウシ</t>
    </rPh>
    <rPh sb="5" eb="7">
      <t>スイシン</t>
    </rPh>
    <rPh sb="7" eb="8">
      <t>ホウ</t>
    </rPh>
    <rPh sb="9" eb="10">
      <t>サダ</t>
    </rPh>
    <rPh sb="145" eb="147">
      <t>タイサク</t>
    </rPh>
    <rPh sb="195" eb="197">
      <t>チホウ</t>
    </rPh>
    <rPh sb="197" eb="199">
      <t>コウキョウ</t>
    </rPh>
    <rPh sb="199" eb="201">
      <t>ダンタイ</t>
    </rPh>
    <rPh sb="278" eb="280">
      <t>コクミン</t>
    </rPh>
    <rPh sb="281" eb="283">
      <t>リカイ</t>
    </rPh>
    <rPh sb="284" eb="285">
      <t>フカ</t>
    </rPh>
    <rPh sb="289" eb="291">
      <t>キョウリョク</t>
    </rPh>
    <rPh sb="292" eb="293">
      <t>エ</t>
    </rPh>
    <phoneticPr fontId="5"/>
  </si>
  <si>
    <t>・再犯防止推進法に基づき，地域において，刑事司法関係機関と地方公共団体が連携した再犯防止対策を推進するため，取組の前提となる地域の実情調査や支援体制の整備計画の作成，刑事司法関係機関と地域社会をつなぐネットワークの構築，他の地域のモデルとなる取組の実施等，都道府県又は政令指定都市が，それぞれの地域の状況に応じて再犯防止に向けた取組を進めることができるよう支援するもの（別添参照）（以下「モデル事業」という。）。
・再犯防止推進シンポジウムを開催するなど，再犯防止啓発月間を中心に，広報・啓発活動を行うもの（別添参照）（以下「広報啓発活動」という。）。</t>
    <rPh sb="121" eb="122">
      <t>ト</t>
    </rPh>
    <rPh sb="122" eb="123">
      <t>ク</t>
    </rPh>
    <rPh sb="185" eb="187">
      <t>ベッテン</t>
    </rPh>
    <rPh sb="187" eb="189">
      <t>サンショウ</t>
    </rPh>
    <rPh sb="191" eb="193">
      <t>イカ</t>
    </rPh>
    <rPh sb="197" eb="199">
      <t>ジギョウ</t>
    </rPh>
    <rPh sb="208" eb="210">
      <t>サイハン</t>
    </rPh>
    <rPh sb="210" eb="212">
      <t>ボウシ</t>
    </rPh>
    <rPh sb="212" eb="214">
      <t>スイシン</t>
    </rPh>
    <rPh sb="221" eb="223">
      <t>カイサイ</t>
    </rPh>
    <rPh sb="228" eb="230">
      <t>サイハン</t>
    </rPh>
    <rPh sb="230" eb="232">
      <t>ボウシ</t>
    </rPh>
    <rPh sb="232" eb="234">
      <t>ケイハツ</t>
    </rPh>
    <rPh sb="234" eb="236">
      <t>ゲッカン</t>
    </rPh>
    <rPh sb="237" eb="239">
      <t>チュウシン</t>
    </rPh>
    <rPh sb="241" eb="243">
      <t>コウホウ</t>
    </rPh>
    <rPh sb="244" eb="246">
      <t>ケイハツ</t>
    </rPh>
    <rPh sb="246" eb="248">
      <t>カツドウ</t>
    </rPh>
    <rPh sb="249" eb="250">
      <t>オコナ</t>
    </rPh>
    <rPh sb="254" eb="256">
      <t>ベッテン</t>
    </rPh>
    <rPh sb="256" eb="258">
      <t>サンショウ</t>
    </rPh>
    <rPh sb="260" eb="262">
      <t>イカ</t>
    </rPh>
    <rPh sb="263" eb="265">
      <t>コウホウ</t>
    </rPh>
    <rPh sb="265" eb="267">
      <t>ケイハツ</t>
    </rPh>
    <rPh sb="267" eb="269">
      <t>カツドウ</t>
    </rPh>
    <phoneticPr fontId="5"/>
  </si>
  <si>
    <t>地方再犯防止推進計画を策定した都道府県の数を増加させる。</t>
    <rPh sb="0" eb="2">
      <t>チホウ</t>
    </rPh>
    <rPh sb="2" eb="4">
      <t>サイハン</t>
    </rPh>
    <rPh sb="4" eb="6">
      <t>ボウシ</t>
    </rPh>
    <rPh sb="6" eb="8">
      <t>スイシン</t>
    </rPh>
    <rPh sb="8" eb="10">
      <t>ケイカク</t>
    </rPh>
    <rPh sb="11" eb="13">
      <t>サクテイ</t>
    </rPh>
    <rPh sb="15" eb="19">
      <t>トドウフケン</t>
    </rPh>
    <rPh sb="20" eb="21">
      <t>カズ</t>
    </rPh>
    <rPh sb="22" eb="24">
      <t>ゾウカ</t>
    </rPh>
    <phoneticPr fontId="5"/>
  </si>
  <si>
    <t>　モデル事業は，平成28年12月に成立・施行された「再犯の防止等の推進に関する法律」で定められた国と地方公共団体が連携した取組の推進を図るものであり，さらに，本事業の実施については，各方面からも要望されているものである。
　また，広報・啓発活動についても，再犯の防止等に関する施策は，国民にとって必ずしも身近でなく，国民の関心と理解を得にくいことから，更なる推進を行っていく必要がある。</t>
    <rPh sb="115" eb="117">
      <t>コウホウ</t>
    </rPh>
    <rPh sb="118" eb="120">
      <t>ケイハツ</t>
    </rPh>
    <rPh sb="120" eb="122">
      <t>カツドウ</t>
    </rPh>
    <rPh sb="128" eb="130">
      <t>サイハン</t>
    </rPh>
    <rPh sb="131" eb="134">
      <t>ボウシトウ</t>
    </rPh>
    <rPh sb="135" eb="136">
      <t>カン</t>
    </rPh>
    <rPh sb="138" eb="139">
      <t>セ</t>
    </rPh>
    <rPh sb="139" eb="140">
      <t>サク</t>
    </rPh>
    <rPh sb="142" eb="144">
      <t>コクミン</t>
    </rPh>
    <rPh sb="148" eb="149">
      <t>カナラ</t>
    </rPh>
    <rPh sb="152" eb="154">
      <t>ミジカ</t>
    </rPh>
    <rPh sb="158" eb="160">
      <t>コクミン</t>
    </rPh>
    <rPh sb="161" eb="163">
      <t>カンシン</t>
    </rPh>
    <rPh sb="164" eb="166">
      <t>リカイ</t>
    </rPh>
    <rPh sb="167" eb="168">
      <t>エ</t>
    </rPh>
    <rPh sb="176" eb="177">
      <t>サラ</t>
    </rPh>
    <rPh sb="179" eb="181">
      <t>スイシン</t>
    </rPh>
    <rPh sb="182" eb="183">
      <t>オコナ</t>
    </rPh>
    <rPh sb="187" eb="189">
      <t>ヒツヨウ</t>
    </rPh>
    <phoneticPr fontId="5"/>
  </si>
  <si>
    <t>　円/団体</t>
    <rPh sb="1" eb="2">
      <t>エン</t>
    </rPh>
    <rPh sb="3" eb="5">
      <t>ダンタイ</t>
    </rPh>
    <phoneticPr fontId="5"/>
  </si>
  <si>
    <t>　再犯防止対策は，政府の犯罪対策において重要課題として位置付けられ，法務省の政策においても最重要課題であるところ，モデル事業及び広報・啓発活動は，いずれも，再犯防止対策に関する基本法である「再犯の防止等の推進に関する法律」で定められた理念等の実現に不可欠なものであり，優先度の高い事業である。</t>
    <rPh sb="62" eb="63">
      <t>オヨ</t>
    </rPh>
    <rPh sb="64" eb="66">
      <t>コウホウ</t>
    </rPh>
    <rPh sb="67" eb="69">
      <t>ケイハツ</t>
    </rPh>
    <rPh sb="69" eb="71">
      <t>カツドウ</t>
    </rPh>
    <rPh sb="78" eb="80">
      <t>サイハン</t>
    </rPh>
    <rPh sb="80" eb="82">
      <t>ボウシ</t>
    </rPh>
    <rPh sb="85" eb="86">
      <t>カン</t>
    </rPh>
    <phoneticPr fontId="5"/>
  </si>
  <si>
    <t>-</t>
    <phoneticPr fontId="5"/>
  </si>
  <si>
    <t>　シンポジウムに使用する会場の決定に当たっては，随意契約（公募）により支出先となる業者を適切に選定した。
　また，その他の広報・啓発活動に当たっては，随意契約（小額）の方式により，複数社の見積り合わせ等を行った上で，支出先となる業者を適切に選定した。</t>
    <rPh sb="8" eb="10">
      <t>シヨウ</t>
    </rPh>
    <rPh sb="12" eb="14">
      <t>カイジョウ</t>
    </rPh>
    <rPh sb="15" eb="17">
      <t>ケッテイ</t>
    </rPh>
    <rPh sb="18" eb="19">
      <t>ア</t>
    </rPh>
    <rPh sb="24" eb="26">
      <t>ズイイ</t>
    </rPh>
    <rPh sb="26" eb="28">
      <t>ケイヤク</t>
    </rPh>
    <rPh sb="29" eb="31">
      <t>コウボ</t>
    </rPh>
    <rPh sb="35" eb="37">
      <t>シシュツ</t>
    </rPh>
    <rPh sb="37" eb="38">
      <t>サキ</t>
    </rPh>
    <rPh sb="41" eb="43">
      <t>ギョウシャ</t>
    </rPh>
    <rPh sb="44" eb="46">
      <t>テキセツ</t>
    </rPh>
    <rPh sb="47" eb="49">
      <t>センテイ</t>
    </rPh>
    <rPh sb="59" eb="60">
      <t>タ</t>
    </rPh>
    <rPh sb="61" eb="63">
      <t>コウホウ</t>
    </rPh>
    <rPh sb="64" eb="66">
      <t>ケイハツ</t>
    </rPh>
    <rPh sb="66" eb="68">
      <t>カツドウ</t>
    </rPh>
    <rPh sb="69" eb="70">
      <t>ア</t>
    </rPh>
    <rPh sb="75" eb="77">
      <t>ズイイ</t>
    </rPh>
    <rPh sb="77" eb="79">
      <t>ケイヤク</t>
    </rPh>
    <rPh sb="80" eb="82">
      <t>ショウガク</t>
    </rPh>
    <rPh sb="84" eb="86">
      <t>ホウシキ</t>
    </rPh>
    <rPh sb="90" eb="92">
      <t>フクスウ</t>
    </rPh>
    <rPh sb="92" eb="93">
      <t>シャ</t>
    </rPh>
    <rPh sb="94" eb="96">
      <t>ミツモ</t>
    </rPh>
    <rPh sb="97" eb="98">
      <t>ア</t>
    </rPh>
    <rPh sb="100" eb="101">
      <t>トウ</t>
    </rPh>
    <rPh sb="102" eb="103">
      <t>オコナ</t>
    </rPh>
    <rPh sb="105" eb="106">
      <t>ウエ</t>
    </rPh>
    <rPh sb="117" eb="119">
      <t>テキセツ</t>
    </rPh>
    <phoneticPr fontId="5"/>
  </si>
  <si>
    <t>埼玉県</t>
    <phoneticPr fontId="5"/>
  </si>
  <si>
    <t>滋賀県</t>
    <rPh sb="0" eb="3">
      <t>シガケン</t>
    </rPh>
    <phoneticPr fontId="5"/>
  </si>
  <si>
    <t>神奈川県</t>
    <phoneticPr fontId="5"/>
  </si>
  <si>
    <t>広島県</t>
    <rPh sb="0" eb="3">
      <t>ヒロシマケン</t>
    </rPh>
    <phoneticPr fontId="5"/>
  </si>
  <si>
    <t>北海道</t>
    <rPh sb="0" eb="3">
      <t>ホッカイドウ</t>
    </rPh>
    <phoneticPr fontId="5"/>
  </si>
  <si>
    <t>愛知県</t>
    <rPh sb="0" eb="3">
      <t>アイチケン</t>
    </rPh>
    <phoneticPr fontId="5"/>
  </si>
  <si>
    <t>長崎県</t>
    <rPh sb="0" eb="3">
      <t>ナガサキケン</t>
    </rPh>
    <phoneticPr fontId="5"/>
  </si>
  <si>
    <t>栃木県</t>
    <rPh sb="0" eb="3">
      <t>トチギケン</t>
    </rPh>
    <phoneticPr fontId="5"/>
  </si>
  <si>
    <t>山口県</t>
    <rPh sb="0" eb="3">
      <t>ヤマグチケン</t>
    </rPh>
    <phoneticPr fontId="5"/>
  </si>
  <si>
    <t>熊本県</t>
    <rPh sb="0" eb="3">
      <t>クマモトケン</t>
    </rPh>
    <phoneticPr fontId="5"/>
  </si>
  <si>
    <t xml:space="preserve">  最終的な成果目標の達成に向け，成果実績は概ね順調に推移している。</t>
    <rPh sb="2" eb="5">
      <t>サイシュウテキ</t>
    </rPh>
    <rPh sb="6" eb="8">
      <t>セイカ</t>
    </rPh>
    <rPh sb="8" eb="10">
      <t>モクヒョウ</t>
    </rPh>
    <rPh sb="11" eb="13">
      <t>タッセイ</t>
    </rPh>
    <rPh sb="14" eb="15">
      <t>ム</t>
    </rPh>
    <rPh sb="17" eb="19">
      <t>セイカ</t>
    </rPh>
    <rPh sb="19" eb="21">
      <t>ジッセキ</t>
    </rPh>
    <rPh sb="22" eb="23">
      <t>オオム</t>
    </rPh>
    <rPh sb="24" eb="26">
      <t>ジュンチョウ</t>
    </rPh>
    <rPh sb="27" eb="29">
      <t>スイイ</t>
    </rPh>
    <phoneticPr fontId="5"/>
  </si>
  <si>
    <t>再犯防止シンポジウムへの参加者数を前年度以上にする。</t>
    <rPh sb="0" eb="2">
      <t>サイハン</t>
    </rPh>
    <rPh sb="2" eb="4">
      <t>ボウシ</t>
    </rPh>
    <rPh sb="17" eb="20">
      <t>ゼンネンド</t>
    </rPh>
    <rPh sb="20" eb="22">
      <t>イジョウ</t>
    </rPh>
    <phoneticPr fontId="5"/>
  </si>
  <si>
    <t>-</t>
    <phoneticPr fontId="5"/>
  </si>
  <si>
    <t>-</t>
    <phoneticPr fontId="5"/>
  </si>
  <si>
    <t>　事業の実施に当たっては，国及び地方自治体の会計基準に従って適切に調達手続を行うように徹底・指導し，コスト削減に努めている。</t>
    <rPh sb="1" eb="3">
      <t>ジギョウ</t>
    </rPh>
    <rPh sb="4" eb="6">
      <t>ジッシ</t>
    </rPh>
    <rPh sb="7" eb="8">
      <t>ア</t>
    </rPh>
    <rPh sb="13" eb="14">
      <t>クニ</t>
    </rPh>
    <rPh sb="14" eb="15">
      <t>オヨ</t>
    </rPh>
    <rPh sb="16" eb="18">
      <t>チホウ</t>
    </rPh>
    <rPh sb="18" eb="21">
      <t>ジチタイ</t>
    </rPh>
    <rPh sb="22" eb="24">
      <t>カイケイ</t>
    </rPh>
    <rPh sb="24" eb="26">
      <t>キジュン</t>
    </rPh>
    <rPh sb="27" eb="28">
      <t>シタガ</t>
    </rPh>
    <rPh sb="30" eb="32">
      <t>テキセツ</t>
    </rPh>
    <rPh sb="33" eb="35">
      <t>チョウタツ</t>
    </rPh>
    <rPh sb="35" eb="37">
      <t>テツヅキ</t>
    </rPh>
    <rPh sb="38" eb="39">
      <t>オコナ</t>
    </rPh>
    <rPh sb="43" eb="45">
      <t>テッテイ</t>
    </rPh>
    <rPh sb="46" eb="48">
      <t>シドウ</t>
    </rPh>
    <rPh sb="53" eb="55">
      <t>サクゲン</t>
    </rPh>
    <rPh sb="56" eb="57">
      <t>ツト</t>
    </rPh>
    <phoneticPr fontId="5"/>
  </si>
  <si>
    <t>　委託先団体の事業内容が変更となったこと等により，当初の見込みより委託費を要しなかったため。</t>
    <phoneticPr fontId="5"/>
  </si>
  <si>
    <t>日経印刷（株）</t>
  </si>
  <si>
    <t>株式会社小学館集英社プロダクション</t>
  </si>
  <si>
    <t>（株）エァクレ－レン</t>
  </si>
  <si>
    <t>社会福祉法人　全国社会福祉協議会</t>
  </si>
  <si>
    <t>日経印刷株式会社</t>
    <rPh sb="4" eb="6">
      <t>カブシキ</t>
    </rPh>
    <rPh sb="6" eb="8">
      <t>カイシャ</t>
    </rPh>
    <phoneticPr fontId="5"/>
  </si>
  <si>
    <t>＊平成３０年版再犯防止推進白書（仮称）印刷製本等業務　印－７５</t>
  </si>
  <si>
    <t>＊「就労の確保」の推進に向けた広報用映像の製作業務　Ａ４４</t>
  </si>
  <si>
    <t>＊「再犯の防止等の推進に関する法律」等の英訳等業務の請負　一式　通・翻－６２</t>
  </si>
  <si>
    <t>＊平成３０年度再犯防止シンポジウム会場借料　秘書課　ＮＯ．２１</t>
  </si>
  <si>
    <t>＊平成３０年度再犯防止広報用リーフレット　印－５１</t>
  </si>
  <si>
    <t>岡本泰弘ほか１名の旅費＊Ｊ０２０１０２７５７</t>
  </si>
  <si>
    <r>
      <t>平成3</t>
    </r>
    <r>
      <rPr>
        <sz val="11"/>
        <rFont val="ＭＳ Ｐゴシック"/>
        <family val="3"/>
        <charset val="128"/>
      </rPr>
      <t>0</t>
    </r>
    <r>
      <rPr>
        <sz val="11"/>
        <rFont val="ＭＳ Ｐゴシック"/>
        <family val="3"/>
        <charset val="128"/>
      </rPr>
      <t>年版再犯防止推進白書印刷製本等業務</t>
    </r>
    <phoneticPr fontId="5"/>
  </si>
  <si>
    <t>「就労の確保」の推進に向けた広報用映像の製作業務</t>
    <phoneticPr fontId="5"/>
  </si>
  <si>
    <r>
      <t>平成3</t>
    </r>
    <r>
      <rPr>
        <sz val="11"/>
        <rFont val="ＭＳ Ｐゴシック"/>
        <family val="3"/>
        <charset val="128"/>
      </rPr>
      <t>0</t>
    </r>
    <r>
      <rPr>
        <sz val="11"/>
        <rFont val="ＭＳ Ｐゴシック"/>
        <family val="3"/>
        <charset val="128"/>
      </rPr>
      <t>年度再犯防止広報用リーフレット作成業務</t>
    </r>
    <rPh sb="19" eb="21">
      <t>サクセイ</t>
    </rPh>
    <rPh sb="21" eb="23">
      <t>ギョウム</t>
    </rPh>
    <phoneticPr fontId="5"/>
  </si>
  <si>
    <t>平成30年度再犯防止シンポジウム会場借料</t>
    <phoneticPr fontId="5"/>
  </si>
  <si>
    <t>「再犯の防止等の推進に関する法律」等英訳等業務の請負</t>
    <phoneticPr fontId="5"/>
  </si>
  <si>
    <t>地方公共団体担当者との打合せに係る旅費</t>
    <rPh sb="0" eb="2">
      <t>チホウ</t>
    </rPh>
    <rPh sb="2" eb="4">
      <t>コウキョウ</t>
    </rPh>
    <rPh sb="4" eb="5">
      <t>ダン</t>
    </rPh>
    <rPh sb="5" eb="6">
      <t>タイ</t>
    </rPh>
    <rPh sb="6" eb="9">
      <t>タントウシャ</t>
    </rPh>
    <rPh sb="11" eb="13">
      <t>ウチアワ</t>
    </rPh>
    <rPh sb="15" eb="16">
      <t>カカ</t>
    </rPh>
    <rPh sb="17" eb="19">
      <t>リョヒ</t>
    </rPh>
    <phoneticPr fontId="5"/>
  </si>
  <si>
    <t>モデル事業再委託費</t>
    <rPh sb="3" eb="5">
      <t>ジギョウ</t>
    </rPh>
    <rPh sb="5" eb="8">
      <t>サイイタク</t>
    </rPh>
    <rPh sb="8" eb="9">
      <t>ヒ</t>
    </rPh>
    <phoneticPr fontId="5"/>
  </si>
  <si>
    <t>専門スタッフ1名</t>
    <rPh sb="0" eb="2">
      <t>センモン</t>
    </rPh>
    <rPh sb="7" eb="8">
      <t>メイ</t>
    </rPh>
    <phoneticPr fontId="5"/>
  </si>
  <si>
    <t>再犯防止実態把握調査に係る人件費</t>
    <rPh sb="0" eb="2">
      <t>サイハン</t>
    </rPh>
    <rPh sb="2" eb="4">
      <t>ボウシ</t>
    </rPh>
    <rPh sb="4" eb="6">
      <t>ジッタイ</t>
    </rPh>
    <rPh sb="6" eb="8">
      <t>ハアク</t>
    </rPh>
    <rPh sb="8" eb="10">
      <t>チョウサ</t>
    </rPh>
    <rPh sb="11" eb="12">
      <t>カカ</t>
    </rPh>
    <rPh sb="13" eb="16">
      <t>ジンケンヒ</t>
    </rPh>
    <phoneticPr fontId="5"/>
  </si>
  <si>
    <t>-</t>
    <phoneticPr fontId="5"/>
  </si>
  <si>
    <t>-</t>
    <phoneticPr fontId="5"/>
  </si>
  <si>
    <t>社会福祉法人グロー</t>
    <rPh sb="0" eb="2">
      <t>シャカイ</t>
    </rPh>
    <rPh sb="2" eb="4">
      <t>フクシ</t>
    </rPh>
    <rPh sb="4" eb="6">
      <t>ホウジン</t>
    </rPh>
    <phoneticPr fontId="5"/>
  </si>
  <si>
    <t>更生保護法人滋賀県更生保護事業協会</t>
    <rPh sb="0" eb="2">
      <t>コウセイ</t>
    </rPh>
    <rPh sb="2" eb="4">
      <t>ホゴ</t>
    </rPh>
    <rPh sb="4" eb="6">
      <t>ホウジン</t>
    </rPh>
    <rPh sb="6" eb="9">
      <t>シガケン</t>
    </rPh>
    <rPh sb="9" eb="11">
      <t>コウセイ</t>
    </rPh>
    <rPh sb="11" eb="13">
      <t>ホゴ</t>
    </rPh>
    <rPh sb="13" eb="15">
      <t>ジギョウ</t>
    </rPh>
    <rPh sb="15" eb="17">
      <t>キョウカイ</t>
    </rPh>
    <phoneticPr fontId="5"/>
  </si>
  <si>
    <t>公益社団法人滋賀県社会福祉士会</t>
    <rPh sb="0" eb="2">
      <t>コウエキ</t>
    </rPh>
    <rPh sb="2" eb="4">
      <t>シャダン</t>
    </rPh>
    <rPh sb="4" eb="6">
      <t>ホウジン</t>
    </rPh>
    <rPh sb="6" eb="9">
      <t>シガケン</t>
    </rPh>
    <rPh sb="9" eb="11">
      <t>シャカイ</t>
    </rPh>
    <rPh sb="11" eb="13">
      <t>フクシ</t>
    </rPh>
    <rPh sb="13" eb="14">
      <t>シ</t>
    </rPh>
    <rPh sb="14" eb="15">
      <t>カイ</t>
    </rPh>
    <phoneticPr fontId="5"/>
  </si>
  <si>
    <t>刑事手続段階の高齢者・障害者に関する調査研究</t>
    <rPh sb="0" eb="2">
      <t>ケイジ</t>
    </rPh>
    <rPh sb="2" eb="4">
      <t>テツヅキ</t>
    </rPh>
    <rPh sb="4" eb="6">
      <t>ダンカイ</t>
    </rPh>
    <rPh sb="7" eb="10">
      <t>コウレイシャ</t>
    </rPh>
    <rPh sb="11" eb="14">
      <t>ショウガイシャ</t>
    </rPh>
    <rPh sb="15" eb="16">
      <t>カン</t>
    </rPh>
    <rPh sb="18" eb="20">
      <t>チョウサ</t>
    </rPh>
    <rPh sb="20" eb="22">
      <t>ケンキュウ</t>
    </rPh>
    <phoneticPr fontId="5"/>
  </si>
  <si>
    <t>就労支援・断薬支援に関する調査研究</t>
    <rPh sb="0" eb="2">
      <t>シュウロウ</t>
    </rPh>
    <rPh sb="2" eb="4">
      <t>シエン</t>
    </rPh>
    <rPh sb="5" eb="6">
      <t>ダン</t>
    </rPh>
    <rPh sb="6" eb="7">
      <t>クスリ</t>
    </rPh>
    <rPh sb="7" eb="9">
      <t>シエン</t>
    </rPh>
    <rPh sb="10" eb="11">
      <t>カン</t>
    </rPh>
    <rPh sb="13" eb="15">
      <t>チョウサ</t>
    </rPh>
    <rPh sb="15" eb="17">
      <t>ケンキュウ</t>
    </rPh>
    <phoneticPr fontId="5"/>
  </si>
  <si>
    <t>支援者支援に関する調査研究</t>
    <rPh sb="0" eb="3">
      <t>シエンシャ</t>
    </rPh>
    <rPh sb="3" eb="5">
      <t>シエン</t>
    </rPh>
    <rPh sb="6" eb="7">
      <t>カン</t>
    </rPh>
    <rPh sb="9" eb="11">
      <t>チョウサ</t>
    </rPh>
    <rPh sb="11" eb="13">
      <t>ケンキュウ</t>
    </rPh>
    <phoneticPr fontId="5"/>
  </si>
  <si>
    <t>-</t>
    <phoneticPr fontId="5"/>
  </si>
  <si>
    <t>102,544,391/18</t>
    <phoneticPr fontId="5"/>
  </si>
  <si>
    <t>-</t>
    <phoneticPr fontId="5"/>
  </si>
  <si>
    <t>再犯防止実態推進調査に係る人件費</t>
    <rPh sb="0" eb="2">
      <t>サイハン</t>
    </rPh>
    <rPh sb="2" eb="4">
      <t>ボウシ</t>
    </rPh>
    <rPh sb="4" eb="6">
      <t>ジッタイ</t>
    </rPh>
    <rPh sb="6" eb="8">
      <t>スイシン</t>
    </rPh>
    <rPh sb="8" eb="10">
      <t>チョウサ</t>
    </rPh>
    <rPh sb="11" eb="12">
      <t>カカ</t>
    </rPh>
    <rPh sb="13" eb="16">
      <t>ジンケンヒ</t>
    </rPh>
    <phoneticPr fontId="5"/>
  </si>
  <si>
    <t>-</t>
    <phoneticPr fontId="5"/>
  </si>
  <si>
    <t>滋賀県</t>
    <rPh sb="0" eb="3">
      <t>シガケン</t>
    </rPh>
    <phoneticPr fontId="5"/>
  </si>
  <si>
    <t>モデル事業</t>
    <rPh sb="3" eb="5">
      <t>ジギョウ</t>
    </rPh>
    <phoneticPr fontId="5"/>
  </si>
  <si>
    <t>E.社会福祉法人グロー</t>
    <phoneticPr fontId="5"/>
  </si>
  <si>
    <t>D.専門スタッフ</t>
    <rPh sb="2" eb="4">
      <t>センモン</t>
    </rPh>
    <phoneticPr fontId="5"/>
  </si>
  <si>
    <t>C.滋賀県</t>
    <rPh sb="2" eb="5">
      <t>シガケン</t>
    </rPh>
    <phoneticPr fontId="5"/>
  </si>
  <si>
    <t>-</t>
    <phoneticPr fontId="5"/>
  </si>
  <si>
    <t>地方再犯防止推進計画を策定した都道府県の累積数</t>
    <rPh sb="1" eb="2">
      <t>ホウ</t>
    </rPh>
    <rPh sb="15" eb="19">
      <t>トドウフケン</t>
    </rPh>
    <rPh sb="20" eb="22">
      <t>ルイセキ</t>
    </rPh>
    <phoneticPr fontId="5"/>
  </si>
  <si>
    <t>人件費</t>
    <rPh sb="0" eb="3">
      <t>ジンケンヒ</t>
    </rPh>
    <phoneticPr fontId="5"/>
  </si>
  <si>
    <t>印刷製本費</t>
    <rPh sb="0" eb="2">
      <t>インサツ</t>
    </rPh>
    <rPh sb="2" eb="4">
      <t>セイホン</t>
    </rPh>
    <rPh sb="4" eb="5">
      <t>ヒ</t>
    </rPh>
    <phoneticPr fontId="5"/>
  </si>
  <si>
    <t>松竹ナビ株式会社</t>
    <phoneticPr fontId="5"/>
  </si>
  <si>
    <t>株式会社日精ピーアール</t>
    <rPh sb="0" eb="2">
      <t>カブシキ</t>
    </rPh>
    <rPh sb="2" eb="4">
      <t>カイシャ</t>
    </rPh>
    <phoneticPr fontId="5"/>
  </si>
  <si>
    <t>映画「少年たち」タイアップポスター作成業務</t>
    <phoneticPr fontId="5"/>
  </si>
  <si>
    <t>株式会社キタジマ</t>
    <rPh sb="0" eb="2">
      <t>カブシキ</t>
    </rPh>
    <rPh sb="2" eb="4">
      <t>カイシャ</t>
    </rPh>
    <phoneticPr fontId="5"/>
  </si>
  <si>
    <t>-</t>
    <phoneticPr fontId="5"/>
  </si>
  <si>
    <t>再犯防止シンポジウムに係るポスター及びチラシ印刷費</t>
    <rPh sb="11" eb="12">
      <t>カカ</t>
    </rPh>
    <rPh sb="17" eb="18">
      <t>オヨ</t>
    </rPh>
    <rPh sb="22" eb="24">
      <t>インサツ</t>
    </rPh>
    <rPh sb="24" eb="25">
      <t>ヒ</t>
    </rPh>
    <phoneticPr fontId="5"/>
  </si>
  <si>
    <t>　広報・啓発活動においては，参加者へのアンケート調査等を踏まえながら，コスト削減や効率化に向けた工夫を行っている。</t>
    <rPh sb="1" eb="3">
      <t>コウホウ</t>
    </rPh>
    <rPh sb="4" eb="6">
      <t>ケイハツ</t>
    </rPh>
    <rPh sb="6" eb="8">
      <t>カツドウ</t>
    </rPh>
    <rPh sb="14" eb="16">
      <t>サンカ</t>
    </rPh>
    <rPh sb="16" eb="17">
      <t>シャ</t>
    </rPh>
    <rPh sb="24" eb="26">
      <t>チョウサ</t>
    </rPh>
    <rPh sb="26" eb="27">
      <t>トウ</t>
    </rPh>
    <rPh sb="28" eb="29">
      <t>フ</t>
    </rPh>
    <rPh sb="38" eb="40">
      <t>サクゲン</t>
    </rPh>
    <rPh sb="41" eb="44">
      <t>コウリツカ</t>
    </rPh>
    <rPh sb="45" eb="46">
      <t>ム</t>
    </rPh>
    <rPh sb="48" eb="50">
      <t>クフウ</t>
    </rPh>
    <rPh sb="51" eb="52">
      <t>オコナ</t>
    </rPh>
    <phoneticPr fontId="5"/>
  </si>
  <si>
    <t>　年度ごとの活動実績は概ね順調に推移している。</t>
    <rPh sb="1" eb="3">
      <t>ネンド</t>
    </rPh>
    <rPh sb="6" eb="8">
      <t>カツドウ</t>
    </rPh>
    <phoneticPr fontId="5"/>
  </si>
  <si>
    <t>地方公共団体への委託金の総計
／地方再犯防止推進計画を策定した地方公共団体の数　　　　　　　　　　　　　　</t>
    <rPh sb="0" eb="2">
      <t>チホウ</t>
    </rPh>
    <rPh sb="2" eb="4">
      <t>コウキョウ</t>
    </rPh>
    <rPh sb="4" eb="5">
      <t>ダン</t>
    </rPh>
    <rPh sb="31" eb="33">
      <t>チホウ</t>
    </rPh>
    <rPh sb="33" eb="35">
      <t>コウキョウ</t>
    </rPh>
    <rPh sb="35" eb="36">
      <t>ダン</t>
    </rPh>
    <rPh sb="36" eb="37">
      <t>タイ</t>
    </rPh>
    <phoneticPr fontId="5"/>
  </si>
  <si>
    <t>　モデル事業は，国が中心となって取り組んできた再犯防止対策を全国の地方公共団体に広げるため，先行的な団体の取組を支援し，そこから得た成果等の共有等を図ろうとするものであるから，その性質上，地方公共団体等に委ねることはできない。
　また，広報・啓発活動についても，再犯の防止等に関する施策は，地方公共団体，民間等の協力を得ながら，国として横断的に取り組むべき喫緊の課題であり，これに関する広報・啓発活動を地方公共団体等に委ねることはできない。</t>
    <rPh sb="4" eb="6">
      <t>ジギョウ</t>
    </rPh>
    <rPh sb="35" eb="37">
      <t>コウキョウ</t>
    </rPh>
    <rPh sb="37" eb="38">
      <t>ダン</t>
    </rPh>
    <rPh sb="38" eb="39">
      <t>タイ</t>
    </rPh>
    <rPh sb="50" eb="52">
      <t>ダンタイ</t>
    </rPh>
    <rPh sb="96" eb="98">
      <t>コウキョウ</t>
    </rPh>
    <rPh sb="98" eb="99">
      <t>ダン</t>
    </rPh>
    <rPh sb="99" eb="100">
      <t>タイ</t>
    </rPh>
    <rPh sb="118" eb="120">
      <t>コウホウ</t>
    </rPh>
    <rPh sb="121" eb="123">
      <t>ケイハツ</t>
    </rPh>
    <rPh sb="123" eb="125">
      <t>カツドウ</t>
    </rPh>
    <rPh sb="131" eb="133">
      <t>サイハン</t>
    </rPh>
    <rPh sb="134" eb="136">
      <t>ボウシ</t>
    </rPh>
    <rPh sb="136" eb="137">
      <t>トウ</t>
    </rPh>
    <rPh sb="138" eb="139">
      <t>カン</t>
    </rPh>
    <rPh sb="141" eb="142">
      <t>セ</t>
    </rPh>
    <rPh sb="142" eb="143">
      <t>サク</t>
    </rPh>
    <rPh sb="145" eb="147">
      <t>チホウ</t>
    </rPh>
    <rPh sb="147" eb="149">
      <t>コウキョウ</t>
    </rPh>
    <rPh sb="149" eb="150">
      <t>ダン</t>
    </rPh>
    <rPh sb="150" eb="151">
      <t>カラダ</t>
    </rPh>
    <rPh sb="152" eb="155">
      <t>ミンカントウ</t>
    </rPh>
    <rPh sb="156" eb="158">
      <t>キョウリョク</t>
    </rPh>
    <rPh sb="159" eb="160">
      <t>エ</t>
    </rPh>
    <rPh sb="164" eb="165">
      <t>クニ</t>
    </rPh>
    <rPh sb="168" eb="171">
      <t>オウダンテキ</t>
    </rPh>
    <rPh sb="172" eb="173">
      <t>ト</t>
    </rPh>
    <rPh sb="174" eb="175">
      <t>ク</t>
    </rPh>
    <rPh sb="178" eb="180">
      <t>キッキン</t>
    </rPh>
    <rPh sb="181" eb="183">
      <t>カダイ</t>
    </rPh>
    <rPh sb="190" eb="191">
      <t>カン</t>
    </rPh>
    <rPh sb="193" eb="195">
      <t>コウホウ</t>
    </rPh>
    <rPh sb="196" eb="198">
      <t>ケイハツ</t>
    </rPh>
    <rPh sb="198" eb="200">
      <t>カツドウ</t>
    </rPh>
    <rPh sb="201" eb="203">
      <t>チホウ</t>
    </rPh>
    <rPh sb="207" eb="208">
      <t>トウ</t>
    </rPh>
    <rPh sb="209" eb="210">
      <t>ユダ</t>
    </rPh>
    <phoneticPr fontId="5"/>
  </si>
  <si>
    <t>　委託費は，地方公共団体の事業計画書における計画額を踏まえ決定している。</t>
    <rPh sb="1" eb="3">
      <t>イタク</t>
    </rPh>
    <rPh sb="3" eb="4">
      <t>ヒ</t>
    </rPh>
    <rPh sb="6" eb="8">
      <t>チホウ</t>
    </rPh>
    <rPh sb="8" eb="10">
      <t>コウキョウ</t>
    </rPh>
    <rPh sb="10" eb="12">
      <t>ダンタイ</t>
    </rPh>
    <rPh sb="13" eb="15">
      <t>ジギョウ</t>
    </rPh>
    <rPh sb="15" eb="18">
      <t>ケイカクショ</t>
    </rPh>
    <rPh sb="22" eb="25">
      <t>ケイカクガク</t>
    </rPh>
    <rPh sb="26" eb="27">
      <t>フ</t>
    </rPh>
    <rPh sb="29" eb="31">
      <t>ケッテイ</t>
    </rPh>
    <phoneticPr fontId="5"/>
  </si>
  <si>
    <t>　地方公共団体の事業計画書等に基づき，適切に審査を行っているほか，広報・啓発活動においても，国の会計基準に従って適切に調達手続を行うように徹底し，コスト削減に努めている。</t>
    <rPh sb="1" eb="3">
      <t>チホウ</t>
    </rPh>
    <rPh sb="3" eb="5">
      <t>コウキョウ</t>
    </rPh>
    <rPh sb="5" eb="7">
      <t>ダンタイ</t>
    </rPh>
    <rPh sb="8" eb="10">
      <t>ジギョウ</t>
    </rPh>
    <rPh sb="10" eb="13">
      <t>ケイカクショ</t>
    </rPh>
    <rPh sb="13" eb="14">
      <t>トウ</t>
    </rPh>
    <rPh sb="15" eb="16">
      <t>モト</t>
    </rPh>
    <rPh sb="22" eb="24">
      <t>シンサ</t>
    </rPh>
    <rPh sb="25" eb="26">
      <t>オコナ</t>
    </rPh>
    <rPh sb="33" eb="35">
      <t>コウホウ</t>
    </rPh>
    <rPh sb="36" eb="38">
      <t>ケイハツ</t>
    </rPh>
    <rPh sb="38" eb="40">
      <t>カツドウ</t>
    </rPh>
    <rPh sb="46" eb="47">
      <t>クニ</t>
    </rPh>
    <rPh sb="48" eb="50">
      <t>カイケイ</t>
    </rPh>
    <rPh sb="50" eb="52">
      <t>キジュン</t>
    </rPh>
    <rPh sb="53" eb="54">
      <t>シタガ</t>
    </rPh>
    <phoneticPr fontId="5"/>
  </si>
  <si>
    <t>　地方公共団体からの再委託費等の支出に当たっては，事業の目的を踏まえつつ，国及び地方公共団体の会計基準に従って適切に調達手続を行うように徹底・指導し，合理的なものとなっている。</t>
    <rPh sb="1" eb="3">
      <t>チホウ</t>
    </rPh>
    <rPh sb="3" eb="5">
      <t>コウキョウ</t>
    </rPh>
    <rPh sb="5" eb="6">
      <t>ダン</t>
    </rPh>
    <rPh sb="6" eb="7">
      <t>タイ</t>
    </rPh>
    <rPh sb="10" eb="11">
      <t>サイ</t>
    </rPh>
    <rPh sb="11" eb="13">
      <t>イタク</t>
    </rPh>
    <rPh sb="13" eb="14">
      <t>ヒ</t>
    </rPh>
    <rPh sb="14" eb="15">
      <t>トウ</t>
    </rPh>
    <rPh sb="16" eb="18">
      <t>シシュツ</t>
    </rPh>
    <rPh sb="19" eb="20">
      <t>ア</t>
    </rPh>
    <rPh sb="25" eb="27">
      <t>ジギョウ</t>
    </rPh>
    <rPh sb="28" eb="30">
      <t>モクテキ</t>
    </rPh>
    <rPh sb="31" eb="32">
      <t>フ</t>
    </rPh>
    <rPh sb="37" eb="38">
      <t>クニ</t>
    </rPh>
    <rPh sb="38" eb="39">
      <t>オヨ</t>
    </rPh>
    <rPh sb="40" eb="42">
      <t>チホウ</t>
    </rPh>
    <rPh sb="42" eb="44">
      <t>コウキョウ</t>
    </rPh>
    <rPh sb="44" eb="46">
      <t>ダンタイ</t>
    </rPh>
    <rPh sb="47" eb="49">
      <t>カイケイ</t>
    </rPh>
    <rPh sb="49" eb="51">
      <t>キジュン</t>
    </rPh>
    <rPh sb="52" eb="53">
      <t>シタガ</t>
    </rPh>
    <rPh sb="55" eb="57">
      <t>テキセツ</t>
    </rPh>
    <rPh sb="58" eb="60">
      <t>チョウタツ</t>
    </rPh>
    <rPh sb="60" eb="62">
      <t>テツヅキ</t>
    </rPh>
    <rPh sb="63" eb="64">
      <t>オコナ</t>
    </rPh>
    <rPh sb="68" eb="70">
      <t>テッテイ</t>
    </rPh>
    <rPh sb="71" eb="73">
      <t>シドウ</t>
    </rPh>
    <rPh sb="75" eb="78">
      <t>ゴウリテキ</t>
    </rPh>
    <phoneticPr fontId="5"/>
  </si>
  <si>
    <t>　地方公共団体の事業計画書等に基づき，適切に審査を行っているほか，広報・啓発活動においても，国の会計基準に従って適切に調達手続を行うように徹底し，費目・使途が事業目的に即したものとなっている。</t>
    <rPh sb="1" eb="3">
      <t>チホウ</t>
    </rPh>
    <rPh sb="3" eb="5">
      <t>コウキョウ</t>
    </rPh>
    <rPh sb="5" eb="7">
      <t>ダンタイ</t>
    </rPh>
    <rPh sb="8" eb="10">
      <t>ジギョウ</t>
    </rPh>
    <rPh sb="10" eb="13">
      <t>ケイカクショ</t>
    </rPh>
    <rPh sb="13" eb="14">
      <t>トウ</t>
    </rPh>
    <rPh sb="15" eb="16">
      <t>モト</t>
    </rPh>
    <rPh sb="22" eb="24">
      <t>シンサ</t>
    </rPh>
    <rPh sb="25" eb="26">
      <t>オコナ</t>
    </rPh>
    <rPh sb="33" eb="35">
      <t>コウホウ</t>
    </rPh>
    <rPh sb="36" eb="38">
      <t>ケイハツ</t>
    </rPh>
    <rPh sb="38" eb="40">
      <t>カツドウ</t>
    </rPh>
    <rPh sb="46" eb="47">
      <t>クニ</t>
    </rPh>
    <rPh sb="48" eb="50">
      <t>カイケイ</t>
    </rPh>
    <rPh sb="50" eb="52">
      <t>キジュン</t>
    </rPh>
    <rPh sb="53" eb="54">
      <t>シタガ</t>
    </rPh>
    <rPh sb="73" eb="75">
      <t>ヒモク</t>
    </rPh>
    <rPh sb="76" eb="78">
      <t>シト</t>
    </rPh>
    <rPh sb="79" eb="81">
      <t>ジギョウ</t>
    </rPh>
    <rPh sb="81" eb="83">
      <t>モクテキ</t>
    </rPh>
    <rPh sb="84" eb="85">
      <t>ソク</t>
    </rPh>
    <phoneticPr fontId="5"/>
  </si>
  <si>
    <t>　モデル事業については，事業計画書及び事業完了報告書の審査等に加え，現地調査を実施するなどし，広報・啓発活動については，再犯防止シンポジウムでのアンケート調査をすることなどした結果，いずれも適正な執行が認められた。</t>
    <rPh sb="4" eb="6">
      <t>ジギョウ</t>
    </rPh>
    <rPh sb="17" eb="18">
      <t>オヨ</t>
    </rPh>
    <rPh sb="34" eb="36">
      <t>ゲンチ</t>
    </rPh>
    <rPh sb="36" eb="38">
      <t>チョウサ</t>
    </rPh>
    <rPh sb="39" eb="41">
      <t>ジッシ</t>
    </rPh>
    <rPh sb="47" eb="49">
      <t>コウホウ</t>
    </rPh>
    <rPh sb="50" eb="52">
      <t>ケイハツ</t>
    </rPh>
    <rPh sb="52" eb="54">
      <t>カツドウ</t>
    </rPh>
    <rPh sb="60" eb="62">
      <t>サイハン</t>
    </rPh>
    <rPh sb="62" eb="64">
      <t>ボウシ</t>
    </rPh>
    <rPh sb="77" eb="79">
      <t>チョウサ</t>
    </rPh>
    <rPh sb="88" eb="90">
      <t>ケッカ</t>
    </rPh>
    <rPh sb="95" eb="97">
      <t>テキセイ</t>
    </rPh>
    <rPh sb="98" eb="100">
      <t>シッコウ</t>
    </rPh>
    <rPh sb="101" eb="102">
      <t>ミト</t>
    </rPh>
    <phoneticPr fontId="5"/>
  </si>
  <si>
    <t>　モデル事業については，事業計画書に基づき，地方公共団体において事業の目的に合致した取組が適正に実施されるよう，全ての委託先団体との連絡体制を密にするとともに，現地調査の実施等を踏まえ，経費の削減に努めることとしたい。
　また，広報・啓発活動については，事業の目的に合致した内容となるよう，各種調達の仕様を充実させるほか，入札等の手続を行い，経費の削減に努めることとしたい。</t>
    <rPh sb="4" eb="6">
      <t>ジギョウ</t>
    </rPh>
    <rPh sb="12" eb="14">
      <t>ジギョウ</t>
    </rPh>
    <rPh sb="14" eb="16">
      <t>ケイカク</t>
    </rPh>
    <rPh sb="16" eb="17">
      <t>ショ</t>
    </rPh>
    <rPh sb="18" eb="19">
      <t>モト</t>
    </rPh>
    <rPh sb="22" eb="24">
      <t>チホウ</t>
    </rPh>
    <rPh sb="24" eb="26">
      <t>コウキョウ</t>
    </rPh>
    <rPh sb="26" eb="27">
      <t>ダン</t>
    </rPh>
    <rPh sb="27" eb="28">
      <t>タイ</t>
    </rPh>
    <rPh sb="32" eb="34">
      <t>ジギョウ</t>
    </rPh>
    <rPh sb="35" eb="37">
      <t>モクテキ</t>
    </rPh>
    <rPh sb="38" eb="40">
      <t>ガッチ</t>
    </rPh>
    <rPh sb="42" eb="44">
      <t>トリクミ</t>
    </rPh>
    <rPh sb="45" eb="47">
      <t>テキセイ</t>
    </rPh>
    <rPh sb="48" eb="50">
      <t>ジッシ</t>
    </rPh>
    <rPh sb="56" eb="57">
      <t>スベ</t>
    </rPh>
    <rPh sb="59" eb="62">
      <t>イタクサキ</t>
    </rPh>
    <rPh sb="62" eb="64">
      <t>ダンタイ</t>
    </rPh>
    <rPh sb="80" eb="82">
      <t>ゲンチ</t>
    </rPh>
    <rPh sb="82" eb="84">
      <t>チョウサ</t>
    </rPh>
    <rPh sb="85" eb="87">
      <t>ジッシ</t>
    </rPh>
    <rPh sb="87" eb="88">
      <t>トウ</t>
    </rPh>
    <rPh sb="89" eb="90">
      <t>フ</t>
    </rPh>
    <rPh sb="93" eb="95">
      <t>ケイヒ</t>
    </rPh>
    <rPh sb="96" eb="98">
      <t>サクゲン</t>
    </rPh>
    <rPh sb="99" eb="100">
      <t>ツト</t>
    </rPh>
    <rPh sb="114" eb="116">
      <t>コウホウ</t>
    </rPh>
    <rPh sb="117" eb="119">
      <t>ケイハツ</t>
    </rPh>
    <rPh sb="119" eb="121">
      <t>カツドウ</t>
    </rPh>
    <rPh sb="127" eb="129">
      <t>ジギョウ</t>
    </rPh>
    <rPh sb="130" eb="132">
      <t>モクテキ</t>
    </rPh>
    <rPh sb="133" eb="135">
      <t>ガッチ</t>
    </rPh>
    <rPh sb="137" eb="139">
      <t>ナイヨウ</t>
    </rPh>
    <rPh sb="145" eb="147">
      <t>カクシュ</t>
    </rPh>
    <rPh sb="147" eb="149">
      <t>チョウタツ</t>
    </rPh>
    <rPh sb="150" eb="152">
      <t>シヨウ</t>
    </rPh>
    <rPh sb="153" eb="155">
      <t>ジュウジツ</t>
    </rPh>
    <rPh sb="161" eb="164">
      <t>ニュウサツトウ</t>
    </rPh>
    <rPh sb="165" eb="167">
      <t>テツヅキ</t>
    </rPh>
    <rPh sb="168" eb="169">
      <t>オコナ</t>
    </rPh>
    <rPh sb="171" eb="173">
      <t>ケイヒ</t>
    </rPh>
    <rPh sb="174" eb="176">
      <t>サクゲン</t>
    </rPh>
    <rPh sb="177" eb="178">
      <t>ツト</t>
    </rPh>
    <phoneticPr fontId="5"/>
  </si>
  <si>
    <t>再犯防止啓発月間広報用ポスター及び再犯防止広報用パネル作成業務</t>
    <rPh sb="15" eb="16">
      <t>オヨ</t>
    </rPh>
    <phoneticPr fontId="5"/>
  </si>
  <si>
    <t>職員Ａ</t>
    <rPh sb="0" eb="2">
      <t>ショクイン</t>
    </rPh>
    <phoneticPr fontId="5"/>
  </si>
  <si>
    <t>職員Ｂ</t>
    <rPh sb="0" eb="2">
      <t>ショクイン</t>
    </rPh>
    <phoneticPr fontId="5"/>
  </si>
  <si>
    <t>職員Ｃ</t>
    <rPh sb="0" eb="2">
      <t>ショクイン</t>
    </rPh>
    <phoneticPr fontId="5"/>
  </si>
  <si>
    <t>再犯の防止等の推進（Ⅱ－4）</t>
    <rPh sb="0" eb="2">
      <t>サイハン</t>
    </rPh>
    <rPh sb="3" eb="5">
      <t>ボウシ</t>
    </rPh>
    <rPh sb="5" eb="6">
      <t>トウ</t>
    </rPh>
    <rPh sb="7" eb="9">
      <t>スイシン</t>
    </rPh>
    <phoneticPr fontId="5"/>
  </si>
  <si>
    <t>Ⅱ－4－（1）国と地方公共団体が連携した取組の実施</t>
    <rPh sb="7" eb="8">
      <t>クニ</t>
    </rPh>
    <rPh sb="9" eb="11">
      <t>チホウ</t>
    </rPh>
    <rPh sb="11" eb="13">
      <t>コウキョウ</t>
    </rPh>
    <rPh sb="13" eb="14">
      <t>ダン</t>
    </rPh>
    <rPh sb="14" eb="15">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</si>
</sst>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163284</xdr:colOff>
      <xdr:row>744</xdr:row>
      <xdr:rowOff>285749</xdr:rowOff>
    </xdr:from>
    <xdr:to>
      <xdr:col>27</xdr:col>
      <xdr:colOff>95248</xdr:colOff>
      <xdr:row>748</xdr:row>
      <xdr:rowOff>312964</xdr:rowOff>
    </xdr:to>
    <xdr:sp macro="" textlink="">
      <xdr:nvSpPr>
        <xdr:cNvPr id="10" name="大かっこ 9"/>
        <xdr:cNvSpPr/>
      </xdr:nvSpPr>
      <xdr:spPr>
        <a:xfrm>
          <a:off x="2204355" y="49026535"/>
          <a:ext cx="3401786" cy="1442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モデル事業</a:t>
          </a:r>
          <a:endParaRPr kumimoji="1" lang="en-US" altLang="ja-JP" sz="1400"/>
        </a:p>
        <a:p>
          <a:pPr algn="l"/>
          <a:r>
            <a:rPr kumimoji="1" lang="ja-JP" altLang="en-US" sz="1400"/>
            <a:t>（地方公共団体に対する再犯防止等推進調査地方公共団体委託費の支払い）</a:t>
          </a:r>
        </a:p>
      </xdr:txBody>
    </xdr:sp>
    <xdr:clientData/>
  </xdr:twoCellAnchor>
  <xdr:twoCellAnchor>
    <xdr:from>
      <xdr:col>9</xdr:col>
      <xdr:colOff>142875</xdr:colOff>
      <xdr:row>750</xdr:row>
      <xdr:rowOff>307253</xdr:rowOff>
    </xdr:from>
    <xdr:to>
      <xdr:col>27</xdr:col>
      <xdr:colOff>95246</xdr:colOff>
      <xdr:row>755</xdr:row>
      <xdr:rowOff>314325</xdr:rowOff>
    </xdr:to>
    <xdr:sp macro="" textlink="">
      <xdr:nvSpPr>
        <xdr:cNvPr id="12" name="正方形/長方形 11"/>
        <xdr:cNvSpPr/>
      </xdr:nvSpPr>
      <xdr:spPr>
        <a:xfrm>
          <a:off x="1943100" y="50408753"/>
          <a:ext cx="3552821" cy="17691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Ａ</a:t>
          </a:r>
          <a:r>
            <a:rPr kumimoji="1" lang="en-US" altLang="ja-JP" sz="1800">
              <a:solidFill>
                <a:schemeClr val="tx1"/>
              </a:solidFill>
            </a:rPr>
            <a:t>.</a:t>
          </a:r>
          <a:r>
            <a:rPr kumimoji="1" lang="ja-JP" altLang="en-US" sz="1800">
              <a:solidFill>
                <a:schemeClr val="tx1"/>
              </a:solidFill>
            </a:rPr>
            <a:t>滋賀県等</a:t>
          </a:r>
          <a:endParaRPr kumimoji="1" lang="en-US" altLang="ja-JP" sz="1800">
            <a:solidFill>
              <a:schemeClr val="tx1"/>
            </a:solidFill>
          </a:endParaRPr>
        </a:p>
        <a:p>
          <a:pPr algn="ctr"/>
          <a:r>
            <a:rPr kumimoji="1" lang="ja-JP" altLang="en-US" sz="1400">
              <a:solidFill>
                <a:schemeClr val="tx1"/>
              </a:solidFill>
            </a:rPr>
            <a:t>（地方公共団体３０団体）</a:t>
          </a:r>
          <a:endParaRPr kumimoji="1" lang="en-US" altLang="ja-JP" sz="1400">
            <a:solidFill>
              <a:schemeClr val="tx1"/>
            </a:solidFill>
          </a:endParaRPr>
        </a:p>
        <a:p>
          <a:pPr algn="ctr"/>
          <a:endParaRPr kumimoji="1" lang="en-US" altLang="ja-JP" sz="1400">
            <a:solidFill>
              <a:schemeClr val="tx1"/>
            </a:solidFill>
          </a:endParaRPr>
        </a:p>
        <a:p>
          <a:pPr algn="ctr"/>
          <a:r>
            <a:rPr kumimoji="1" lang="ja-JP" altLang="en-US" sz="1800">
              <a:solidFill>
                <a:schemeClr val="tx1"/>
              </a:solidFill>
            </a:rPr>
            <a:t>１０３百万円</a:t>
          </a:r>
          <a:endParaRPr kumimoji="1" lang="en-US" altLang="ja-JP" sz="1800">
            <a:solidFill>
              <a:schemeClr val="tx1"/>
            </a:solidFill>
          </a:endParaRPr>
        </a:p>
        <a:p>
          <a:pPr algn="ctr"/>
          <a:endParaRPr kumimoji="1" lang="en-US" altLang="ja-JP" sz="1200">
            <a:solidFill>
              <a:schemeClr val="tx1"/>
            </a:solidFill>
          </a:endParaRPr>
        </a:p>
      </xdr:txBody>
    </xdr:sp>
    <xdr:clientData/>
  </xdr:twoCellAnchor>
  <xdr:twoCellAnchor>
    <xdr:from>
      <xdr:col>21</xdr:col>
      <xdr:colOff>68033</xdr:colOff>
      <xdr:row>741</xdr:row>
      <xdr:rowOff>95245</xdr:rowOff>
    </xdr:from>
    <xdr:to>
      <xdr:col>34</xdr:col>
      <xdr:colOff>176890</xdr:colOff>
      <xdr:row>744</xdr:row>
      <xdr:rowOff>244928</xdr:rowOff>
    </xdr:to>
    <xdr:sp macro="" textlink="">
      <xdr:nvSpPr>
        <xdr:cNvPr id="13" name="正方形/長方形 12"/>
        <xdr:cNvSpPr/>
      </xdr:nvSpPr>
      <xdr:spPr>
        <a:xfrm>
          <a:off x="4354283" y="47597781"/>
          <a:ext cx="2762250" cy="12110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法務省</a:t>
          </a:r>
          <a:endParaRPr kumimoji="1" lang="en-US" altLang="ja-JP" sz="1800">
            <a:solidFill>
              <a:schemeClr val="tx1"/>
            </a:solidFill>
          </a:endParaRPr>
        </a:p>
        <a:p>
          <a:pPr algn="ctr"/>
          <a:r>
            <a:rPr kumimoji="1" lang="ja-JP" altLang="en-US" sz="1800">
              <a:solidFill>
                <a:schemeClr val="tx1"/>
              </a:solidFill>
            </a:rPr>
            <a:t>１１９百万円</a:t>
          </a:r>
          <a:endParaRPr kumimoji="1" lang="en-US" altLang="ja-JP" sz="1800">
            <a:solidFill>
              <a:schemeClr val="tx1"/>
            </a:solidFill>
          </a:endParaRPr>
        </a:p>
      </xdr:txBody>
    </xdr:sp>
    <xdr:clientData/>
  </xdr:twoCellAnchor>
  <xdr:twoCellAnchor>
    <xdr:from>
      <xdr:col>28</xdr:col>
      <xdr:colOff>163284</xdr:colOff>
      <xdr:row>744</xdr:row>
      <xdr:rowOff>285750</xdr:rowOff>
    </xdr:from>
    <xdr:to>
      <xdr:col>46</xdr:col>
      <xdr:colOff>40819</xdr:colOff>
      <xdr:row>748</xdr:row>
      <xdr:rowOff>285750</xdr:rowOff>
    </xdr:to>
    <xdr:sp macro="" textlink="">
      <xdr:nvSpPr>
        <xdr:cNvPr id="14" name="大かっこ 13"/>
        <xdr:cNvSpPr/>
      </xdr:nvSpPr>
      <xdr:spPr>
        <a:xfrm>
          <a:off x="5878284" y="49026536"/>
          <a:ext cx="3551464" cy="1415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広報・啓発活動</a:t>
          </a:r>
          <a:endParaRPr kumimoji="1" lang="en-US" altLang="ja-JP" sz="1400"/>
        </a:p>
        <a:p>
          <a:pPr algn="l"/>
          <a:r>
            <a:rPr kumimoji="1" lang="ja-JP" altLang="en-US" sz="1400"/>
            <a:t>（再犯防止推進シンポジウムの開催，講演者等への謝金及び旅費の支払い，並びに広報・啓発媒体の作成等）</a:t>
          </a:r>
        </a:p>
      </xdr:txBody>
    </xdr:sp>
    <xdr:clientData/>
  </xdr:twoCellAnchor>
  <xdr:twoCellAnchor>
    <xdr:from>
      <xdr:col>29</xdr:col>
      <xdr:colOff>40822</xdr:colOff>
      <xdr:row>750</xdr:row>
      <xdr:rowOff>306074</xdr:rowOff>
    </xdr:from>
    <xdr:to>
      <xdr:col>46</xdr:col>
      <xdr:colOff>161925</xdr:colOff>
      <xdr:row>755</xdr:row>
      <xdr:rowOff>304800</xdr:rowOff>
    </xdr:to>
    <xdr:sp macro="" textlink="">
      <xdr:nvSpPr>
        <xdr:cNvPr id="15" name="正方形/長方形 14"/>
        <xdr:cNvSpPr/>
      </xdr:nvSpPr>
      <xdr:spPr>
        <a:xfrm>
          <a:off x="5841547" y="50407574"/>
          <a:ext cx="3521528" cy="176085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　</a:t>
          </a:r>
          <a:r>
            <a:rPr kumimoji="1" lang="ja-JP" altLang="en-US" sz="1800">
              <a:solidFill>
                <a:schemeClr val="tx1"/>
              </a:solidFill>
            </a:rPr>
            <a:t>Ｂ</a:t>
          </a:r>
          <a:r>
            <a:rPr kumimoji="1" lang="en-US" altLang="ja-JP" sz="1800">
              <a:solidFill>
                <a:schemeClr val="tx1"/>
              </a:solidFill>
            </a:rPr>
            <a:t>.</a:t>
          </a:r>
          <a:r>
            <a:rPr kumimoji="1" lang="ja-JP" altLang="en-US" sz="1800">
              <a:solidFill>
                <a:schemeClr val="tx1"/>
              </a:solidFill>
            </a:rPr>
            <a:t>日経印刷株式会社等</a:t>
          </a:r>
          <a:endParaRPr kumimoji="1" lang="en-US" altLang="ja-JP" sz="1800">
            <a:solidFill>
              <a:schemeClr val="tx1"/>
            </a:solidFill>
          </a:endParaRPr>
        </a:p>
        <a:p>
          <a:pPr algn="ctr"/>
          <a:r>
            <a:rPr kumimoji="1" lang="ja-JP" altLang="en-US" sz="1400">
              <a:solidFill>
                <a:schemeClr val="tx1"/>
              </a:solidFill>
            </a:rPr>
            <a:t>（シンポジウム会場運営業者等</a:t>
          </a:r>
          <a:endParaRPr kumimoji="1" lang="en-US" altLang="ja-JP" sz="1400">
            <a:solidFill>
              <a:schemeClr val="tx1"/>
            </a:solidFill>
          </a:endParaRPr>
        </a:p>
        <a:p>
          <a:pPr algn="ctr"/>
          <a:r>
            <a:rPr kumimoji="1" lang="ja-JP" altLang="en-US" sz="1400">
              <a:solidFill>
                <a:schemeClr val="tx1"/>
              </a:solidFill>
            </a:rPr>
            <a:t>講演者・印刷業者等）</a:t>
          </a:r>
          <a:endParaRPr kumimoji="1" lang="en-US" altLang="ja-JP" sz="1400">
            <a:solidFill>
              <a:schemeClr val="tx1"/>
            </a:solidFill>
          </a:endParaRPr>
        </a:p>
        <a:p>
          <a:pPr algn="ctr"/>
          <a:endParaRPr kumimoji="1" lang="en-US" altLang="ja-JP" sz="1200">
            <a:solidFill>
              <a:schemeClr val="tx1"/>
            </a:solidFill>
          </a:endParaRPr>
        </a:p>
        <a:p>
          <a:pPr algn="ctr"/>
          <a:r>
            <a:rPr kumimoji="1" lang="ja-JP" altLang="en-US" sz="1800">
              <a:solidFill>
                <a:schemeClr val="tx1"/>
              </a:solidFill>
            </a:rPr>
            <a:t>１６百万円</a:t>
          </a:r>
          <a:endParaRPr kumimoji="1" lang="en-US" altLang="ja-JP" sz="1800">
            <a:solidFill>
              <a:schemeClr val="tx1"/>
            </a:solidFill>
          </a:endParaRPr>
        </a:p>
      </xdr:txBody>
    </xdr:sp>
    <xdr:clientData/>
  </xdr:twoCellAnchor>
  <xdr:twoCellAnchor>
    <xdr:from>
      <xdr:col>18</xdr:col>
      <xdr:colOff>204105</xdr:colOff>
      <xdr:row>748</xdr:row>
      <xdr:rowOff>188013</xdr:rowOff>
    </xdr:from>
    <xdr:to>
      <xdr:col>19</xdr:col>
      <xdr:colOff>-1</xdr:colOff>
      <xdr:row>749</xdr:row>
      <xdr:rowOff>329033</xdr:rowOff>
    </xdr:to>
    <xdr:cxnSp macro="">
      <xdr:nvCxnSpPr>
        <xdr:cNvPr id="16" name="直線矢印コネクタ 15"/>
        <xdr:cNvCxnSpPr/>
      </xdr:nvCxnSpPr>
      <xdr:spPr>
        <a:xfrm>
          <a:off x="3878034" y="50343942"/>
          <a:ext cx="1" cy="494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176889</xdr:colOff>
      <xdr:row>748</xdr:row>
      <xdr:rowOff>205706</xdr:rowOff>
    </xdr:from>
    <xdr:to>
      <xdr:col>37</xdr:col>
      <xdr:colOff>176890</xdr:colOff>
      <xdr:row>749</xdr:row>
      <xdr:rowOff>345366</xdr:rowOff>
    </xdr:to>
    <xdr:cxnSp macro="">
      <xdr:nvCxnSpPr>
        <xdr:cNvPr id="17" name="直線矢印コネクタ 16"/>
        <xdr:cNvCxnSpPr/>
      </xdr:nvCxnSpPr>
      <xdr:spPr>
        <a:xfrm>
          <a:off x="7577814" y="49602356"/>
          <a:ext cx="1" cy="492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136071</xdr:colOff>
      <xdr:row>756</xdr:row>
      <xdr:rowOff>149678</xdr:rowOff>
    </xdr:from>
    <xdr:to>
      <xdr:col>49</xdr:col>
      <xdr:colOff>190500</xdr:colOff>
      <xdr:row>764</xdr:row>
      <xdr:rowOff>258536</xdr:rowOff>
    </xdr:to>
    <xdr:sp macro="" textlink="">
      <xdr:nvSpPr>
        <xdr:cNvPr id="3" name="正方形/長方形 2"/>
        <xdr:cNvSpPr/>
      </xdr:nvSpPr>
      <xdr:spPr>
        <a:xfrm>
          <a:off x="1564821" y="52809321"/>
          <a:ext cx="8626929" cy="3850822"/>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95251</xdr:colOff>
      <xdr:row>756</xdr:row>
      <xdr:rowOff>571502</xdr:rowOff>
    </xdr:from>
    <xdr:to>
      <xdr:col>21</xdr:col>
      <xdr:colOff>176893</xdr:colOff>
      <xdr:row>757</xdr:row>
      <xdr:rowOff>612322</xdr:rowOff>
    </xdr:to>
    <xdr:sp macro="" textlink="">
      <xdr:nvSpPr>
        <xdr:cNvPr id="18" name="正方形/長方形 17"/>
        <xdr:cNvSpPr/>
      </xdr:nvSpPr>
      <xdr:spPr>
        <a:xfrm>
          <a:off x="1932215" y="53231145"/>
          <a:ext cx="2530928"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滋賀県</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19</xdr:col>
      <xdr:colOff>95249</xdr:colOff>
      <xdr:row>759</xdr:row>
      <xdr:rowOff>95248</xdr:rowOff>
    </xdr:from>
    <xdr:to>
      <xdr:col>30</xdr:col>
      <xdr:colOff>95250</xdr:colOff>
      <xdr:row>761</xdr:row>
      <xdr:rowOff>204104</xdr:rowOff>
    </xdr:to>
    <xdr:sp macro="" textlink="">
      <xdr:nvSpPr>
        <xdr:cNvPr id="19" name="正方形/長方形 18"/>
        <xdr:cNvSpPr/>
      </xdr:nvSpPr>
      <xdr:spPr>
        <a:xfrm>
          <a:off x="3973285" y="54755141"/>
          <a:ext cx="2245179"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専門スタッフ</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32</xdr:col>
      <xdr:colOff>163285</xdr:colOff>
      <xdr:row>759</xdr:row>
      <xdr:rowOff>95248</xdr:rowOff>
    </xdr:from>
    <xdr:to>
      <xdr:col>43</xdr:col>
      <xdr:colOff>176893</xdr:colOff>
      <xdr:row>761</xdr:row>
      <xdr:rowOff>204104</xdr:rowOff>
    </xdr:to>
    <xdr:sp macro="" textlink="">
      <xdr:nvSpPr>
        <xdr:cNvPr id="20" name="正方形/長方形 19"/>
        <xdr:cNvSpPr/>
      </xdr:nvSpPr>
      <xdr:spPr>
        <a:xfrm>
          <a:off x="6694714" y="54755141"/>
          <a:ext cx="2258786"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社会福祉法人グローほか</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７．６百万円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23</xdr:col>
      <xdr:colOff>40821</xdr:colOff>
      <xdr:row>758</xdr:row>
      <xdr:rowOff>462642</xdr:rowOff>
    </xdr:from>
    <xdr:to>
      <xdr:col>27</xdr:col>
      <xdr:colOff>149677</xdr:colOff>
      <xdr:row>759</xdr:row>
      <xdr:rowOff>204107</xdr:rowOff>
    </xdr:to>
    <xdr:sp macro="" textlink="">
      <xdr:nvSpPr>
        <xdr:cNvPr id="4" name="テキスト ボックス 3"/>
        <xdr:cNvSpPr txBox="1"/>
      </xdr:nvSpPr>
      <xdr:spPr>
        <a:xfrm>
          <a:off x="4735285" y="54455785"/>
          <a:ext cx="925285"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人件費</a:t>
          </a:r>
          <a:r>
            <a:rPr kumimoji="1" lang="en-US" altLang="ja-JP" sz="1100"/>
            <a:t>】</a:t>
          </a:r>
          <a:endParaRPr kumimoji="1" lang="ja-JP" altLang="en-US" sz="1100"/>
        </a:p>
      </xdr:txBody>
    </xdr:sp>
    <xdr:clientData/>
  </xdr:twoCellAnchor>
  <xdr:twoCellAnchor>
    <xdr:from>
      <xdr:col>34</xdr:col>
      <xdr:colOff>27214</xdr:colOff>
      <xdr:row>758</xdr:row>
      <xdr:rowOff>489858</xdr:rowOff>
    </xdr:from>
    <xdr:to>
      <xdr:col>43</xdr:col>
      <xdr:colOff>13607</xdr:colOff>
      <xdr:row>759</xdr:row>
      <xdr:rowOff>231323</xdr:rowOff>
    </xdr:to>
    <xdr:sp macro="" textlink="">
      <xdr:nvSpPr>
        <xdr:cNvPr id="21" name="テキスト ボックス 20"/>
        <xdr:cNvSpPr txBox="1"/>
      </xdr:nvSpPr>
      <xdr:spPr>
        <a:xfrm>
          <a:off x="6966857" y="54483001"/>
          <a:ext cx="1823357"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等</a:t>
          </a:r>
        </a:p>
      </xdr:txBody>
    </xdr:sp>
    <xdr:clientData/>
  </xdr:twoCellAnchor>
  <xdr:twoCellAnchor>
    <xdr:from>
      <xdr:col>15</xdr:col>
      <xdr:colOff>136072</xdr:colOff>
      <xdr:row>757</xdr:row>
      <xdr:rowOff>612322</xdr:rowOff>
    </xdr:from>
    <xdr:to>
      <xdr:col>25</xdr:col>
      <xdr:colOff>40822</xdr:colOff>
      <xdr:row>758</xdr:row>
      <xdr:rowOff>462642</xdr:rowOff>
    </xdr:to>
    <xdr:cxnSp macro="">
      <xdr:nvCxnSpPr>
        <xdr:cNvPr id="9" name="カギ線コネクタ 8"/>
        <xdr:cNvCxnSpPr/>
      </xdr:nvCxnSpPr>
      <xdr:spPr>
        <a:xfrm rot="16200000" flipH="1">
          <a:off x="3912055" y="53224339"/>
          <a:ext cx="517070" cy="194582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40821</xdr:colOff>
      <xdr:row>758</xdr:row>
      <xdr:rowOff>204107</xdr:rowOff>
    </xdr:from>
    <xdr:to>
      <xdr:col>38</xdr:col>
      <xdr:colOff>122465</xdr:colOff>
      <xdr:row>758</xdr:row>
      <xdr:rowOff>489858</xdr:rowOff>
    </xdr:to>
    <xdr:cxnSp macro="">
      <xdr:nvCxnSpPr>
        <xdr:cNvPr id="24" name="カギ線コネクタ 23"/>
        <xdr:cNvCxnSpPr>
          <a:endCxn id="21" idx="0"/>
        </xdr:cNvCxnSpPr>
      </xdr:nvCxnSpPr>
      <xdr:spPr>
        <a:xfrm>
          <a:off x="5143500" y="54197250"/>
          <a:ext cx="2735036" cy="28575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176893</xdr:colOff>
      <xdr:row>762</xdr:row>
      <xdr:rowOff>244928</xdr:rowOff>
    </xdr:from>
    <xdr:to>
      <xdr:col>49</xdr:col>
      <xdr:colOff>194182</xdr:colOff>
      <xdr:row>763</xdr:row>
      <xdr:rowOff>166523</xdr:rowOff>
    </xdr:to>
    <xdr:sp macro="" textlink="">
      <xdr:nvSpPr>
        <xdr:cNvPr id="32" name="Text Box 62"/>
        <xdr:cNvSpPr txBox="1">
          <a:spLocks noChangeArrowheads="1"/>
        </xdr:cNvSpPr>
      </xdr:nvSpPr>
      <xdr:spPr bwMode="auto">
        <a:xfrm>
          <a:off x="1197429" y="55952571"/>
          <a:ext cx="8998003" cy="30259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点線内は</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地方公共団体（</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ブロック）のうち，委託金額が最も高い滋賀県を例示している。</a:t>
          </a:r>
        </a:p>
        <a:p>
          <a:pPr algn="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12</xdr:col>
      <xdr:colOff>28575</xdr:colOff>
      <xdr:row>749</xdr:row>
      <xdr:rowOff>342900</xdr:rowOff>
    </xdr:from>
    <xdr:to>
      <xdr:col>26</xdr:col>
      <xdr:colOff>115623</xdr:colOff>
      <xdr:row>750</xdr:row>
      <xdr:rowOff>336299</xdr:rowOff>
    </xdr:to>
    <xdr:sp macro="" textlink="">
      <xdr:nvSpPr>
        <xdr:cNvPr id="23" name="Rectangle 17"/>
        <xdr:cNvSpPr>
          <a:spLocks noChangeArrowheads="1"/>
        </xdr:cNvSpPr>
      </xdr:nvSpPr>
      <xdr:spPr bwMode="auto">
        <a:xfrm>
          <a:off x="2428875" y="50091975"/>
          <a:ext cx="2887398" cy="34582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ctr" rtl="0">
            <a:defRPr sz="1000"/>
          </a:pPr>
          <a:r>
            <a:rPr lang="ja-JP" altLang="en-US" sz="1000" b="0" i="0" u="none" strike="noStrike" baseline="0">
              <a:solidFill>
                <a:srgbClr val="000000"/>
              </a:solidFill>
              <a:latin typeface="ＭＳ Ｐゴシック"/>
              <a:ea typeface="ＭＳ Ｐゴシック"/>
            </a:rPr>
            <a:t>【国庫債務負担行為】等</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30</xdr:col>
      <xdr:colOff>161925</xdr:colOff>
      <xdr:row>750</xdr:row>
      <xdr:rowOff>9525</xdr:rowOff>
    </xdr:from>
    <xdr:to>
      <xdr:col>45</xdr:col>
      <xdr:colOff>48948</xdr:colOff>
      <xdr:row>751</xdr:row>
      <xdr:rowOff>2924</xdr:rowOff>
    </xdr:to>
    <xdr:sp macro="" textlink="">
      <xdr:nvSpPr>
        <xdr:cNvPr id="25" name="Rectangle 17"/>
        <xdr:cNvSpPr>
          <a:spLocks noChangeArrowheads="1"/>
        </xdr:cNvSpPr>
      </xdr:nvSpPr>
      <xdr:spPr bwMode="auto">
        <a:xfrm>
          <a:off x="6162675" y="50111025"/>
          <a:ext cx="2887398" cy="34582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【一般競争契約（総合評価）】等</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10</v>
      </c>
      <c r="AT2" s="966"/>
      <c r="AU2" s="966"/>
      <c r="AV2" s="52" t="str">
        <f>IF(AW2="", "", "-")</f>
        <v/>
      </c>
      <c r="AW2" s="936"/>
      <c r="AX2" s="936"/>
    </row>
    <row r="3" spans="1:50" ht="21" customHeight="1" thickBot="1" x14ac:dyDescent="0.2">
      <c r="A3" s="892" t="s">
        <v>539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565</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572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630</v>
      </c>
      <c r="H5" s="865"/>
      <c r="I5" s="865"/>
      <c r="J5" s="865"/>
      <c r="K5" s="865"/>
      <c r="L5" s="865"/>
      <c r="M5" s="866" t="s">
        <v>66</v>
      </c>
      <c r="N5" s="867"/>
      <c r="O5" s="867"/>
      <c r="P5" s="867"/>
      <c r="Q5" s="867"/>
      <c r="R5" s="868"/>
      <c r="S5" s="869" t="s">
        <v>131</v>
      </c>
      <c r="T5" s="865"/>
      <c r="U5" s="865"/>
      <c r="V5" s="865"/>
      <c r="W5" s="865"/>
      <c r="X5" s="870"/>
      <c r="Y5" s="723" t="s">
        <v>3</v>
      </c>
      <c r="Z5" s="569"/>
      <c r="AA5" s="569"/>
      <c r="AB5" s="569"/>
      <c r="AC5" s="569"/>
      <c r="AD5" s="570"/>
      <c r="AE5" s="724" t="s">
        <v>567</v>
      </c>
      <c r="AF5" s="724"/>
      <c r="AG5" s="724"/>
      <c r="AH5" s="724"/>
      <c r="AI5" s="724"/>
      <c r="AJ5" s="724"/>
      <c r="AK5" s="724"/>
      <c r="AL5" s="724"/>
      <c r="AM5" s="724"/>
      <c r="AN5" s="724"/>
      <c r="AO5" s="724"/>
      <c r="AP5" s="725"/>
      <c r="AQ5" s="726" t="s">
        <v>568</v>
      </c>
      <c r="AR5" s="727"/>
      <c r="AS5" s="727"/>
      <c r="AT5" s="727"/>
      <c r="AU5" s="727"/>
      <c r="AV5" s="727"/>
      <c r="AW5" s="727"/>
      <c r="AX5" s="728"/>
    </row>
    <row r="6" spans="1:50" ht="39" customHeight="1" x14ac:dyDescent="0.15">
      <c r="A6" s="731" t="s">
        <v>4</v>
      </c>
      <c r="B6" s="732"/>
      <c r="C6" s="732"/>
      <c r="D6" s="732"/>
      <c r="E6" s="732"/>
      <c r="F6" s="732"/>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570</v>
      </c>
      <c r="H7" s="525"/>
      <c r="I7" s="525"/>
      <c r="J7" s="525"/>
      <c r="K7" s="525"/>
      <c r="L7" s="525"/>
      <c r="M7" s="525"/>
      <c r="N7" s="525"/>
      <c r="O7" s="525"/>
      <c r="P7" s="525"/>
      <c r="Q7" s="525"/>
      <c r="R7" s="525"/>
      <c r="S7" s="525"/>
      <c r="T7" s="525"/>
      <c r="U7" s="525"/>
      <c r="V7" s="525"/>
      <c r="W7" s="525"/>
      <c r="X7" s="526"/>
      <c r="Y7" s="947" t="s">
        <v>511</v>
      </c>
      <c r="Z7" s="469"/>
      <c r="AA7" s="469"/>
      <c r="AB7" s="469"/>
      <c r="AC7" s="469"/>
      <c r="AD7" s="948"/>
      <c r="AE7" s="937" t="s">
        <v>571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21" t="s">
        <v>378</v>
      </c>
      <c r="B8" s="522"/>
      <c r="C8" s="522"/>
      <c r="D8" s="522"/>
      <c r="E8" s="522"/>
      <c r="F8" s="523"/>
      <c r="G8" s="967" t="str">
        <f>入力規則等!A28</f>
        <v>-</v>
      </c>
      <c r="H8" s="745"/>
      <c r="I8" s="745"/>
      <c r="J8" s="745"/>
      <c r="K8" s="745"/>
      <c r="L8" s="745"/>
      <c r="M8" s="745"/>
      <c r="N8" s="745"/>
      <c r="O8" s="745"/>
      <c r="P8" s="745"/>
      <c r="Q8" s="745"/>
      <c r="R8" s="745"/>
      <c r="S8" s="745"/>
      <c r="T8" s="745"/>
      <c r="U8" s="745"/>
      <c r="V8" s="745"/>
      <c r="W8" s="745"/>
      <c r="X8" s="968"/>
      <c r="Y8" s="871" t="s">
        <v>379</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72.75" customHeight="1" x14ac:dyDescent="0.15">
      <c r="A9" s="874" t="s">
        <v>23</v>
      </c>
      <c r="B9" s="875"/>
      <c r="C9" s="875"/>
      <c r="D9" s="875"/>
      <c r="E9" s="875"/>
      <c r="F9" s="875"/>
      <c r="G9" s="876" t="s">
        <v>631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8.5" customHeight="1" x14ac:dyDescent="0.15">
      <c r="A10" s="685" t="s">
        <v>30</v>
      </c>
      <c r="B10" s="686"/>
      <c r="C10" s="686"/>
      <c r="D10" s="686"/>
      <c r="E10" s="686"/>
      <c r="F10" s="686"/>
      <c r="G10" s="779" t="s">
        <v>632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24</v>
      </c>
      <c r="B12" s="970"/>
      <c r="C12" s="970"/>
      <c r="D12" s="970"/>
      <c r="E12" s="970"/>
      <c r="F12" s="971"/>
      <c r="G12" s="785"/>
      <c r="H12" s="786"/>
      <c r="I12" s="786"/>
      <c r="J12" s="786"/>
      <c r="K12" s="786"/>
      <c r="L12" s="786"/>
      <c r="M12" s="786"/>
      <c r="N12" s="786"/>
      <c r="O12" s="786"/>
      <c r="P12" s="441" t="s">
        <v>530</v>
      </c>
      <c r="Q12" s="442"/>
      <c r="R12" s="442"/>
      <c r="S12" s="442"/>
      <c r="T12" s="442"/>
      <c r="U12" s="442"/>
      <c r="V12" s="443"/>
      <c r="W12" s="441" t="s">
        <v>527</v>
      </c>
      <c r="X12" s="442"/>
      <c r="Y12" s="442"/>
      <c r="Z12" s="442"/>
      <c r="AA12" s="442"/>
      <c r="AB12" s="442"/>
      <c r="AC12" s="443"/>
      <c r="AD12" s="441" t="s">
        <v>522</v>
      </c>
      <c r="AE12" s="442"/>
      <c r="AF12" s="442"/>
      <c r="AG12" s="442"/>
      <c r="AH12" s="442"/>
      <c r="AI12" s="442"/>
      <c r="AJ12" s="443"/>
      <c r="AK12" s="441" t="s">
        <v>515</v>
      </c>
      <c r="AL12" s="442"/>
      <c r="AM12" s="442"/>
      <c r="AN12" s="442"/>
      <c r="AO12" s="442"/>
      <c r="AP12" s="442"/>
      <c r="AQ12" s="443"/>
      <c r="AR12" s="441" t="s">
        <v>513</v>
      </c>
      <c r="AS12" s="442"/>
      <c r="AT12" s="442"/>
      <c r="AU12" s="442"/>
      <c r="AV12" s="442"/>
      <c r="AW12" s="442"/>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0</v>
      </c>
      <c r="Q13" s="683"/>
      <c r="R13" s="683"/>
      <c r="S13" s="683"/>
      <c r="T13" s="683"/>
      <c r="U13" s="683"/>
      <c r="V13" s="684"/>
      <c r="W13" s="682">
        <v>6</v>
      </c>
      <c r="X13" s="683"/>
      <c r="Y13" s="683"/>
      <c r="Z13" s="683"/>
      <c r="AA13" s="683"/>
      <c r="AB13" s="683"/>
      <c r="AC13" s="684"/>
      <c r="AD13" s="682">
        <v>162</v>
      </c>
      <c r="AE13" s="683"/>
      <c r="AF13" s="683"/>
      <c r="AG13" s="683"/>
      <c r="AH13" s="683"/>
      <c r="AI13" s="683"/>
      <c r="AJ13" s="684"/>
      <c r="AK13" s="682">
        <v>302</v>
      </c>
      <c r="AL13" s="683"/>
      <c r="AM13" s="683"/>
      <c r="AN13" s="683"/>
      <c r="AO13" s="683"/>
      <c r="AP13" s="683"/>
      <c r="AQ13" s="684"/>
      <c r="AR13" s="944" t="s">
        <v>587</v>
      </c>
      <c r="AS13" s="945"/>
      <c r="AT13" s="945"/>
      <c r="AU13" s="945"/>
      <c r="AV13" s="945"/>
      <c r="AW13" s="945"/>
      <c r="AX13" s="946"/>
    </row>
    <row r="14" spans="1:50" ht="21" customHeight="1" x14ac:dyDescent="0.15">
      <c r="A14" s="639"/>
      <c r="B14" s="640"/>
      <c r="C14" s="640"/>
      <c r="D14" s="640"/>
      <c r="E14" s="640"/>
      <c r="F14" s="641"/>
      <c r="G14" s="750"/>
      <c r="H14" s="751"/>
      <c r="I14" s="736" t="s">
        <v>8</v>
      </c>
      <c r="J14" s="787"/>
      <c r="K14" s="787"/>
      <c r="L14" s="787"/>
      <c r="M14" s="787"/>
      <c r="N14" s="787"/>
      <c r="O14" s="788"/>
      <c r="P14" s="682">
        <v>0</v>
      </c>
      <c r="Q14" s="683"/>
      <c r="R14" s="683"/>
      <c r="S14" s="683"/>
      <c r="T14" s="683"/>
      <c r="U14" s="683"/>
      <c r="V14" s="684"/>
      <c r="W14" s="682">
        <v>0</v>
      </c>
      <c r="X14" s="683"/>
      <c r="Y14" s="683"/>
      <c r="Z14" s="683"/>
      <c r="AA14" s="683"/>
      <c r="AB14" s="683"/>
      <c r="AC14" s="684"/>
      <c r="AD14" s="682">
        <v>0</v>
      </c>
      <c r="AE14" s="683"/>
      <c r="AF14" s="683"/>
      <c r="AG14" s="683"/>
      <c r="AH14" s="683"/>
      <c r="AI14" s="683"/>
      <c r="AJ14" s="684"/>
      <c r="AK14" s="682">
        <v>0</v>
      </c>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v>0</v>
      </c>
      <c r="Q15" s="683"/>
      <c r="R15" s="683"/>
      <c r="S15" s="683"/>
      <c r="T15" s="683"/>
      <c r="U15" s="683"/>
      <c r="V15" s="684"/>
      <c r="W15" s="682">
        <v>0</v>
      </c>
      <c r="X15" s="683"/>
      <c r="Y15" s="683"/>
      <c r="Z15" s="683"/>
      <c r="AA15" s="683"/>
      <c r="AB15" s="683"/>
      <c r="AC15" s="684"/>
      <c r="AD15" s="682">
        <v>0</v>
      </c>
      <c r="AE15" s="683"/>
      <c r="AF15" s="683"/>
      <c r="AG15" s="683"/>
      <c r="AH15" s="683"/>
      <c r="AI15" s="683"/>
      <c r="AJ15" s="684"/>
      <c r="AK15" s="682">
        <v>0</v>
      </c>
      <c r="AL15" s="683"/>
      <c r="AM15" s="683"/>
      <c r="AN15" s="683"/>
      <c r="AO15" s="683"/>
      <c r="AP15" s="683"/>
      <c r="AQ15" s="684"/>
      <c r="AR15" s="682">
        <v>0</v>
      </c>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v>0</v>
      </c>
      <c r="Q16" s="683"/>
      <c r="R16" s="683"/>
      <c r="S16" s="683"/>
      <c r="T16" s="683"/>
      <c r="U16" s="683"/>
      <c r="V16" s="684"/>
      <c r="W16" s="682">
        <v>0</v>
      </c>
      <c r="X16" s="683"/>
      <c r="Y16" s="683"/>
      <c r="Z16" s="683"/>
      <c r="AA16" s="683"/>
      <c r="AB16" s="683"/>
      <c r="AC16" s="684"/>
      <c r="AD16" s="682">
        <v>0</v>
      </c>
      <c r="AE16" s="683"/>
      <c r="AF16" s="683"/>
      <c r="AG16" s="683"/>
      <c r="AH16" s="683"/>
      <c r="AI16" s="683"/>
      <c r="AJ16" s="684"/>
      <c r="AK16" s="682">
        <v>0</v>
      </c>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v>0</v>
      </c>
      <c r="Q17" s="683"/>
      <c r="R17" s="683"/>
      <c r="S17" s="683"/>
      <c r="T17" s="683"/>
      <c r="U17" s="683"/>
      <c r="V17" s="684"/>
      <c r="W17" s="682">
        <v>0</v>
      </c>
      <c r="X17" s="683"/>
      <c r="Y17" s="683"/>
      <c r="Z17" s="683"/>
      <c r="AA17" s="683"/>
      <c r="AB17" s="683"/>
      <c r="AC17" s="684"/>
      <c r="AD17" s="682">
        <v>0</v>
      </c>
      <c r="AE17" s="683"/>
      <c r="AF17" s="683"/>
      <c r="AG17" s="683"/>
      <c r="AH17" s="683"/>
      <c r="AI17" s="683"/>
      <c r="AJ17" s="684"/>
      <c r="AK17" s="682">
        <v>0</v>
      </c>
      <c r="AL17" s="683"/>
      <c r="AM17" s="683"/>
      <c r="AN17" s="683"/>
      <c r="AO17" s="683"/>
      <c r="AP17" s="683"/>
      <c r="AQ17" s="684"/>
      <c r="AR17" s="942"/>
      <c r="AS17" s="942"/>
      <c r="AT17" s="942"/>
      <c r="AU17" s="942"/>
      <c r="AV17" s="942"/>
      <c r="AW17" s="942"/>
      <c r="AX17" s="943"/>
    </row>
    <row r="18" spans="1:50" ht="24.75" customHeight="1" x14ac:dyDescent="0.15">
      <c r="A18" s="639"/>
      <c r="B18" s="640"/>
      <c r="C18" s="640"/>
      <c r="D18" s="640"/>
      <c r="E18" s="640"/>
      <c r="F18" s="641"/>
      <c r="G18" s="752"/>
      <c r="H18" s="753"/>
      <c r="I18" s="741" t="s">
        <v>20</v>
      </c>
      <c r="J18" s="742"/>
      <c r="K18" s="742"/>
      <c r="L18" s="742"/>
      <c r="M18" s="742"/>
      <c r="N18" s="742"/>
      <c r="O18" s="743"/>
      <c r="P18" s="903">
        <f>SUM(P13:V17)</f>
        <v>0</v>
      </c>
      <c r="Q18" s="904"/>
      <c r="R18" s="904"/>
      <c r="S18" s="904"/>
      <c r="T18" s="904"/>
      <c r="U18" s="904"/>
      <c r="V18" s="905"/>
      <c r="W18" s="903">
        <f>SUM(W13:AC17)</f>
        <v>6</v>
      </c>
      <c r="X18" s="904"/>
      <c r="Y18" s="904"/>
      <c r="Z18" s="904"/>
      <c r="AA18" s="904"/>
      <c r="AB18" s="904"/>
      <c r="AC18" s="905"/>
      <c r="AD18" s="903">
        <f>SUM(AD13:AJ17)</f>
        <v>162</v>
      </c>
      <c r="AE18" s="904"/>
      <c r="AF18" s="904"/>
      <c r="AG18" s="904"/>
      <c r="AH18" s="904"/>
      <c r="AI18" s="904"/>
      <c r="AJ18" s="905"/>
      <c r="AK18" s="903">
        <f>SUM(AK13:AQ17)</f>
        <v>302</v>
      </c>
      <c r="AL18" s="904"/>
      <c r="AM18" s="904"/>
      <c r="AN18" s="904"/>
      <c r="AO18" s="904"/>
      <c r="AP18" s="904"/>
      <c r="AQ18" s="905"/>
      <c r="AR18" s="903">
        <f>SUM(AR13:AX17)</f>
        <v>0</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0</v>
      </c>
      <c r="Q19" s="683"/>
      <c r="R19" s="683"/>
      <c r="S19" s="683"/>
      <c r="T19" s="683"/>
      <c r="U19" s="683"/>
      <c r="V19" s="684"/>
      <c r="W19" s="682">
        <v>6</v>
      </c>
      <c r="X19" s="683"/>
      <c r="Y19" s="683"/>
      <c r="Z19" s="683"/>
      <c r="AA19" s="683"/>
      <c r="AB19" s="683"/>
      <c r="AC19" s="684"/>
      <c r="AD19" s="682">
        <v>119</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39"/>
      <c r="B20" s="640"/>
      <c r="C20" s="640"/>
      <c r="D20" s="640"/>
      <c r="E20" s="640"/>
      <c r="F20" s="641"/>
      <c r="G20" s="901" t="s">
        <v>10</v>
      </c>
      <c r="H20" s="902"/>
      <c r="I20" s="902"/>
      <c r="J20" s="902"/>
      <c r="K20" s="902"/>
      <c r="L20" s="902"/>
      <c r="M20" s="902"/>
      <c r="N20" s="902"/>
      <c r="O20" s="902"/>
      <c r="P20" s="318" t="str">
        <f>IF(P18=0, "-", SUM(P19)/P18)</f>
        <v>-</v>
      </c>
      <c r="Q20" s="318"/>
      <c r="R20" s="318"/>
      <c r="S20" s="318"/>
      <c r="T20" s="318"/>
      <c r="U20" s="318"/>
      <c r="V20" s="318"/>
      <c r="W20" s="318">
        <f>IF(W18=0, "-", SUM(W19)/W18)</f>
        <v>1</v>
      </c>
      <c r="X20" s="318"/>
      <c r="Y20" s="318"/>
      <c r="Z20" s="318"/>
      <c r="AA20" s="318"/>
      <c r="AB20" s="318"/>
      <c r="AC20" s="318"/>
      <c r="AD20" s="318">
        <f>IF(AD18=0, "-", SUM(AD19)/AD18)</f>
        <v>0.73456790123456794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72"/>
      <c r="G21" s="316" t="s">
        <v>475</v>
      </c>
      <c r="H21" s="317"/>
      <c r="I21" s="317"/>
      <c r="J21" s="317"/>
      <c r="K21" s="317"/>
      <c r="L21" s="317"/>
      <c r="M21" s="317"/>
      <c r="N21" s="317"/>
      <c r="O21" s="317"/>
      <c r="P21" s="318" t="str">
        <f>IF(P19=0, "-", SUM(P19)/SUM(P13,P14))</f>
        <v>-</v>
      </c>
      <c r="Q21" s="318"/>
      <c r="R21" s="318"/>
      <c r="S21" s="318"/>
      <c r="T21" s="318"/>
      <c r="U21" s="318"/>
      <c r="V21" s="318"/>
      <c r="W21" s="318">
        <f>IF(W19=0, "-", SUM(W19)/SUM(W13,W14))</f>
        <v>1</v>
      </c>
      <c r="X21" s="318"/>
      <c r="Y21" s="318"/>
      <c r="Z21" s="318"/>
      <c r="AA21" s="318"/>
      <c r="AB21" s="318"/>
      <c r="AC21" s="318"/>
      <c r="AD21" s="318">
        <f>IF(AD19=0, "-", SUM(AD19)/SUM(AD13,AD14))</f>
        <v>0.73456790123456794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555</v>
      </c>
      <c r="B22" s="991"/>
      <c r="C22" s="991"/>
      <c r="D22" s="991"/>
      <c r="E22" s="991"/>
      <c r="F22" s="992"/>
      <c r="G22" s="977" t="s">
        <v>454</v>
      </c>
      <c r="H22" s="222"/>
      <c r="I22" s="222"/>
      <c r="J22" s="222"/>
      <c r="K22" s="222"/>
      <c r="L22" s="222"/>
      <c r="M22" s="222"/>
      <c r="N22" s="222"/>
      <c r="O22" s="223"/>
      <c r="P22" s="962" t="s">
        <v>516</v>
      </c>
      <c r="Q22" s="222"/>
      <c r="R22" s="222"/>
      <c r="S22" s="222"/>
      <c r="T22" s="222"/>
      <c r="U22" s="222"/>
      <c r="V22" s="223"/>
      <c r="W22" s="962" t="s">
        <v>512</v>
      </c>
      <c r="X22" s="222"/>
      <c r="Y22" s="222"/>
      <c r="Z22" s="222"/>
      <c r="AA22" s="222"/>
      <c r="AB22" s="222"/>
      <c r="AC22" s="223"/>
      <c r="AD22" s="962" t="s">
        <v>453</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78" t="s">
        <v>573</v>
      </c>
      <c r="H23" s="979"/>
      <c r="I23" s="979"/>
      <c r="J23" s="979"/>
      <c r="K23" s="979"/>
      <c r="L23" s="979"/>
      <c r="M23" s="979"/>
      <c r="N23" s="979"/>
      <c r="O23" s="980"/>
      <c r="P23" s="944">
        <v>2</v>
      </c>
      <c r="Q23" s="945"/>
      <c r="R23" s="945"/>
      <c r="S23" s="945"/>
      <c r="T23" s="945"/>
      <c r="U23" s="945"/>
      <c r="V23" s="963"/>
      <c r="W23" s="944" t="s">
        <v>587</v>
      </c>
      <c r="X23" s="945"/>
      <c r="Y23" s="945"/>
      <c r="Z23" s="945"/>
      <c r="AA23" s="945"/>
      <c r="AB23" s="945"/>
      <c r="AC23" s="963"/>
      <c r="AD23" s="1000" t="s">
        <v>578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574</v>
      </c>
      <c r="H24" s="982"/>
      <c r="I24" s="982"/>
      <c r="J24" s="982"/>
      <c r="K24" s="982"/>
      <c r="L24" s="982"/>
      <c r="M24" s="982"/>
      <c r="N24" s="982"/>
      <c r="O24" s="983"/>
      <c r="P24" s="682">
        <v>2</v>
      </c>
      <c r="Q24" s="683"/>
      <c r="R24" s="683"/>
      <c r="S24" s="683"/>
      <c r="T24" s="683"/>
      <c r="U24" s="683"/>
      <c r="V24" s="684"/>
      <c r="W24" s="682" t="s">
        <v>587</v>
      </c>
      <c r="X24" s="683"/>
      <c r="Y24" s="683"/>
      <c r="Z24" s="683"/>
      <c r="AA24" s="683"/>
      <c r="AB24" s="683"/>
      <c r="AC24" s="684"/>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575</v>
      </c>
      <c r="H25" s="982"/>
      <c r="I25" s="982"/>
      <c r="J25" s="982"/>
      <c r="K25" s="982"/>
      <c r="L25" s="982"/>
      <c r="M25" s="982"/>
      <c r="N25" s="982"/>
      <c r="O25" s="983"/>
      <c r="P25" s="682">
        <v>17</v>
      </c>
      <c r="Q25" s="683"/>
      <c r="R25" s="683"/>
      <c r="S25" s="683"/>
      <c r="T25" s="683"/>
      <c r="U25" s="683"/>
      <c r="V25" s="684"/>
      <c r="W25" s="682" t="s">
        <v>589</v>
      </c>
      <c r="X25" s="683"/>
      <c r="Y25" s="683"/>
      <c r="Z25" s="683"/>
      <c r="AA25" s="683"/>
      <c r="AB25" s="683"/>
      <c r="AC25" s="684"/>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39.75" customHeight="1" x14ac:dyDescent="0.15">
      <c r="A26" s="993"/>
      <c r="B26" s="994"/>
      <c r="C26" s="994"/>
      <c r="D26" s="994"/>
      <c r="E26" s="994"/>
      <c r="F26" s="995"/>
      <c r="G26" s="981" t="s">
        <v>576</v>
      </c>
      <c r="H26" s="982"/>
      <c r="I26" s="982"/>
      <c r="J26" s="982"/>
      <c r="K26" s="982"/>
      <c r="L26" s="982"/>
      <c r="M26" s="982"/>
      <c r="N26" s="982"/>
      <c r="O26" s="983"/>
      <c r="P26" s="682">
        <v>281</v>
      </c>
      <c r="Q26" s="683"/>
      <c r="R26" s="683"/>
      <c r="S26" s="683"/>
      <c r="T26" s="683"/>
      <c r="U26" s="683"/>
      <c r="V26" s="684"/>
      <c r="W26" s="682" t="s">
        <v>587</v>
      </c>
      <c r="X26" s="683"/>
      <c r="Y26" s="683"/>
      <c r="Z26" s="683"/>
      <c r="AA26" s="683"/>
      <c r="AB26" s="683"/>
      <c r="AC26" s="684"/>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2"/>
      <c r="Q27" s="683"/>
      <c r="R27" s="683"/>
      <c r="S27" s="683"/>
      <c r="T27" s="683"/>
      <c r="U27" s="683"/>
      <c r="V27" s="684"/>
      <c r="W27" s="682"/>
      <c r="X27" s="683"/>
      <c r="Y27" s="683"/>
      <c r="Z27" s="683"/>
      <c r="AA27" s="683"/>
      <c r="AB27" s="683"/>
      <c r="AC27" s="684"/>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458</v>
      </c>
      <c r="H28" s="985"/>
      <c r="I28" s="985"/>
      <c r="J28" s="985"/>
      <c r="K28" s="985"/>
      <c r="L28" s="985"/>
      <c r="M28" s="985"/>
      <c r="N28" s="985"/>
      <c r="O28" s="986"/>
      <c r="P28" s="903">
        <f>P29-SUM(P23:P27)</f>
        <v>0</v>
      </c>
      <c r="Q28" s="904"/>
      <c r="R28" s="904"/>
      <c r="S28" s="904"/>
      <c r="T28" s="904"/>
      <c r="U28" s="904"/>
      <c r="V28" s="905"/>
      <c r="W28" s="903" t="e">
        <f>W29-SUM(W23:W27)</f>
        <v>#VALUE!</v>
      </c>
      <c r="X28" s="904"/>
      <c r="Y28" s="904"/>
      <c r="Z28" s="904"/>
      <c r="AA28" s="904"/>
      <c r="AB28" s="904"/>
      <c r="AC28" s="90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455</v>
      </c>
      <c r="H29" s="988"/>
      <c r="I29" s="988"/>
      <c r="J29" s="988"/>
      <c r="K29" s="988"/>
      <c r="L29" s="988"/>
      <c r="M29" s="988"/>
      <c r="N29" s="988"/>
      <c r="O29" s="989"/>
      <c r="P29" s="682">
        <f>AK13</f>
        <v>302</v>
      </c>
      <c r="Q29" s="683"/>
      <c r="R29" s="683"/>
      <c r="S29" s="683"/>
      <c r="T29" s="683"/>
      <c r="U29" s="683"/>
      <c r="V29" s="684"/>
      <c r="W29" s="959" t="str">
        <f>AR13</f>
        <v>-</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470</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531</v>
      </c>
      <c r="AF30" s="884"/>
      <c r="AG30" s="884"/>
      <c r="AH30" s="885"/>
      <c r="AI30" s="883" t="s">
        <v>528</v>
      </c>
      <c r="AJ30" s="884"/>
      <c r="AK30" s="884"/>
      <c r="AL30" s="885"/>
      <c r="AM30" s="940" t="s">
        <v>523</v>
      </c>
      <c r="AN30" s="940"/>
      <c r="AO30" s="940"/>
      <c r="AP30" s="883"/>
      <c r="AQ30" s="792" t="s">
        <v>354</v>
      </c>
      <c r="AR30" s="793"/>
      <c r="AS30" s="793"/>
      <c r="AT30" s="794"/>
      <c r="AU30" s="799" t="s">
        <v>253</v>
      </c>
      <c r="AV30" s="799"/>
      <c r="AW30" s="799"/>
      <c r="AX30" s="941"/>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5">
        <v>31</v>
      </c>
      <c r="AR31" s="200"/>
      <c r="AS31" s="133" t="s">
        <v>355</v>
      </c>
      <c r="AT31" s="134"/>
      <c r="AU31" s="199">
        <v>32</v>
      </c>
      <c r="AV31" s="199"/>
      <c r="AW31" s="424" t="s">
        <v>300</v>
      </c>
      <c r="AX31" s="425"/>
    </row>
    <row r="32" spans="1:50" ht="23.25" customHeight="1" x14ac:dyDescent="0.15">
      <c r="A32" s="429"/>
      <c r="B32" s="427"/>
      <c r="C32" s="427"/>
      <c r="D32" s="427"/>
      <c r="E32" s="427"/>
      <c r="F32" s="428"/>
      <c r="G32" s="590" t="s">
        <v>633</v>
      </c>
      <c r="H32" s="591"/>
      <c r="I32" s="591"/>
      <c r="J32" s="591"/>
      <c r="K32" s="591"/>
      <c r="L32" s="591"/>
      <c r="M32" s="591"/>
      <c r="N32" s="591"/>
      <c r="O32" s="592"/>
      <c r="P32" s="105" t="s">
        <v>694</v>
      </c>
      <c r="Q32" s="105"/>
      <c r="R32" s="105"/>
      <c r="S32" s="105"/>
      <c r="T32" s="105"/>
      <c r="U32" s="105"/>
      <c r="V32" s="105"/>
      <c r="W32" s="105"/>
      <c r="X32" s="106"/>
      <c r="Y32" s="497" t="s">
        <v>12</v>
      </c>
      <c r="Z32" s="557"/>
      <c r="AA32" s="558"/>
      <c r="AB32" s="487" t="s">
        <v>590</v>
      </c>
      <c r="AC32" s="487"/>
      <c r="AD32" s="487"/>
      <c r="AE32" s="218" t="s">
        <v>588</v>
      </c>
      <c r="AF32" s="219"/>
      <c r="AG32" s="219"/>
      <c r="AH32" s="219"/>
      <c r="AI32" s="218" t="s">
        <v>589</v>
      </c>
      <c r="AJ32" s="219"/>
      <c r="AK32" s="219"/>
      <c r="AL32" s="219"/>
      <c r="AM32" s="218">
        <v>14</v>
      </c>
      <c r="AN32" s="219"/>
      <c r="AO32" s="219"/>
      <c r="AP32" s="219"/>
      <c r="AQ32" s="340" t="s">
        <v>587</v>
      </c>
      <c r="AR32" s="207"/>
      <c r="AS32" s="207"/>
      <c r="AT32" s="341"/>
      <c r="AU32" s="219" t="s">
        <v>562</v>
      </c>
      <c r="AV32" s="219"/>
      <c r="AW32" s="219"/>
      <c r="AX32" s="221"/>
    </row>
    <row r="33" spans="1:50" ht="23.25" customHeight="1" x14ac:dyDescent="0.15">
      <c r="A33" s="430"/>
      <c r="B33" s="431"/>
      <c r="C33" s="431"/>
      <c r="D33" s="431"/>
      <c r="E33" s="431"/>
      <c r="F33" s="432"/>
      <c r="G33" s="593"/>
      <c r="H33" s="594"/>
      <c r="I33" s="594"/>
      <c r="J33" s="594"/>
      <c r="K33" s="594"/>
      <c r="L33" s="594"/>
      <c r="M33" s="594"/>
      <c r="N33" s="594"/>
      <c r="O33" s="595"/>
      <c r="P33" s="108"/>
      <c r="Q33" s="108"/>
      <c r="R33" s="108"/>
      <c r="S33" s="108"/>
      <c r="T33" s="108"/>
      <c r="U33" s="108"/>
      <c r="V33" s="108"/>
      <c r="W33" s="108"/>
      <c r="X33" s="109"/>
      <c r="Y33" s="441" t="s">
        <v>54</v>
      </c>
      <c r="Z33" s="442"/>
      <c r="AA33" s="443"/>
      <c r="AB33" s="549" t="s">
        <v>590</v>
      </c>
      <c r="AC33" s="549"/>
      <c r="AD33" s="549"/>
      <c r="AE33" s="218" t="s">
        <v>587</v>
      </c>
      <c r="AF33" s="219"/>
      <c r="AG33" s="219"/>
      <c r="AH33" s="219"/>
      <c r="AI33" s="218" t="s">
        <v>587</v>
      </c>
      <c r="AJ33" s="219"/>
      <c r="AK33" s="219"/>
      <c r="AL33" s="219"/>
      <c r="AM33" s="218">
        <v>23</v>
      </c>
      <c r="AN33" s="219"/>
      <c r="AO33" s="219"/>
      <c r="AP33" s="219"/>
      <c r="AQ33" s="340">
        <v>23</v>
      </c>
      <c r="AR33" s="207"/>
      <c r="AS33" s="207"/>
      <c r="AT33" s="341"/>
      <c r="AU33" s="219">
        <v>23</v>
      </c>
      <c r="AV33" s="219"/>
      <c r="AW33" s="219"/>
      <c r="AX33" s="221"/>
    </row>
    <row r="34" spans="1:50" ht="23.25" customHeight="1" x14ac:dyDescent="0.15">
      <c r="A34" s="429"/>
      <c r="B34" s="427"/>
      <c r="C34" s="427"/>
      <c r="D34" s="427"/>
      <c r="E34" s="427"/>
      <c r="F34" s="428"/>
      <c r="G34" s="596"/>
      <c r="H34" s="597"/>
      <c r="I34" s="597"/>
      <c r="J34" s="597"/>
      <c r="K34" s="597"/>
      <c r="L34" s="597"/>
      <c r="M34" s="597"/>
      <c r="N34" s="597"/>
      <c r="O34" s="598"/>
      <c r="P34" s="111"/>
      <c r="Q34" s="111"/>
      <c r="R34" s="111"/>
      <c r="S34" s="111"/>
      <c r="T34" s="111"/>
      <c r="U34" s="111"/>
      <c r="V34" s="111"/>
      <c r="W34" s="111"/>
      <c r="X34" s="112"/>
      <c r="Y34" s="441" t="s">
        <v>13</v>
      </c>
      <c r="Z34" s="442"/>
      <c r="AA34" s="443"/>
      <c r="AB34" s="582" t="s">
        <v>301</v>
      </c>
      <c r="AC34" s="582"/>
      <c r="AD34" s="582"/>
      <c r="AE34" s="218" t="s">
        <v>589</v>
      </c>
      <c r="AF34" s="219"/>
      <c r="AG34" s="219"/>
      <c r="AH34" s="219"/>
      <c r="AI34" s="218" t="s">
        <v>587</v>
      </c>
      <c r="AJ34" s="219"/>
      <c r="AK34" s="219"/>
      <c r="AL34" s="219"/>
      <c r="AM34" s="218">
        <v>61</v>
      </c>
      <c r="AN34" s="219"/>
      <c r="AO34" s="219"/>
      <c r="AP34" s="219"/>
      <c r="AQ34" s="340" t="s">
        <v>591</v>
      </c>
      <c r="AR34" s="207"/>
      <c r="AS34" s="207"/>
      <c r="AT34" s="341"/>
      <c r="AU34" s="219" t="s">
        <v>587</v>
      </c>
      <c r="AV34" s="219"/>
      <c r="AW34" s="219"/>
      <c r="AX34" s="221"/>
    </row>
    <row r="35" spans="1:50" ht="23.25" customHeight="1" x14ac:dyDescent="0.15">
      <c r="A35" s="226" t="s">
        <v>501</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470</v>
      </c>
      <c r="B37" s="796"/>
      <c r="C37" s="796"/>
      <c r="D37" s="796"/>
      <c r="E37" s="796"/>
      <c r="F37" s="797"/>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37" t="s">
        <v>253</v>
      </c>
      <c r="AV37" s="437"/>
      <c r="AW37" s="437"/>
      <c r="AX37" s="935"/>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5">
        <v>31</v>
      </c>
      <c r="AR38" s="200"/>
      <c r="AS38" s="133" t="s">
        <v>355</v>
      </c>
      <c r="AT38" s="134"/>
      <c r="AU38" s="199" t="s">
        <v>652</v>
      </c>
      <c r="AV38" s="199"/>
      <c r="AW38" s="424" t="s">
        <v>300</v>
      </c>
      <c r="AX38" s="425"/>
    </row>
    <row r="39" spans="1:50" ht="23.25" customHeight="1" x14ac:dyDescent="0.15">
      <c r="A39" s="429"/>
      <c r="B39" s="427"/>
      <c r="C39" s="427"/>
      <c r="D39" s="427"/>
      <c r="E39" s="427"/>
      <c r="F39" s="428"/>
      <c r="G39" s="590" t="s">
        <v>650</v>
      </c>
      <c r="H39" s="591"/>
      <c r="I39" s="591"/>
      <c r="J39" s="591"/>
      <c r="K39" s="591"/>
      <c r="L39" s="591"/>
      <c r="M39" s="591"/>
      <c r="N39" s="591"/>
      <c r="O39" s="592"/>
      <c r="P39" s="105" t="s">
        <v>579</v>
      </c>
      <c r="Q39" s="105"/>
      <c r="R39" s="105"/>
      <c r="S39" s="105"/>
      <c r="T39" s="105"/>
      <c r="U39" s="105"/>
      <c r="V39" s="105"/>
      <c r="W39" s="105"/>
      <c r="X39" s="106"/>
      <c r="Y39" s="497" t="s">
        <v>12</v>
      </c>
      <c r="Z39" s="557"/>
      <c r="AA39" s="558"/>
      <c r="AB39" s="487" t="s">
        <v>592</v>
      </c>
      <c r="AC39" s="487"/>
      <c r="AD39" s="487"/>
      <c r="AE39" s="218" t="s">
        <v>587</v>
      </c>
      <c r="AF39" s="219"/>
      <c r="AG39" s="219"/>
      <c r="AH39" s="219"/>
      <c r="AI39" s="218" t="s">
        <v>587</v>
      </c>
      <c r="AJ39" s="219"/>
      <c r="AK39" s="219"/>
      <c r="AL39" s="219"/>
      <c r="AM39" s="218">
        <v>2703</v>
      </c>
      <c r="AN39" s="219"/>
      <c r="AO39" s="219"/>
      <c r="AP39" s="219"/>
      <c r="AQ39" s="340" t="s">
        <v>589</v>
      </c>
      <c r="AR39" s="207"/>
      <c r="AS39" s="207"/>
      <c r="AT39" s="341"/>
      <c r="AU39" s="219" t="s">
        <v>587</v>
      </c>
      <c r="AV39" s="219"/>
      <c r="AW39" s="219"/>
      <c r="AX39" s="221"/>
    </row>
    <row r="40" spans="1:50" ht="23.25" customHeight="1" x14ac:dyDescent="0.15">
      <c r="A40" s="430"/>
      <c r="B40" s="431"/>
      <c r="C40" s="431"/>
      <c r="D40" s="431"/>
      <c r="E40" s="431"/>
      <c r="F40" s="432"/>
      <c r="G40" s="593"/>
      <c r="H40" s="594"/>
      <c r="I40" s="594"/>
      <c r="J40" s="594"/>
      <c r="K40" s="594"/>
      <c r="L40" s="594"/>
      <c r="M40" s="594"/>
      <c r="N40" s="594"/>
      <c r="O40" s="595"/>
      <c r="P40" s="108"/>
      <c r="Q40" s="108"/>
      <c r="R40" s="108"/>
      <c r="S40" s="108"/>
      <c r="T40" s="108"/>
      <c r="U40" s="108"/>
      <c r="V40" s="108"/>
      <c r="W40" s="108"/>
      <c r="X40" s="109"/>
      <c r="Y40" s="441" t="s">
        <v>54</v>
      </c>
      <c r="Z40" s="442"/>
      <c r="AA40" s="443"/>
      <c r="AB40" s="549" t="s">
        <v>592</v>
      </c>
      <c r="AC40" s="549"/>
      <c r="AD40" s="549"/>
      <c r="AE40" s="218" t="s">
        <v>587</v>
      </c>
      <c r="AF40" s="219"/>
      <c r="AG40" s="219"/>
      <c r="AH40" s="219"/>
      <c r="AI40" s="218" t="s">
        <v>593</v>
      </c>
      <c r="AJ40" s="219"/>
      <c r="AK40" s="219"/>
      <c r="AL40" s="219"/>
      <c r="AM40" s="218">
        <v>1680</v>
      </c>
      <c r="AN40" s="219"/>
      <c r="AO40" s="219"/>
      <c r="AP40" s="219"/>
      <c r="AQ40" s="340">
        <v>2703</v>
      </c>
      <c r="AR40" s="207"/>
      <c r="AS40" s="207"/>
      <c r="AT40" s="341"/>
      <c r="AU40" s="219" t="s">
        <v>651</v>
      </c>
      <c r="AV40" s="219"/>
      <c r="AW40" s="219"/>
      <c r="AX40" s="221"/>
    </row>
    <row r="41" spans="1:50" ht="23.25" customHeight="1" x14ac:dyDescent="0.15">
      <c r="A41" s="433"/>
      <c r="B41" s="434"/>
      <c r="C41" s="434"/>
      <c r="D41" s="434"/>
      <c r="E41" s="434"/>
      <c r="F41" s="435"/>
      <c r="G41" s="596"/>
      <c r="H41" s="597"/>
      <c r="I41" s="597"/>
      <c r="J41" s="597"/>
      <c r="K41" s="597"/>
      <c r="L41" s="597"/>
      <c r="M41" s="597"/>
      <c r="N41" s="597"/>
      <c r="O41" s="598"/>
      <c r="P41" s="111"/>
      <c r="Q41" s="111"/>
      <c r="R41" s="111"/>
      <c r="S41" s="111"/>
      <c r="T41" s="111"/>
      <c r="U41" s="111"/>
      <c r="V41" s="111"/>
      <c r="W41" s="111"/>
      <c r="X41" s="112"/>
      <c r="Y41" s="441" t="s">
        <v>13</v>
      </c>
      <c r="Z41" s="442"/>
      <c r="AA41" s="443"/>
      <c r="AB41" s="582" t="s">
        <v>301</v>
      </c>
      <c r="AC41" s="582"/>
      <c r="AD41" s="582"/>
      <c r="AE41" s="218" t="s">
        <v>591</v>
      </c>
      <c r="AF41" s="219"/>
      <c r="AG41" s="219"/>
      <c r="AH41" s="219"/>
      <c r="AI41" s="218" t="s">
        <v>593</v>
      </c>
      <c r="AJ41" s="219"/>
      <c r="AK41" s="219"/>
      <c r="AL41" s="219"/>
      <c r="AM41" s="218">
        <v>161</v>
      </c>
      <c r="AN41" s="219"/>
      <c r="AO41" s="219"/>
      <c r="AP41" s="219"/>
      <c r="AQ41" s="340" t="s">
        <v>587</v>
      </c>
      <c r="AR41" s="207"/>
      <c r="AS41" s="207"/>
      <c r="AT41" s="341"/>
      <c r="AU41" s="219" t="s">
        <v>589</v>
      </c>
      <c r="AV41" s="219"/>
      <c r="AW41" s="219"/>
      <c r="AX41" s="221"/>
    </row>
    <row r="42" spans="1:50" ht="23.25" customHeight="1" x14ac:dyDescent="0.15">
      <c r="A42" s="226" t="s">
        <v>501</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470</v>
      </c>
      <c r="B44" s="796"/>
      <c r="C44" s="796"/>
      <c r="D44" s="796"/>
      <c r="E44" s="796"/>
      <c r="F44" s="797"/>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37" t="s">
        <v>253</v>
      </c>
      <c r="AV44" s="437"/>
      <c r="AW44" s="437"/>
      <c r="AX44" s="935"/>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5"/>
      <c r="AR45" s="200"/>
      <c r="AS45" s="133" t="s">
        <v>355</v>
      </c>
      <c r="AT45" s="134"/>
      <c r="AU45" s="199"/>
      <c r="AV45" s="199"/>
      <c r="AW45" s="424" t="s">
        <v>300</v>
      </c>
      <c r="AX45" s="425"/>
    </row>
    <row r="46" spans="1:50" ht="23.25" hidden="1" customHeight="1" x14ac:dyDescent="0.15">
      <c r="A46" s="429"/>
      <c r="B46" s="427"/>
      <c r="C46" s="427"/>
      <c r="D46" s="427"/>
      <c r="E46" s="427"/>
      <c r="F46" s="428"/>
      <c r="G46" s="590"/>
      <c r="H46" s="591"/>
      <c r="I46" s="591"/>
      <c r="J46" s="591"/>
      <c r="K46" s="591"/>
      <c r="L46" s="591"/>
      <c r="M46" s="591"/>
      <c r="N46" s="591"/>
      <c r="O46" s="592"/>
      <c r="P46" s="105"/>
      <c r="Q46" s="105"/>
      <c r="R46" s="105"/>
      <c r="S46" s="105"/>
      <c r="T46" s="105"/>
      <c r="U46" s="105"/>
      <c r="V46" s="105"/>
      <c r="W46" s="105"/>
      <c r="X46" s="106"/>
      <c r="Y46" s="497" t="s">
        <v>12</v>
      </c>
      <c r="Z46" s="557"/>
      <c r="AA46" s="558"/>
      <c r="AB46" s="487"/>
      <c r="AC46" s="487"/>
      <c r="AD46" s="48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30"/>
      <c r="B47" s="431"/>
      <c r="C47" s="431"/>
      <c r="D47" s="431"/>
      <c r="E47" s="431"/>
      <c r="F47" s="432"/>
      <c r="G47" s="593"/>
      <c r="H47" s="594"/>
      <c r="I47" s="594"/>
      <c r="J47" s="594"/>
      <c r="K47" s="594"/>
      <c r="L47" s="594"/>
      <c r="M47" s="594"/>
      <c r="N47" s="594"/>
      <c r="O47" s="595"/>
      <c r="P47" s="108"/>
      <c r="Q47" s="108"/>
      <c r="R47" s="108"/>
      <c r="S47" s="108"/>
      <c r="T47" s="108"/>
      <c r="U47" s="108"/>
      <c r="V47" s="108"/>
      <c r="W47" s="108"/>
      <c r="X47" s="109"/>
      <c r="Y47" s="441" t="s">
        <v>54</v>
      </c>
      <c r="Z47" s="442"/>
      <c r="AA47" s="443"/>
      <c r="AB47" s="549"/>
      <c r="AC47" s="549"/>
      <c r="AD47" s="54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3"/>
      <c r="B48" s="434"/>
      <c r="C48" s="434"/>
      <c r="D48" s="434"/>
      <c r="E48" s="434"/>
      <c r="F48" s="435"/>
      <c r="G48" s="596"/>
      <c r="H48" s="597"/>
      <c r="I48" s="597"/>
      <c r="J48" s="597"/>
      <c r="K48" s="597"/>
      <c r="L48" s="597"/>
      <c r="M48" s="597"/>
      <c r="N48" s="597"/>
      <c r="O48" s="598"/>
      <c r="P48" s="111"/>
      <c r="Q48" s="111"/>
      <c r="R48" s="111"/>
      <c r="S48" s="111"/>
      <c r="T48" s="111"/>
      <c r="U48" s="111"/>
      <c r="V48" s="111"/>
      <c r="W48" s="111"/>
      <c r="X48" s="112"/>
      <c r="Y48" s="441" t="s">
        <v>13</v>
      </c>
      <c r="Z48" s="442"/>
      <c r="AA48" s="443"/>
      <c r="AB48" s="582" t="s">
        <v>301</v>
      </c>
      <c r="AC48" s="582"/>
      <c r="AD48" s="58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470</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9" t="s">
        <v>253</v>
      </c>
      <c r="AV51" s="949"/>
      <c r="AW51" s="949"/>
      <c r="AX51" s="950"/>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5"/>
      <c r="AR52" s="200"/>
      <c r="AS52" s="133" t="s">
        <v>355</v>
      </c>
      <c r="AT52" s="134"/>
      <c r="AU52" s="199"/>
      <c r="AV52" s="199"/>
      <c r="AW52" s="424" t="s">
        <v>300</v>
      </c>
      <c r="AX52" s="425"/>
    </row>
    <row r="53" spans="1:50" ht="23.25" hidden="1" customHeight="1" x14ac:dyDescent="0.15">
      <c r="A53" s="429"/>
      <c r="B53" s="427"/>
      <c r="C53" s="427"/>
      <c r="D53" s="427"/>
      <c r="E53" s="427"/>
      <c r="F53" s="428"/>
      <c r="G53" s="590"/>
      <c r="H53" s="591"/>
      <c r="I53" s="591"/>
      <c r="J53" s="591"/>
      <c r="K53" s="591"/>
      <c r="L53" s="591"/>
      <c r="M53" s="591"/>
      <c r="N53" s="591"/>
      <c r="O53" s="592"/>
      <c r="P53" s="105"/>
      <c r="Q53" s="105"/>
      <c r="R53" s="105"/>
      <c r="S53" s="105"/>
      <c r="T53" s="105"/>
      <c r="U53" s="105"/>
      <c r="V53" s="105"/>
      <c r="W53" s="105"/>
      <c r="X53" s="106"/>
      <c r="Y53" s="497" t="s">
        <v>12</v>
      </c>
      <c r="Z53" s="557"/>
      <c r="AA53" s="558"/>
      <c r="AB53" s="487"/>
      <c r="AC53" s="487"/>
      <c r="AD53" s="48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30"/>
      <c r="B54" s="431"/>
      <c r="C54" s="431"/>
      <c r="D54" s="431"/>
      <c r="E54" s="431"/>
      <c r="F54" s="432"/>
      <c r="G54" s="593"/>
      <c r="H54" s="594"/>
      <c r="I54" s="594"/>
      <c r="J54" s="594"/>
      <c r="K54" s="594"/>
      <c r="L54" s="594"/>
      <c r="M54" s="594"/>
      <c r="N54" s="594"/>
      <c r="O54" s="595"/>
      <c r="P54" s="108"/>
      <c r="Q54" s="108"/>
      <c r="R54" s="108"/>
      <c r="S54" s="108"/>
      <c r="T54" s="108"/>
      <c r="U54" s="108"/>
      <c r="V54" s="108"/>
      <c r="W54" s="108"/>
      <c r="X54" s="109"/>
      <c r="Y54" s="441" t="s">
        <v>54</v>
      </c>
      <c r="Z54" s="442"/>
      <c r="AA54" s="443"/>
      <c r="AB54" s="549"/>
      <c r="AC54" s="549"/>
      <c r="AD54" s="54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3"/>
      <c r="B55" s="434"/>
      <c r="C55" s="434"/>
      <c r="D55" s="434"/>
      <c r="E55" s="434"/>
      <c r="F55" s="435"/>
      <c r="G55" s="596"/>
      <c r="H55" s="597"/>
      <c r="I55" s="597"/>
      <c r="J55" s="597"/>
      <c r="K55" s="597"/>
      <c r="L55" s="597"/>
      <c r="M55" s="597"/>
      <c r="N55" s="597"/>
      <c r="O55" s="598"/>
      <c r="P55" s="111"/>
      <c r="Q55" s="111"/>
      <c r="R55" s="111"/>
      <c r="S55" s="111"/>
      <c r="T55" s="111"/>
      <c r="U55" s="111"/>
      <c r="V55" s="111"/>
      <c r="W55" s="111"/>
      <c r="X55" s="112"/>
      <c r="Y55" s="441" t="s">
        <v>13</v>
      </c>
      <c r="Z55" s="442"/>
      <c r="AA55" s="443"/>
      <c r="AB55" s="619" t="s">
        <v>14</v>
      </c>
      <c r="AC55" s="619"/>
      <c r="AD55" s="6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470</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9" t="s">
        <v>253</v>
      </c>
      <c r="AV58" s="949"/>
      <c r="AW58" s="949"/>
      <c r="AX58" s="950"/>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5"/>
      <c r="AR59" s="200"/>
      <c r="AS59" s="133" t="s">
        <v>355</v>
      </c>
      <c r="AT59" s="134"/>
      <c r="AU59" s="199"/>
      <c r="AV59" s="199"/>
      <c r="AW59" s="424" t="s">
        <v>300</v>
      </c>
      <c r="AX59" s="425"/>
    </row>
    <row r="60" spans="1:50" ht="23.25" hidden="1" customHeight="1" x14ac:dyDescent="0.15">
      <c r="A60" s="429"/>
      <c r="B60" s="427"/>
      <c r="C60" s="427"/>
      <c r="D60" s="427"/>
      <c r="E60" s="427"/>
      <c r="F60" s="428"/>
      <c r="G60" s="590"/>
      <c r="H60" s="591"/>
      <c r="I60" s="591"/>
      <c r="J60" s="591"/>
      <c r="K60" s="591"/>
      <c r="L60" s="591"/>
      <c r="M60" s="591"/>
      <c r="N60" s="591"/>
      <c r="O60" s="592"/>
      <c r="P60" s="105"/>
      <c r="Q60" s="105"/>
      <c r="R60" s="105"/>
      <c r="S60" s="105"/>
      <c r="T60" s="105"/>
      <c r="U60" s="105"/>
      <c r="V60" s="105"/>
      <c r="W60" s="105"/>
      <c r="X60" s="106"/>
      <c r="Y60" s="497" t="s">
        <v>12</v>
      </c>
      <c r="Z60" s="557"/>
      <c r="AA60" s="558"/>
      <c r="AB60" s="487"/>
      <c r="AC60" s="487"/>
      <c r="AD60" s="48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30"/>
      <c r="B61" s="431"/>
      <c r="C61" s="431"/>
      <c r="D61" s="431"/>
      <c r="E61" s="431"/>
      <c r="F61" s="432"/>
      <c r="G61" s="593"/>
      <c r="H61" s="594"/>
      <c r="I61" s="594"/>
      <c r="J61" s="594"/>
      <c r="K61" s="594"/>
      <c r="L61" s="594"/>
      <c r="M61" s="594"/>
      <c r="N61" s="594"/>
      <c r="O61" s="595"/>
      <c r="P61" s="108"/>
      <c r="Q61" s="108"/>
      <c r="R61" s="108"/>
      <c r="S61" s="108"/>
      <c r="T61" s="108"/>
      <c r="U61" s="108"/>
      <c r="V61" s="108"/>
      <c r="W61" s="108"/>
      <c r="X61" s="109"/>
      <c r="Y61" s="441" t="s">
        <v>54</v>
      </c>
      <c r="Z61" s="442"/>
      <c r="AA61" s="443"/>
      <c r="AB61" s="549"/>
      <c r="AC61" s="549"/>
      <c r="AD61" s="54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30"/>
      <c r="B62" s="431"/>
      <c r="C62" s="431"/>
      <c r="D62" s="431"/>
      <c r="E62" s="431"/>
      <c r="F62" s="432"/>
      <c r="G62" s="596"/>
      <c r="H62" s="597"/>
      <c r="I62" s="597"/>
      <c r="J62" s="597"/>
      <c r="K62" s="597"/>
      <c r="L62" s="597"/>
      <c r="M62" s="597"/>
      <c r="N62" s="597"/>
      <c r="O62" s="598"/>
      <c r="P62" s="111"/>
      <c r="Q62" s="111"/>
      <c r="R62" s="111"/>
      <c r="S62" s="111"/>
      <c r="T62" s="111"/>
      <c r="U62" s="111"/>
      <c r="V62" s="111"/>
      <c r="W62" s="111"/>
      <c r="X62" s="112"/>
      <c r="Y62" s="441" t="s">
        <v>13</v>
      </c>
      <c r="Z62" s="442"/>
      <c r="AA62" s="443"/>
      <c r="AB62" s="582" t="s">
        <v>14</v>
      </c>
      <c r="AC62" s="582"/>
      <c r="AD62" s="58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8" t="s">
        <v>471</v>
      </c>
      <c r="B65" s="509"/>
      <c r="C65" s="509"/>
      <c r="D65" s="509"/>
      <c r="E65" s="509"/>
      <c r="F65" s="510"/>
      <c r="G65" s="511"/>
      <c r="H65" s="239" t="s">
        <v>265</v>
      </c>
      <c r="I65" s="239"/>
      <c r="J65" s="239"/>
      <c r="K65" s="239"/>
      <c r="L65" s="239"/>
      <c r="M65" s="239"/>
      <c r="N65" s="239"/>
      <c r="O65" s="240"/>
      <c r="P65" s="238" t="s">
        <v>59</v>
      </c>
      <c r="Q65" s="239"/>
      <c r="R65" s="239"/>
      <c r="S65" s="239"/>
      <c r="T65" s="239"/>
      <c r="U65" s="239"/>
      <c r="V65" s="240"/>
      <c r="W65" s="513" t="s">
        <v>466</v>
      </c>
      <c r="X65" s="514"/>
      <c r="Y65" s="517"/>
      <c r="Z65" s="517"/>
      <c r="AA65" s="518"/>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501"/>
      <c r="B66" s="502"/>
      <c r="C66" s="502"/>
      <c r="D66" s="502"/>
      <c r="E66" s="502"/>
      <c r="F66" s="503"/>
      <c r="G66" s="512"/>
      <c r="H66" s="242"/>
      <c r="I66" s="242"/>
      <c r="J66" s="242"/>
      <c r="K66" s="242"/>
      <c r="L66" s="242"/>
      <c r="M66" s="242"/>
      <c r="N66" s="242"/>
      <c r="O66" s="243"/>
      <c r="P66" s="241"/>
      <c r="Q66" s="242"/>
      <c r="R66" s="242"/>
      <c r="S66" s="242"/>
      <c r="T66" s="242"/>
      <c r="U66" s="242"/>
      <c r="V66" s="243"/>
      <c r="W66" s="515"/>
      <c r="X66" s="516"/>
      <c r="Y66" s="519"/>
      <c r="Z66" s="519"/>
      <c r="AA66" s="52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501"/>
      <c r="B67" s="502"/>
      <c r="C67" s="502"/>
      <c r="D67" s="502"/>
      <c r="E67" s="502"/>
      <c r="F67" s="50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1"/>
      <c r="B68" s="502"/>
      <c r="C68" s="502"/>
      <c r="D68" s="502"/>
      <c r="E68" s="502"/>
      <c r="F68" s="50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1"/>
      <c r="B69" s="502"/>
      <c r="C69" s="502"/>
      <c r="D69" s="502"/>
      <c r="E69" s="502"/>
      <c r="F69" s="50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1" t="s">
        <v>476</v>
      </c>
      <c r="B70" s="502"/>
      <c r="C70" s="502"/>
      <c r="D70" s="502"/>
      <c r="E70" s="502"/>
      <c r="F70" s="503"/>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1"/>
      <c r="B71" s="502"/>
      <c r="C71" s="502"/>
      <c r="D71" s="502"/>
      <c r="E71" s="502"/>
      <c r="F71" s="50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4"/>
      <c r="B72" s="505"/>
      <c r="C72" s="505"/>
      <c r="D72" s="505"/>
      <c r="E72" s="505"/>
      <c r="F72" s="50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2" t="s">
        <v>471</v>
      </c>
      <c r="B73" s="533"/>
      <c r="C73" s="533"/>
      <c r="D73" s="533"/>
      <c r="E73" s="533"/>
      <c r="F73" s="534"/>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35"/>
      <c r="B74" s="536"/>
      <c r="C74" s="536"/>
      <c r="D74" s="536"/>
      <c r="E74" s="536"/>
      <c r="F74" s="537"/>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5"/>
      <c r="AR74" s="200"/>
      <c r="AS74" s="133" t="s">
        <v>355</v>
      </c>
      <c r="AT74" s="134"/>
      <c r="AU74" s="615"/>
      <c r="AV74" s="200"/>
      <c r="AW74" s="133" t="s">
        <v>300</v>
      </c>
      <c r="AX74" s="195"/>
    </row>
    <row r="75" spans="1:50" ht="23.25" hidden="1" customHeight="1" x14ac:dyDescent="0.15">
      <c r="A75" s="535"/>
      <c r="B75" s="536"/>
      <c r="C75" s="536"/>
      <c r="D75" s="536"/>
      <c r="E75" s="536"/>
      <c r="F75" s="537"/>
      <c r="G75" s="63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5"/>
      <c r="B76" s="536"/>
      <c r="C76" s="536"/>
      <c r="D76" s="536"/>
      <c r="E76" s="536"/>
      <c r="F76" s="537"/>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5"/>
      <c r="B77" s="536"/>
      <c r="C77" s="536"/>
      <c r="D77" s="536"/>
      <c r="E77" s="536"/>
      <c r="F77" s="537"/>
      <c r="G77" s="636"/>
      <c r="H77" s="111"/>
      <c r="I77" s="111"/>
      <c r="J77" s="111"/>
      <c r="K77" s="111"/>
      <c r="L77" s="111"/>
      <c r="M77" s="111"/>
      <c r="N77" s="111"/>
      <c r="O77" s="112"/>
      <c r="P77" s="108"/>
      <c r="Q77" s="108"/>
      <c r="R77" s="108"/>
      <c r="S77" s="108"/>
      <c r="T77" s="108"/>
      <c r="U77" s="108"/>
      <c r="V77" s="108"/>
      <c r="W77" s="108"/>
      <c r="X77" s="109"/>
      <c r="Y77" s="159" t="s">
        <v>13</v>
      </c>
      <c r="Z77" s="130"/>
      <c r="AA77" s="131"/>
      <c r="AB77" s="605" t="s">
        <v>14</v>
      </c>
      <c r="AC77" s="605"/>
      <c r="AD77" s="605"/>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400"/>
      <c r="I78" s="613"/>
      <c r="J78" s="613"/>
      <c r="K78" s="613"/>
      <c r="L78" s="613"/>
      <c r="M78" s="613"/>
      <c r="N78" s="613"/>
      <c r="O78" s="614"/>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8" t="s">
        <v>465</v>
      </c>
      <c r="AP79" s="279"/>
      <c r="AQ79" s="279"/>
      <c r="AR79" s="81" t="s">
        <v>463</v>
      </c>
      <c r="AS79" s="278"/>
      <c r="AT79" s="279"/>
      <c r="AU79" s="279"/>
      <c r="AV79" s="279"/>
      <c r="AW79" s="279"/>
      <c r="AX79" s="973"/>
    </row>
    <row r="80" spans="1:50" ht="18.75" hidden="1" customHeight="1" x14ac:dyDescent="0.15">
      <c r="A80" s="889" t="s">
        <v>266</v>
      </c>
      <c r="B80" s="550" t="s">
        <v>462</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556</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0"/>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0"/>
      <c r="B82" s="553"/>
      <c r="C82" s="454"/>
      <c r="D82" s="454"/>
      <c r="E82" s="454"/>
      <c r="F82" s="455"/>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53"/>
      <c r="C83" s="454"/>
      <c r="D83" s="454"/>
      <c r="E83" s="454"/>
      <c r="F83" s="455"/>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54"/>
      <c r="C84" s="555"/>
      <c r="D84" s="555"/>
      <c r="E84" s="555"/>
      <c r="F84" s="556"/>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583" t="s">
        <v>11</v>
      </c>
      <c r="AC85" s="584"/>
      <c r="AD85" s="585"/>
      <c r="AE85" s="244" t="s">
        <v>531</v>
      </c>
      <c r="AF85" s="245"/>
      <c r="AG85" s="245"/>
      <c r="AH85" s="246"/>
      <c r="AI85" s="244" t="s">
        <v>528</v>
      </c>
      <c r="AJ85" s="245"/>
      <c r="AK85" s="245"/>
      <c r="AL85" s="246"/>
      <c r="AM85" s="250" t="s">
        <v>523</v>
      </c>
      <c r="AN85" s="250"/>
      <c r="AO85" s="250"/>
      <c r="AP85" s="244"/>
      <c r="AQ85" s="159" t="s">
        <v>354</v>
      </c>
      <c r="AR85" s="130"/>
      <c r="AS85" s="130"/>
      <c r="AT85" s="131"/>
      <c r="AU85" s="559" t="s">
        <v>253</v>
      </c>
      <c r="AV85" s="559"/>
      <c r="AW85" s="559"/>
      <c r="AX85" s="560"/>
      <c r="AY85" s="10"/>
      <c r="AZ85" s="10"/>
      <c r="BA85" s="10"/>
      <c r="BB85" s="10"/>
      <c r="BC85" s="10"/>
    </row>
    <row r="86" spans="1:60" ht="18.75" hidden="1" customHeight="1" x14ac:dyDescent="0.15">
      <c r="A86" s="890"/>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4" t="s">
        <v>300</v>
      </c>
      <c r="AX86" s="425"/>
      <c r="AY86" s="10"/>
      <c r="AZ86" s="10"/>
      <c r="BA86" s="10"/>
      <c r="BB86" s="10"/>
      <c r="BC86" s="10"/>
      <c r="BD86" s="10"/>
      <c r="BE86" s="10"/>
      <c r="BF86" s="10"/>
      <c r="BG86" s="10"/>
      <c r="BH86" s="10"/>
    </row>
    <row r="87" spans="1:60" ht="23.25" hidden="1" customHeight="1" x14ac:dyDescent="0.15">
      <c r="A87" s="890"/>
      <c r="B87" s="454"/>
      <c r="C87" s="454"/>
      <c r="D87" s="454"/>
      <c r="E87" s="454"/>
      <c r="F87" s="455"/>
      <c r="G87" s="104"/>
      <c r="H87" s="105"/>
      <c r="I87" s="105"/>
      <c r="J87" s="105"/>
      <c r="K87" s="105"/>
      <c r="L87" s="105"/>
      <c r="M87" s="105"/>
      <c r="N87" s="105"/>
      <c r="O87" s="106"/>
      <c r="P87" s="105"/>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54"/>
      <c r="C88" s="454"/>
      <c r="D88" s="454"/>
      <c r="E88" s="454"/>
      <c r="F88" s="455"/>
      <c r="G88" s="107"/>
      <c r="H88" s="108"/>
      <c r="I88" s="108"/>
      <c r="J88" s="108"/>
      <c r="K88" s="108"/>
      <c r="L88" s="108"/>
      <c r="M88" s="108"/>
      <c r="N88" s="108"/>
      <c r="O88" s="109"/>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55"/>
      <c r="C89" s="555"/>
      <c r="D89" s="555"/>
      <c r="E89" s="555"/>
      <c r="F89" s="556"/>
      <c r="G89" s="110"/>
      <c r="H89" s="111"/>
      <c r="I89" s="111"/>
      <c r="J89" s="111"/>
      <c r="K89" s="111"/>
      <c r="L89" s="111"/>
      <c r="M89" s="111"/>
      <c r="N89" s="111"/>
      <c r="O89" s="112"/>
      <c r="P89" s="176"/>
      <c r="Q89" s="176"/>
      <c r="R89" s="176"/>
      <c r="S89" s="176"/>
      <c r="T89" s="176"/>
      <c r="U89" s="176"/>
      <c r="V89" s="176"/>
      <c r="W89" s="176"/>
      <c r="X89" s="586"/>
      <c r="Y89" s="484" t="s">
        <v>13</v>
      </c>
      <c r="Z89" s="485"/>
      <c r="AA89" s="486"/>
      <c r="AB89" s="619" t="s">
        <v>14</v>
      </c>
      <c r="AC89" s="619"/>
      <c r="AD89" s="61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583" t="s">
        <v>11</v>
      </c>
      <c r="AC90" s="584"/>
      <c r="AD90" s="585"/>
      <c r="AE90" s="244" t="s">
        <v>531</v>
      </c>
      <c r="AF90" s="245"/>
      <c r="AG90" s="245"/>
      <c r="AH90" s="246"/>
      <c r="AI90" s="244" t="s">
        <v>528</v>
      </c>
      <c r="AJ90" s="245"/>
      <c r="AK90" s="245"/>
      <c r="AL90" s="246"/>
      <c r="AM90" s="250" t="s">
        <v>523</v>
      </c>
      <c r="AN90" s="250"/>
      <c r="AO90" s="250"/>
      <c r="AP90" s="244"/>
      <c r="AQ90" s="159" t="s">
        <v>354</v>
      </c>
      <c r="AR90" s="130"/>
      <c r="AS90" s="130"/>
      <c r="AT90" s="131"/>
      <c r="AU90" s="559" t="s">
        <v>253</v>
      </c>
      <c r="AV90" s="559"/>
      <c r="AW90" s="559"/>
      <c r="AX90" s="560"/>
    </row>
    <row r="91" spans="1:60" ht="18.75" hidden="1" customHeight="1" x14ac:dyDescent="0.15">
      <c r="A91" s="890"/>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4" t="s">
        <v>300</v>
      </c>
      <c r="AX91" s="425"/>
      <c r="AY91" s="10"/>
      <c r="AZ91" s="10"/>
      <c r="BA91" s="10"/>
      <c r="BB91" s="10"/>
      <c r="BC91" s="10"/>
    </row>
    <row r="92" spans="1:60" ht="23.25" hidden="1" customHeight="1" x14ac:dyDescent="0.15">
      <c r="A92" s="890"/>
      <c r="B92" s="454"/>
      <c r="C92" s="454"/>
      <c r="D92" s="454"/>
      <c r="E92" s="454"/>
      <c r="F92" s="455"/>
      <c r="G92" s="104"/>
      <c r="H92" s="105"/>
      <c r="I92" s="105"/>
      <c r="J92" s="105"/>
      <c r="K92" s="105"/>
      <c r="L92" s="105"/>
      <c r="M92" s="105"/>
      <c r="N92" s="105"/>
      <c r="O92" s="106"/>
      <c r="P92" s="105"/>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54"/>
      <c r="C93" s="454"/>
      <c r="D93" s="454"/>
      <c r="E93" s="454"/>
      <c r="F93" s="455"/>
      <c r="G93" s="107"/>
      <c r="H93" s="108"/>
      <c r="I93" s="108"/>
      <c r="J93" s="108"/>
      <c r="K93" s="108"/>
      <c r="L93" s="108"/>
      <c r="M93" s="108"/>
      <c r="N93" s="108"/>
      <c r="O93" s="109"/>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55"/>
      <c r="C94" s="555"/>
      <c r="D94" s="555"/>
      <c r="E94" s="555"/>
      <c r="F94" s="556"/>
      <c r="G94" s="110"/>
      <c r="H94" s="111"/>
      <c r="I94" s="111"/>
      <c r="J94" s="111"/>
      <c r="K94" s="111"/>
      <c r="L94" s="111"/>
      <c r="M94" s="111"/>
      <c r="N94" s="111"/>
      <c r="O94" s="112"/>
      <c r="P94" s="176"/>
      <c r="Q94" s="176"/>
      <c r="R94" s="176"/>
      <c r="S94" s="176"/>
      <c r="T94" s="176"/>
      <c r="U94" s="176"/>
      <c r="V94" s="176"/>
      <c r="W94" s="176"/>
      <c r="X94" s="586"/>
      <c r="Y94" s="484" t="s">
        <v>13</v>
      </c>
      <c r="Z94" s="485"/>
      <c r="AA94" s="486"/>
      <c r="AB94" s="619" t="s">
        <v>14</v>
      </c>
      <c r="AC94" s="619"/>
      <c r="AD94" s="61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583" t="s">
        <v>11</v>
      </c>
      <c r="AC95" s="584"/>
      <c r="AD95" s="585"/>
      <c r="AE95" s="244" t="s">
        <v>531</v>
      </c>
      <c r="AF95" s="245"/>
      <c r="AG95" s="245"/>
      <c r="AH95" s="246"/>
      <c r="AI95" s="244" t="s">
        <v>528</v>
      </c>
      <c r="AJ95" s="245"/>
      <c r="AK95" s="245"/>
      <c r="AL95" s="246"/>
      <c r="AM95" s="250" t="s">
        <v>523</v>
      </c>
      <c r="AN95" s="250"/>
      <c r="AO95" s="250"/>
      <c r="AP95" s="244"/>
      <c r="AQ95" s="159" t="s">
        <v>354</v>
      </c>
      <c r="AR95" s="130"/>
      <c r="AS95" s="130"/>
      <c r="AT95" s="131"/>
      <c r="AU95" s="559" t="s">
        <v>253</v>
      </c>
      <c r="AV95" s="559"/>
      <c r="AW95" s="559"/>
      <c r="AX95" s="560"/>
      <c r="AY95" s="10"/>
      <c r="AZ95" s="10"/>
      <c r="BA95" s="10"/>
      <c r="BB95" s="10"/>
      <c r="BC95" s="10"/>
      <c r="BD95" s="10"/>
      <c r="BE95" s="10"/>
      <c r="BF95" s="10"/>
      <c r="BG95" s="10"/>
      <c r="BH95" s="10"/>
    </row>
    <row r="96" spans="1:60" ht="18.75" hidden="1" customHeight="1" x14ac:dyDescent="0.15">
      <c r="A96" s="890"/>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4" t="s">
        <v>300</v>
      </c>
      <c r="AX96" s="425"/>
    </row>
    <row r="97" spans="1:60" ht="23.25" hidden="1" customHeight="1" x14ac:dyDescent="0.15">
      <c r="A97" s="890"/>
      <c r="B97" s="454"/>
      <c r="C97" s="454"/>
      <c r="D97" s="454"/>
      <c r="E97" s="454"/>
      <c r="F97" s="455"/>
      <c r="G97" s="104"/>
      <c r="H97" s="105"/>
      <c r="I97" s="105"/>
      <c r="J97" s="105"/>
      <c r="K97" s="105"/>
      <c r="L97" s="105"/>
      <c r="M97" s="105"/>
      <c r="N97" s="105"/>
      <c r="O97" s="106"/>
      <c r="P97" s="105"/>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54"/>
      <c r="C98" s="454"/>
      <c r="D98" s="454"/>
      <c r="E98" s="454"/>
      <c r="F98" s="455"/>
      <c r="G98" s="107"/>
      <c r="H98" s="108"/>
      <c r="I98" s="108"/>
      <c r="J98" s="108"/>
      <c r="K98" s="108"/>
      <c r="L98" s="108"/>
      <c r="M98" s="108"/>
      <c r="N98" s="108"/>
      <c r="O98" s="109"/>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56"/>
      <c r="C99" s="456"/>
      <c r="D99" s="456"/>
      <c r="E99" s="456"/>
      <c r="F99" s="457"/>
      <c r="G99" s="606"/>
      <c r="H99" s="215"/>
      <c r="I99" s="215"/>
      <c r="J99" s="215"/>
      <c r="K99" s="215"/>
      <c r="L99" s="215"/>
      <c r="M99" s="215"/>
      <c r="N99" s="215"/>
      <c r="O99" s="607"/>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472</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9"/>
      <c r="Z100" s="880"/>
      <c r="AA100" s="881"/>
      <c r="AB100" s="507" t="s">
        <v>11</v>
      </c>
      <c r="AC100" s="507"/>
      <c r="AD100" s="507"/>
      <c r="AE100" s="565" t="s">
        <v>531</v>
      </c>
      <c r="AF100" s="566"/>
      <c r="AG100" s="566"/>
      <c r="AH100" s="567"/>
      <c r="AI100" s="565" t="s">
        <v>528</v>
      </c>
      <c r="AJ100" s="566"/>
      <c r="AK100" s="566"/>
      <c r="AL100" s="567"/>
      <c r="AM100" s="565" t="s">
        <v>524</v>
      </c>
      <c r="AN100" s="566"/>
      <c r="AO100" s="566"/>
      <c r="AP100" s="567"/>
      <c r="AQ100" s="320" t="s">
        <v>517</v>
      </c>
      <c r="AR100" s="321"/>
      <c r="AS100" s="321"/>
      <c r="AT100" s="322"/>
      <c r="AU100" s="320" t="s">
        <v>514</v>
      </c>
      <c r="AV100" s="321"/>
      <c r="AW100" s="321"/>
      <c r="AX100" s="323"/>
    </row>
    <row r="101" spans="1:60" ht="23.25" customHeight="1" x14ac:dyDescent="0.15">
      <c r="A101" s="448"/>
      <c r="B101" s="449"/>
      <c r="C101" s="449"/>
      <c r="D101" s="449"/>
      <c r="E101" s="449"/>
      <c r="F101" s="450"/>
      <c r="G101" s="105" t="s">
        <v>594</v>
      </c>
      <c r="H101" s="105"/>
      <c r="I101" s="105"/>
      <c r="J101" s="105"/>
      <c r="K101" s="105"/>
      <c r="L101" s="105"/>
      <c r="M101" s="105"/>
      <c r="N101" s="105"/>
      <c r="O101" s="105"/>
      <c r="P101" s="105"/>
      <c r="Q101" s="105"/>
      <c r="R101" s="105"/>
      <c r="S101" s="105"/>
      <c r="T101" s="105"/>
      <c r="U101" s="105"/>
      <c r="V101" s="105"/>
      <c r="W101" s="105"/>
      <c r="X101" s="106"/>
      <c r="Y101" s="568" t="s">
        <v>55</v>
      </c>
      <c r="Z101" s="569"/>
      <c r="AA101" s="570"/>
      <c r="AB101" s="487" t="s">
        <v>595</v>
      </c>
      <c r="AC101" s="487"/>
      <c r="AD101" s="487"/>
      <c r="AE101" s="218" t="s">
        <v>587</v>
      </c>
      <c r="AF101" s="219"/>
      <c r="AG101" s="219"/>
      <c r="AH101" s="220"/>
      <c r="AI101" s="218" t="s">
        <v>589</v>
      </c>
      <c r="AJ101" s="219"/>
      <c r="AK101" s="219"/>
      <c r="AL101" s="220"/>
      <c r="AM101" s="218">
        <v>2</v>
      </c>
      <c r="AN101" s="219"/>
      <c r="AO101" s="219"/>
      <c r="AP101" s="220"/>
      <c r="AQ101" s="218" t="s">
        <v>587</v>
      </c>
      <c r="AR101" s="219"/>
      <c r="AS101" s="219"/>
      <c r="AT101" s="220"/>
      <c r="AU101" s="218" t="s">
        <v>587</v>
      </c>
      <c r="AV101" s="219"/>
      <c r="AW101" s="219"/>
      <c r="AX101" s="220"/>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595</v>
      </c>
      <c r="AC102" s="487"/>
      <c r="AD102" s="487"/>
      <c r="AE102" s="444" t="s">
        <v>589</v>
      </c>
      <c r="AF102" s="444"/>
      <c r="AG102" s="444"/>
      <c r="AH102" s="444"/>
      <c r="AI102" s="444" t="s">
        <v>587</v>
      </c>
      <c r="AJ102" s="444"/>
      <c r="AK102" s="444"/>
      <c r="AL102" s="444"/>
      <c r="AM102" s="444">
        <v>2</v>
      </c>
      <c r="AN102" s="444"/>
      <c r="AO102" s="444"/>
      <c r="AP102" s="444"/>
      <c r="AQ102" s="273">
        <v>2</v>
      </c>
      <c r="AR102" s="274"/>
      <c r="AS102" s="274"/>
      <c r="AT102" s="319"/>
      <c r="AU102" s="273">
        <v>2</v>
      </c>
      <c r="AV102" s="274"/>
      <c r="AW102" s="274"/>
      <c r="AX102" s="319"/>
    </row>
    <row r="103" spans="1:60" ht="31.5" customHeight="1" x14ac:dyDescent="0.15">
      <c r="A103" s="445" t="s">
        <v>472</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531</v>
      </c>
      <c r="AF103" s="442"/>
      <c r="AG103" s="442"/>
      <c r="AH103" s="443"/>
      <c r="AI103" s="441" t="s">
        <v>528</v>
      </c>
      <c r="AJ103" s="442"/>
      <c r="AK103" s="442"/>
      <c r="AL103" s="443"/>
      <c r="AM103" s="441" t="s">
        <v>524</v>
      </c>
      <c r="AN103" s="442"/>
      <c r="AO103" s="442"/>
      <c r="AP103" s="443"/>
      <c r="AQ103" s="284" t="s">
        <v>517</v>
      </c>
      <c r="AR103" s="285"/>
      <c r="AS103" s="285"/>
      <c r="AT103" s="324"/>
      <c r="AU103" s="284" t="s">
        <v>514</v>
      </c>
      <c r="AV103" s="285"/>
      <c r="AW103" s="285"/>
      <c r="AX103" s="286"/>
    </row>
    <row r="104" spans="1:60" ht="23.25" customHeight="1" x14ac:dyDescent="0.15">
      <c r="A104" s="448"/>
      <c r="B104" s="449"/>
      <c r="C104" s="449"/>
      <c r="D104" s="449"/>
      <c r="E104" s="449"/>
      <c r="F104" s="450"/>
      <c r="G104" s="105" t="s">
        <v>596</v>
      </c>
      <c r="H104" s="105"/>
      <c r="I104" s="105"/>
      <c r="J104" s="105"/>
      <c r="K104" s="105"/>
      <c r="L104" s="105"/>
      <c r="M104" s="105"/>
      <c r="N104" s="105"/>
      <c r="O104" s="105"/>
      <c r="P104" s="105"/>
      <c r="Q104" s="105"/>
      <c r="R104" s="105"/>
      <c r="S104" s="105"/>
      <c r="T104" s="105"/>
      <c r="U104" s="105"/>
      <c r="V104" s="105"/>
      <c r="W104" s="105"/>
      <c r="X104" s="106"/>
      <c r="Y104" s="491" t="s">
        <v>55</v>
      </c>
      <c r="Z104" s="492"/>
      <c r="AA104" s="493"/>
      <c r="AB104" s="571" t="s">
        <v>597</v>
      </c>
      <c r="AC104" s="572"/>
      <c r="AD104" s="573"/>
      <c r="AE104" s="218" t="s">
        <v>587</v>
      </c>
      <c r="AF104" s="219"/>
      <c r="AG104" s="219"/>
      <c r="AH104" s="220"/>
      <c r="AI104" s="218" t="s">
        <v>587</v>
      </c>
      <c r="AJ104" s="219"/>
      <c r="AK104" s="219"/>
      <c r="AL104" s="220"/>
      <c r="AM104" s="218">
        <v>9</v>
      </c>
      <c r="AN104" s="219"/>
      <c r="AO104" s="219"/>
      <c r="AP104" s="220"/>
      <c r="AQ104" s="218" t="s">
        <v>587</v>
      </c>
      <c r="AR104" s="219"/>
      <c r="AS104" s="219"/>
      <c r="AT104" s="220"/>
      <c r="AU104" s="218" t="s">
        <v>587</v>
      </c>
      <c r="AV104" s="219"/>
      <c r="AW104" s="219"/>
      <c r="AX104" s="220"/>
    </row>
    <row r="105" spans="1:60" ht="23.25" customHeight="1" x14ac:dyDescent="0.15">
      <c r="A105" s="451"/>
      <c r="B105" s="452"/>
      <c r="C105" s="452"/>
      <c r="D105" s="452"/>
      <c r="E105" s="452"/>
      <c r="F105" s="453"/>
      <c r="G105" s="111"/>
      <c r="H105" s="111"/>
      <c r="I105" s="111"/>
      <c r="J105" s="111"/>
      <c r="K105" s="111"/>
      <c r="L105" s="111"/>
      <c r="M105" s="111"/>
      <c r="N105" s="111"/>
      <c r="O105" s="111"/>
      <c r="P105" s="111"/>
      <c r="Q105" s="111"/>
      <c r="R105" s="111"/>
      <c r="S105" s="111"/>
      <c r="T105" s="111"/>
      <c r="U105" s="111"/>
      <c r="V105" s="111"/>
      <c r="W105" s="111"/>
      <c r="X105" s="112"/>
      <c r="Y105" s="471" t="s">
        <v>56</v>
      </c>
      <c r="Z105" s="574"/>
      <c r="AA105" s="575"/>
      <c r="AB105" s="494" t="s">
        <v>597</v>
      </c>
      <c r="AC105" s="495"/>
      <c r="AD105" s="496"/>
      <c r="AE105" s="444" t="s">
        <v>587</v>
      </c>
      <c r="AF105" s="444"/>
      <c r="AG105" s="444"/>
      <c r="AH105" s="444"/>
      <c r="AI105" s="444" t="s">
        <v>588</v>
      </c>
      <c r="AJ105" s="444"/>
      <c r="AK105" s="444"/>
      <c r="AL105" s="444"/>
      <c r="AM105" s="444">
        <v>9</v>
      </c>
      <c r="AN105" s="444"/>
      <c r="AO105" s="444"/>
      <c r="AP105" s="444"/>
      <c r="AQ105" s="218">
        <v>9</v>
      </c>
      <c r="AR105" s="219"/>
      <c r="AS105" s="219"/>
      <c r="AT105" s="220"/>
      <c r="AU105" s="273">
        <v>9</v>
      </c>
      <c r="AV105" s="274"/>
      <c r="AW105" s="274"/>
      <c r="AX105" s="319"/>
    </row>
    <row r="106" spans="1:60" ht="31.5" hidden="1" customHeight="1" x14ac:dyDescent="0.15">
      <c r="A106" s="445" t="s">
        <v>472</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531</v>
      </c>
      <c r="AF106" s="442"/>
      <c r="AG106" s="442"/>
      <c r="AH106" s="443"/>
      <c r="AI106" s="441" t="s">
        <v>528</v>
      </c>
      <c r="AJ106" s="442"/>
      <c r="AK106" s="442"/>
      <c r="AL106" s="443"/>
      <c r="AM106" s="441" t="s">
        <v>523</v>
      </c>
      <c r="AN106" s="442"/>
      <c r="AO106" s="442"/>
      <c r="AP106" s="443"/>
      <c r="AQ106" s="284" t="s">
        <v>517</v>
      </c>
      <c r="AR106" s="285"/>
      <c r="AS106" s="285"/>
      <c r="AT106" s="324"/>
      <c r="AU106" s="284" t="s">
        <v>514</v>
      </c>
      <c r="AV106" s="285"/>
      <c r="AW106" s="285"/>
      <c r="AX106" s="286"/>
    </row>
    <row r="107" spans="1:60" ht="23.25" hidden="1" customHeight="1" x14ac:dyDescent="0.15">
      <c r="A107" s="448"/>
      <c r="B107" s="449"/>
      <c r="C107" s="449"/>
      <c r="D107" s="449"/>
      <c r="E107" s="449"/>
      <c r="F107" s="450"/>
      <c r="G107" s="105"/>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571"/>
      <c r="AC107" s="572"/>
      <c r="AD107" s="573"/>
      <c r="AE107" s="444"/>
      <c r="AF107" s="444"/>
      <c r="AG107" s="444"/>
      <c r="AH107" s="444"/>
      <c r="AI107" s="444"/>
      <c r="AJ107" s="444"/>
      <c r="AK107" s="444"/>
      <c r="AL107" s="444"/>
      <c r="AM107" s="444"/>
      <c r="AN107" s="444"/>
      <c r="AO107" s="444"/>
      <c r="AP107" s="444"/>
      <c r="AQ107" s="218"/>
      <c r="AR107" s="219"/>
      <c r="AS107" s="219"/>
      <c r="AT107" s="220"/>
      <c r="AU107" s="218"/>
      <c r="AV107" s="219"/>
      <c r="AW107" s="219"/>
      <c r="AX107" s="220"/>
    </row>
    <row r="108" spans="1:60" ht="23.25" hidden="1"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74"/>
      <c r="AA108" s="575"/>
      <c r="AB108" s="494"/>
      <c r="AC108" s="495"/>
      <c r="AD108" s="496"/>
      <c r="AE108" s="444" t="s">
        <v>593</v>
      </c>
      <c r="AF108" s="444"/>
      <c r="AG108" s="444"/>
      <c r="AH108" s="444"/>
      <c r="AI108" s="444"/>
      <c r="AJ108" s="444"/>
      <c r="AK108" s="444"/>
      <c r="AL108" s="444"/>
      <c r="AM108" s="444"/>
      <c r="AN108" s="444"/>
      <c r="AO108" s="444"/>
      <c r="AP108" s="444"/>
      <c r="AQ108" s="218"/>
      <c r="AR108" s="219"/>
      <c r="AS108" s="219"/>
      <c r="AT108" s="220"/>
      <c r="AU108" s="273"/>
      <c r="AV108" s="274"/>
      <c r="AW108" s="274"/>
      <c r="AX108" s="319"/>
    </row>
    <row r="109" spans="1:60" ht="31.5" hidden="1" customHeight="1" x14ac:dyDescent="0.15">
      <c r="A109" s="445" t="s">
        <v>472</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531</v>
      </c>
      <c r="AF109" s="442"/>
      <c r="AG109" s="442"/>
      <c r="AH109" s="443"/>
      <c r="AI109" s="441" t="s">
        <v>528</v>
      </c>
      <c r="AJ109" s="442"/>
      <c r="AK109" s="442"/>
      <c r="AL109" s="443"/>
      <c r="AM109" s="441" t="s">
        <v>524</v>
      </c>
      <c r="AN109" s="442"/>
      <c r="AO109" s="442"/>
      <c r="AP109" s="443"/>
      <c r="AQ109" s="284" t="s">
        <v>517</v>
      </c>
      <c r="AR109" s="285"/>
      <c r="AS109" s="285"/>
      <c r="AT109" s="324"/>
      <c r="AU109" s="284" t="s">
        <v>514</v>
      </c>
      <c r="AV109" s="285"/>
      <c r="AW109" s="285"/>
      <c r="AX109" s="286"/>
    </row>
    <row r="110" spans="1:60" ht="23.25" hidden="1" customHeight="1" x14ac:dyDescent="0.15">
      <c r="A110" s="448"/>
      <c r="B110" s="449"/>
      <c r="C110" s="449"/>
      <c r="D110" s="449"/>
      <c r="E110" s="449"/>
      <c r="F110" s="450"/>
      <c r="G110" s="105"/>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571"/>
      <c r="AC110" s="572"/>
      <c r="AD110" s="573"/>
      <c r="AE110" s="444"/>
      <c r="AF110" s="444"/>
      <c r="AG110" s="444"/>
      <c r="AH110" s="444"/>
      <c r="AI110" s="444"/>
      <c r="AJ110" s="444"/>
      <c r="AK110" s="444"/>
      <c r="AL110" s="444"/>
      <c r="AM110" s="444"/>
      <c r="AN110" s="444"/>
      <c r="AO110" s="444"/>
      <c r="AP110" s="444"/>
      <c r="AQ110" s="218"/>
      <c r="AR110" s="219"/>
      <c r="AS110" s="219"/>
      <c r="AT110" s="220"/>
      <c r="AU110" s="218"/>
      <c r="AV110" s="219"/>
      <c r="AW110" s="219"/>
      <c r="AX110" s="220"/>
    </row>
    <row r="111" spans="1:60" ht="23.25" hidden="1"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74"/>
      <c r="AA111" s="575"/>
      <c r="AB111" s="494"/>
      <c r="AC111" s="495"/>
      <c r="AD111" s="496"/>
      <c r="AE111" s="444"/>
      <c r="AF111" s="444"/>
      <c r="AG111" s="444"/>
      <c r="AH111" s="444"/>
      <c r="AI111" s="444"/>
      <c r="AJ111" s="444"/>
      <c r="AK111" s="444"/>
      <c r="AL111" s="444"/>
      <c r="AM111" s="444"/>
      <c r="AN111" s="444"/>
      <c r="AO111" s="444"/>
      <c r="AP111" s="444"/>
      <c r="AQ111" s="218"/>
      <c r="AR111" s="219"/>
      <c r="AS111" s="219"/>
      <c r="AT111" s="220"/>
      <c r="AU111" s="273"/>
      <c r="AV111" s="274"/>
      <c r="AW111" s="274"/>
      <c r="AX111" s="319"/>
    </row>
    <row r="112" spans="1:60" ht="31.5" hidden="1" customHeight="1" x14ac:dyDescent="0.15">
      <c r="A112" s="445" t="s">
        <v>472</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531</v>
      </c>
      <c r="AF112" s="442"/>
      <c r="AG112" s="442"/>
      <c r="AH112" s="443"/>
      <c r="AI112" s="441" t="s">
        <v>528</v>
      </c>
      <c r="AJ112" s="442"/>
      <c r="AK112" s="442"/>
      <c r="AL112" s="443"/>
      <c r="AM112" s="441" t="s">
        <v>523</v>
      </c>
      <c r="AN112" s="442"/>
      <c r="AO112" s="442"/>
      <c r="AP112" s="443"/>
      <c r="AQ112" s="284" t="s">
        <v>517</v>
      </c>
      <c r="AR112" s="285"/>
      <c r="AS112" s="285"/>
      <c r="AT112" s="324"/>
      <c r="AU112" s="284" t="s">
        <v>514</v>
      </c>
      <c r="AV112" s="285"/>
      <c r="AW112" s="285"/>
      <c r="AX112" s="286"/>
    </row>
    <row r="113" spans="1:50" ht="23.25" hidden="1" customHeight="1" x14ac:dyDescent="0.15">
      <c r="A113" s="448"/>
      <c r="B113" s="449"/>
      <c r="C113" s="449"/>
      <c r="D113" s="449"/>
      <c r="E113" s="449"/>
      <c r="F113" s="450"/>
      <c r="G113" s="105"/>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571"/>
      <c r="AC113" s="572"/>
      <c r="AD113" s="573"/>
      <c r="AE113" s="444"/>
      <c r="AF113" s="444"/>
      <c r="AG113" s="444"/>
      <c r="AH113" s="444"/>
      <c r="AI113" s="444"/>
      <c r="AJ113" s="444"/>
      <c r="AK113" s="444"/>
      <c r="AL113" s="444"/>
      <c r="AM113" s="444"/>
      <c r="AN113" s="444"/>
      <c r="AO113" s="444"/>
      <c r="AP113" s="444"/>
      <c r="AQ113" s="218"/>
      <c r="AR113" s="219"/>
      <c r="AS113" s="219"/>
      <c r="AT113" s="220"/>
      <c r="AU113" s="218"/>
      <c r="AV113" s="219"/>
      <c r="AW113" s="219"/>
      <c r="AX113" s="220"/>
    </row>
    <row r="114" spans="1:50" ht="23.25" hidden="1"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74"/>
      <c r="AA114" s="575"/>
      <c r="AB114" s="494"/>
      <c r="AC114" s="495"/>
      <c r="AD114" s="496"/>
      <c r="AE114" s="444"/>
      <c r="AF114" s="444"/>
      <c r="AG114" s="444"/>
      <c r="AH114" s="444"/>
      <c r="AI114" s="444"/>
      <c r="AJ114" s="444"/>
      <c r="AK114" s="444"/>
      <c r="AL114" s="444"/>
      <c r="AM114" s="444"/>
      <c r="AN114" s="444"/>
      <c r="AO114" s="444"/>
      <c r="AP114" s="444"/>
      <c r="AQ114" s="218"/>
      <c r="AR114" s="219"/>
      <c r="AS114" s="219"/>
      <c r="AT114" s="220"/>
      <c r="AU114" s="218"/>
      <c r="AV114" s="219"/>
      <c r="AW114" s="219"/>
      <c r="AX114" s="220"/>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531</v>
      </c>
      <c r="AF115" s="442"/>
      <c r="AG115" s="442"/>
      <c r="AH115" s="443"/>
      <c r="AI115" s="441" t="s">
        <v>528</v>
      </c>
      <c r="AJ115" s="442"/>
      <c r="AK115" s="442"/>
      <c r="AL115" s="443"/>
      <c r="AM115" s="441" t="s">
        <v>523</v>
      </c>
      <c r="AN115" s="442"/>
      <c r="AO115" s="442"/>
      <c r="AP115" s="443"/>
      <c r="AQ115" s="616" t="s">
        <v>518</v>
      </c>
      <c r="AR115" s="617"/>
      <c r="AS115" s="617"/>
      <c r="AT115" s="617"/>
      <c r="AU115" s="617"/>
      <c r="AV115" s="617"/>
      <c r="AW115" s="617"/>
      <c r="AX115" s="618"/>
    </row>
    <row r="116" spans="1:50" ht="23.25" customHeight="1" x14ac:dyDescent="0.15">
      <c r="A116" s="465"/>
      <c r="B116" s="466"/>
      <c r="C116" s="466"/>
      <c r="D116" s="466"/>
      <c r="E116" s="466"/>
      <c r="F116" s="467"/>
      <c r="G116" s="419" t="s">
        <v>705</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598</v>
      </c>
      <c r="AC116" s="489"/>
      <c r="AD116" s="490"/>
      <c r="AE116" s="444" t="s">
        <v>589</v>
      </c>
      <c r="AF116" s="444"/>
      <c r="AG116" s="444"/>
      <c r="AH116" s="444"/>
      <c r="AI116" s="444" t="s">
        <v>589</v>
      </c>
      <c r="AJ116" s="444"/>
      <c r="AK116" s="444"/>
      <c r="AL116" s="444"/>
      <c r="AM116" s="444">
        <v>5696911</v>
      </c>
      <c r="AN116" s="444"/>
      <c r="AO116" s="444"/>
      <c r="AP116" s="444"/>
      <c r="AQ116" s="218" t="s">
        <v>600</v>
      </c>
      <c r="AR116" s="219"/>
      <c r="AS116" s="219"/>
      <c r="AT116" s="219"/>
      <c r="AU116" s="219"/>
      <c r="AV116" s="219"/>
      <c r="AW116" s="219"/>
      <c r="AX116" s="221"/>
    </row>
    <row r="117" spans="1:50" ht="46.5" customHeight="1" x14ac:dyDescent="0.15">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635</v>
      </c>
      <c r="AC117" s="499"/>
      <c r="AD117" s="500"/>
      <c r="AE117" s="577" t="s">
        <v>587</v>
      </c>
      <c r="AF117" s="577"/>
      <c r="AG117" s="577"/>
      <c r="AH117" s="577"/>
      <c r="AI117" s="577" t="s">
        <v>587</v>
      </c>
      <c r="AJ117" s="577"/>
      <c r="AK117" s="577"/>
      <c r="AL117" s="577"/>
      <c r="AM117" s="577" t="s">
        <v>684</v>
      </c>
      <c r="AN117" s="577"/>
      <c r="AO117" s="577"/>
      <c r="AP117" s="577"/>
      <c r="AQ117" s="577" t="s">
        <v>600</v>
      </c>
      <c r="AR117" s="577"/>
      <c r="AS117" s="577"/>
      <c r="AT117" s="577"/>
      <c r="AU117" s="577"/>
      <c r="AV117" s="577"/>
      <c r="AW117" s="577"/>
      <c r="AX117" s="578"/>
    </row>
    <row r="118" spans="1:50" ht="23.25"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531</v>
      </c>
      <c r="AF118" s="442"/>
      <c r="AG118" s="442"/>
      <c r="AH118" s="443"/>
      <c r="AI118" s="441" t="s">
        <v>528</v>
      </c>
      <c r="AJ118" s="442"/>
      <c r="AK118" s="442"/>
      <c r="AL118" s="443"/>
      <c r="AM118" s="441" t="s">
        <v>523</v>
      </c>
      <c r="AN118" s="442"/>
      <c r="AO118" s="442"/>
      <c r="AP118" s="443"/>
      <c r="AQ118" s="616" t="s">
        <v>518</v>
      </c>
      <c r="AR118" s="617"/>
      <c r="AS118" s="617"/>
      <c r="AT118" s="617"/>
      <c r="AU118" s="617"/>
      <c r="AV118" s="617"/>
      <c r="AW118" s="617"/>
      <c r="AX118" s="618"/>
    </row>
    <row r="119" spans="1:50" ht="23.25" customHeight="1" x14ac:dyDescent="0.15">
      <c r="A119" s="465"/>
      <c r="B119" s="466"/>
      <c r="C119" s="466"/>
      <c r="D119" s="466"/>
      <c r="E119" s="466"/>
      <c r="F119" s="467"/>
      <c r="G119" s="419" t="s">
        <v>623</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t="s">
        <v>598</v>
      </c>
      <c r="AC119" s="489"/>
      <c r="AD119" s="490"/>
      <c r="AE119" s="444" t="s">
        <v>587</v>
      </c>
      <c r="AF119" s="444"/>
      <c r="AG119" s="444"/>
      <c r="AH119" s="444"/>
      <c r="AI119" s="444" t="s">
        <v>587</v>
      </c>
      <c r="AJ119" s="444"/>
      <c r="AK119" s="444"/>
      <c r="AL119" s="444"/>
      <c r="AM119" s="444">
        <v>2532</v>
      </c>
      <c r="AN119" s="444"/>
      <c r="AO119" s="444"/>
      <c r="AP119" s="444"/>
      <c r="AQ119" s="444" t="s">
        <v>600</v>
      </c>
      <c r="AR119" s="444"/>
      <c r="AS119" s="444"/>
      <c r="AT119" s="444"/>
      <c r="AU119" s="444"/>
      <c r="AV119" s="444"/>
      <c r="AW119" s="444"/>
      <c r="AX119" s="576"/>
    </row>
    <row r="120" spans="1:50" ht="46.5" customHeight="1" thickBot="1" x14ac:dyDescent="0.2">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599</v>
      </c>
      <c r="AC120" s="499"/>
      <c r="AD120" s="500"/>
      <c r="AE120" s="577" t="s">
        <v>587</v>
      </c>
      <c r="AF120" s="577"/>
      <c r="AG120" s="577"/>
      <c r="AH120" s="577"/>
      <c r="AI120" s="577" t="s">
        <v>587</v>
      </c>
      <c r="AJ120" s="577"/>
      <c r="AK120" s="577"/>
      <c r="AL120" s="577"/>
      <c r="AM120" s="577" t="s">
        <v>629</v>
      </c>
      <c r="AN120" s="577"/>
      <c r="AO120" s="577"/>
      <c r="AP120" s="577"/>
      <c r="AQ120" s="577" t="s">
        <v>601</v>
      </c>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531</v>
      </c>
      <c r="AF121" s="442"/>
      <c r="AG121" s="442"/>
      <c r="AH121" s="443"/>
      <c r="AI121" s="441" t="s">
        <v>528</v>
      </c>
      <c r="AJ121" s="442"/>
      <c r="AK121" s="442"/>
      <c r="AL121" s="443"/>
      <c r="AM121" s="441" t="s">
        <v>523</v>
      </c>
      <c r="AN121" s="442"/>
      <c r="AO121" s="442"/>
      <c r="AP121" s="443"/>
      <c r="AQ121" s="616" t="s">
        <v>518</v>
      </c>
      <c r="AR121" s="617"/>
      <c r="AS121" s="617"/>
      <c r="AT121" s="617"/>
      <c r="AU121" s="617"/>
      <c r="AV121" s="617"/>
      <c r="AW121" s="617"/>
      <c r="AX121" s="618"/>
    </row>
    <row r="122" spans="1:50" ht="23.25" hidden="1" customHeight="1" x14ac:dyDescent="0.15">
      <c r="A122" s="465"/>
      <c r="B122" s="466"/>
      <c r="C122" s="466"/>
      <c r="D122" s="466"/>
      <c r="E122" s="466"/>
      <c r="F122" s="467"/>
      <c r="G122" s="419" t="s">
        <v>480</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481</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532</v>
      </c>
      <c r="AF124" s="442"/>
      <c r="AG124" s="442"/>
      <c r="AH124" s="443"/>
      <c r="AI124" s="441" t="s">
        <v>528</v>
      </c>
      <c r="AJ124" s="442"/>
      <c r="AK124" s="442"/>
      <c r="AL124" s="443"/>
      <c r="AM124" s="441" t="s">
        <v>523</v>
      </c>
      <c r="AN124" s="442"/>
      <c r="AO124" s="442"/>
      <c r="AP124" s="443"/>
      <c r="AQ124" s="616" t="s">
        <v>518</v>
      </c>
      <c r="AR124" s="617"/>
      <c r="AS124" s="617"/>
      <c r="AT124" s="617"/>
      <c r="AU124" s="617"/>
      <c r="AV124" s="617"/>
      <c r="AW124" s="617"/>
      <c r="AX124" s="618"/>
    </row>
    <row r="125" spans="1:50" ht="23.25" hidden="1" customHeight="1" x14ac:dyDescent="0.15">
      <c r="A125" s="465"/>
      <c r="B125" s="466"/>
      <c r="C125" s="466"/>
      <c r="D125" s="466"/>
      <c r="E125" s="466"/>
      <c r="F125" s="467"/>
      <c r="G125" s="419" t="s">
        <v>480</v>
      </c>
      <c r="H125" s="419"/>
      <c r="I125" s="419"/>
      <c r="J125" s="419"/>
      <c r="K125" s="419"/>
      <c r="L125" s="419"/>
      <c r="M125" s="419"/>
      <c r="N125" s="419"/>
      <c r="O125" s="419"/>
      <c r="P125" s="419"/>
      <c r="Q125" s="419"/>
      <c r="R125" s="419"/>
      <c r="S125" s="419"/>
      <c r="T125" s="419"/>
      <c r="U125" s="419"/>
      <c r="V125" s="419"/>
      <c r="W125" s="419"/>
      <c r="X125" s="954"/>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55"/>
      <c r="Y126" s="497" t="s">
        <v>49</v>
      </c>
      <c r="Z126" s="472"/>
      <c r="AA126" s="473"/>
      <c r="AB126" s="498" t="s">
        <v>479</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6"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41" t="s">
        <v>531</v>
      </c>
      <c r="AF127" s="442"/>
      <c r="AG127" s="442"/>
      <c r="AH127" s="443"/>
      <c r="AI127" s="441" t="s">
        <v>528</v>
      </c>
      <c r="AJ127" s="442"/>
      <c r="AK127" s="442"/>
      <c r="AL127" s="443"/>
      <c r="AM127" s="441" t="s">
        <v>523</v>
      </c>
      <c r="AN127" s="442"/>
      <c r="AO127" s="442"/>
      <c r="AP127" s="443"/>
      <c r="AQ127" s="616" t="s">
        <v>518</v>
      </c>
      <c r="AR127" s="617"/>
      <c r="AS127" s="617"/>
      <c r="AT127" s="617"/>
      <c r="AU127" s="617"/>
      <c r="AV127" s="617"/>
      <c r="AW127" s="617"/>
      <c r="AX127" s="618"/>
    </row>
    <row r="128" spans="1:50" ht="23.25" hidden="1" customHeight="1" x14ac:dyDescent="0.15">
      <c r="A128" s="465"/>
      <c r="B128" s="466"/>
      <c r="C128" s="466"/>
      <c r="D128" s="466"/>
      <c r="E128" s="466"/>
      <c r="F128" s="467"/>
      <c r="G128" s="419" t="s">
        <v>480</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479</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561</v>
      </c>
      <c r="B130" s="185"/>
      <c r="C130" s="184" t="s">
        <v>358</v>
      </c>
      <c r="D130" s="185"/>
      <c r="E130" s="169" t="s">
        <v>387</v>
      </c>
      <c r="F130" s="170"/>
      <c r="G130" s="171" t="s">
        <v>717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718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27.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582</v>
      </c>
      <c r="AF134" s="207"/>
      <c r="AG134" s="207"/>
      <c r="AH134" s="207"/>
      <c r="AI134" s="206" t="s">
        <v>583</v>
      </c>
      <c r="AJ134" s="207"/>
      <c r="AK134" s="207"/>
      <c r="AL134" s="207"/>
      <c r="AM134" s="206" t="s">
        <v>583</v>
      </c>
      <c r="AN134" s="207"/>
      <c r="AO134" s="207"/>
      <c r="AP134" s="207"/>
      <c r="AQ134" s="206" t="s">
        <v>583</v>
      </c>
      <c r="AR134" s="207"/>
      <c r="AS134" s="207"/>
      <c r="AT134" s="207"/>
      <c r="AU134" s="206" t="s">
        <v>583</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582</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581</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7"/>
      <c r="E430" s="174" t="s">
        <v>541</v>
      </c>
      <c r="F430" s="923"/>
      <c r="G430" s="924" t="s">
        <v>374</v>
      </c>
      <c r="H430" s="123"/>
      <c r="I430" s="123"/>
      <c r="J430" s="925" t="s">
        <v>600</v>
      </c>
      <c r="K430" s="926"/>
      <c r="L430" s="926"/>
      <c r="M430" s="926"/>
      <c r="N430" s="926"/>
      <c r="O430" s="926"/>
      <c r="P430" s="926"/>
      <c r="Q430" s="926"/>
      <c r="R430" s="926"/>
      <c r="S430" s="926"/>
      <c r="T430" s="92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615" t="s">
        <v>600</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600</v>
      </c>
      <c r="AF433" s="207"/>
      <c r="AG433" s="207"/>
      <c r="AH433" s="207"/>
      <c r="AI433" s="340" t="s">
        <v>600</v>
      </c>
      <c r="AJ433" s="207"/>
      <c r="AK433" s="207"/>
      <c r="AL433" s="207"/>
      <c r="AM433" s="340" t="s">
        <v>600</v>
      </c>
      <c r="AN433" s="207"/>
      <c r="AO433" s="207"/>
      <c r="AP433" s="341"/>
      <c r="AQ433" s="340" t="s">
        <v>602</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600</v>
      </c>
      <c r="AF434" s="207"/>
      <c r="AG434" s="207"/>
      <c r="AH434" s="341"/>
      <c r="AI434" s="340" t="s">
        <v>601</v>
      </c>
      <c r="AJ434" s="207"/>
      <c r="AK434" s="207"/>
      <c r="AL434" s="207"/>
      <c r="AM434" s="340" t="s">
        <v>602</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5" t="s">
        <v>301</v>
      </c>
      <c r="AC435" s="605"/>
      <c r="AD435" s="605"/>
      <c r="AE435" s="340" t="s">
        <v>602</v>
      </c>
      <c r="AF435" s="207"/>
      <c r="AG435" s="207"/>
      <c r="AH435" s="341"/>
      <c r="AI435" s="340" t="s">
        <v>601</v>
      </c>
      <c r="AJ435" s="207"/>
      <c r="AK435" s="207"/>
      <c r="AL435" s="207"/>
      <c r="AM435" s="340" t="s">
        <v>601</v>
      </c>
      <c r="AN435" s="207"/>
      <c r="AO435" s="207"/>
      <c r="AP435" s="341"/>
      <c r="AQ435" s="340" t="s">
        <v>600</v>
      </c>
      <c r="AR435" s="207"/>
      <c r="AS435" s="207"/>
      <c r="AT435" s="341"/>
      <c r="AU435" s="207" t="s">
        <v>601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5" t="s">
        <v>301</v>
      </c>
      <c r="AC440" s="605"/>
      <c r="AD440" s="60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5" t="s">
        <v>301</v>
      </c>
      <c r="AC445" s="605"/>
      <c r="AD445" s="60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5" t="s">
        <v>301</v>
      </c>
      <c r="AC450" s="605"/>
      <c r="AD450" s="60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5" t="s">
        <v>301</v>
      </c>
      <c r="AC455" s="605"/>
      <c r="AD455" s="60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615"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601</v>
      </c>
      <c r="AF458" s="207"/>
      <c r="AG458" s="207"/>
      <c r="AH458" s="207"/>
      <c r="AI458" s="340" t="s">
        <v>600</v>
      </c>
      <c r="AJ458" s="207"/>
      <c r="AK458" s="207"/>
      <c r="AL458" s="207"/>
      <c r="AM458" s="340" t="s">
        <v>600</v>
      </c>
      <c r="AN458" s="207"/>
      <c r="AO458" s="207"/>
      <c r="AP458" s="341"/>
      <c r="AQ458" s="340" t="s">
        <v>602</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602</v>
      </c>
      <c r="AF459" s="207"/>
      <c r="AG459" s="207"/>
      <c r="AH459" s="341"/>
      <c r="AI459" s="340" t="s">
        <v>601</v>
      </c>
      <c r="AJ459" s="207"/>
      <c r="AK459" s="207"/>
      <c r="AL459" s="207"/>
      <c r="AM459" s="340" t="s">
        <v>602</v>
      </c>
      <c r="AN459" s="207"/>
      <c r="AO459" s="207"/>
      <c r="AP459" s="341"/>
      <c r="AQ459" s="340" t="s">
        <v>601</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5" t="s">
        <v>14</v>
      </c>
      <c r="AC460" s="605"/>
      <c r="AD460" s="605"/>
      <c r="AE460" s="340" t="s">
        <v>601</v>
      </c>
      <c r="AF460" s="207"/>
      <c r="AG460" s="207"/>
      <c r="AH460" s="341"/>
      <c r="AI460" s="340" t="s">
        <v>600</v>
      </c>
      <c r="AJ460" s="207"/>
      <c r="AK460" s="207"/>
      <c r="AL460" s="207"/>
      <c r="AM460" s="340" t="s">
        <v>601</v>
      </c>
      <c r="AN460" s="207"/>
      <c r="AO460" s="207"/>
      <c r="AP460" s="341"/>
      <c r="AQ460" s="340" t="s">
        <v>601</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5" t="s">
        <v>14</v>
      </c>
      <c r="AC465" s="605"/>
      <c r="AD465" s="60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5" t="s">
        <v>14</v>
      </c>
      <c r="AC470" s="605"/>
      <c r="AD470" s="60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5" t="s">
        <v>14</v>
      </c>
      <c r="AC475" s="605"/>
      <c r="AD475" s="60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5" t="s">
        <v>14</v>
      </c>
      <c r="AC480" s="605"/>
      <c r="AD480" s="60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24" t="s">
        <v>374</v>
      </c>
      <c r="H484" s="123"/>
      <c r="I484" s="123"/>
      <c r="J484" s="925"/>
      <c r="K484" s="926"/>
      <c r="L484" s="926"/>
      <c r="M484" s="926"/>
      <c r="N484" s="926"/>
      <c r="O484" s="926"/>
      <c r="P484" s="926"/>
      <c r="Q484" s="926"/>
      <c r="R484" s="926"/>
      <c r="S484" s="926"/>
      <c r="T484" s="92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5" t="s">
        <v>301</v>
      </c>
      <c r="AC489" s="605"/>
      <c r="AD489" s="60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5" t="s">
        <v>301</v>
      </c>
      <c r="AC494" s="605"/>
      <c r="AD494" s="60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5" t="s">
        <v>301</v>
      </c>
      <c r="AC499" s="605"/>
      <c r="AD499" s="60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5" t="s">
        <v>301</v>
      </c>
      <c r="AC504" s="605"/>
      <c r="AD504" s="60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5" t="s">
        <v>301</v>
      </c>
      <c r="AC509" s="605"/>
      <c r="AD509" s="60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5" t="s">
        <v>14</v>
      </c>
      <c r="AC514" s="605"/>
      <c r="AD514" s="60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5" t="s">
        <v>14</v>
      </c>
      <c r="AC519" s="605"/>
      <c r="AD519" s="60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5" t="s">
        <v>14</v>
      </c>
      <c r="AC524" s="605"/>
      <c r="AD524" s="60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5" t="s">
        <v>14</v>
      </c>
      <c r="AC529" s="605"/>
      <c r="AD529" s="60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5" t="s">
        <v>14</v>
      </c>
      <c r="AC534" s="605"/>
      <c r="AD534" s="60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24" t="s">
        <v>374</v>
      </c>
      <c r="H538" s="123"/>
      <c r="I538" s="123"/>
      <c r="J538" s="925"/>
      <c r="K538" s="926"/>
      <c r="L538" s="926"/>
      <c r="M538" s="926"/>
      <c r="N538" s="926"/>
      <c r="O538" s="926"/>
      <c r="P538" s="926"/>
      <c r="Q538" s="926"/>
      <c r="R538" s="926"/>
      <c r="S538" s="926"/>
      <c r="T538" s="92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5" t="s">
        <v>301</v>
      </c>
      <c r="AC543" s="605"/>
      <c r="AD543" s="60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5" t="s">
        <v>301</v>
      </c>
      <c r="AC548" s="605"/>
      <c r="AD548" s="60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5" t="s">
        <v>301</v>
      </c>
      <c r="AC553" s="605"/>
      <c r="AD553" s="60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5" t="s">
        <v>301</v>
      </c>
      <c r="AC558" s="605"/>
      <c r="AD558" s="60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5" t="s">
        <v>301</v>
      </c>
      <c r="AC563" s="605"/>
      <c r="AD563" s="60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5" t="s">
        <v>14</v>
      </c>
      <c r="AC568" s="605"/>
      <c r="AD568" s="60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5" t="s">
        <v>14</v>
      </c>
      <c r="AC573" s="605"/>
      <c r="AD573" s="60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5" t="s">
        <v>14</v>
      </c>
      <c r="AC578" s="605"/>
      <c r="AD578" s="60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5" t="s">
        <v>14</v>
      </c>
      <c r="AC583" s="605"/>
      <c r="AD583" s="60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5" t="s">
        <v>14</v>
      </c>
      <c r="AC588" s="605"/>
      <c r="AD588" s="60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24" t="s">
        <v>374</v>
      </c>
      <c r="H592" s="123"/>
      <c r="I592" s="123"/>
      <c r="J592" s="925"/>
      <c r="K592" s="926"/>
      <c r="L592" s="926"/>
      <c r="M592" s="926"/>
      <c r="N592" s="926"/>
      <c r="O592" s="926"/>
      <c r="P592" s="926"/>
      <c r="Q592" s="926"/>
      <c r="R592" s="926"/>
      <c r="S592" s="926"/>
      <c r="T592" s="92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5" t="s">
        <v>301</v>
      </c>
      <c r="AC597" s="605"/>
      <c r="AD597" s="60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5" t="s">
        <v>301</v>
      </c>
      <c r="AC602" s="605"/>
      <c r="AD602" s="60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5" t="s">
        <v>301</v>
      </c>
      <c r="AC607" s="605"/>
      <c r="AD607" s="60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5" t="s">
        <v>301</v>
      </c>
      <c r="AC612" s="605"/>
      <c r="AD612" s="60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5" t="s">
        <v>301</v>
      </c>
      <c r="AC617" s="605"/>
      <c r="AD617" s="60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5" t="s">
        <v>14</v>
      </c>
      <c r="AC622" s="605"/>
      <c r="AD622" s="60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5" t="s">
        <v>14</v>
      </c>
      <c r="AC627" s="605"/>
      <c r="AD627" s="60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5" t="s">
        <v>14</v>
      </c>
      <c r="AC632" s="605"/>
      <c r="AD632" s="60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5" t="s">
        <v>14</v>
      </c>
      <c r="AC637" s="605"/>
      <c r="AD637" s="60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5" t="s">
        <v>14</v>
      </c>
      <c r="AC642" s="605"/>
      <c r="AD642" s="60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24" t="s">
        <v>374</v>
      </c>
      <c r="H646" s="123"/>
      <c r="I646" s="123"/>
      <c r="J646" s="925"/>
      <c r="K646" s="926"/>
      <c r="L646" s="926"/>
      <c r="M646" s="926"/>
      <c r="N646" s="926"/>
      <c r="O646" s="926"/>
      <c r="P646" s="926"/>
      <c r="Q646" s="926"/>
      <c r="R646" s="926"/>
      <c r="S646" s="926"/>
      <c r="T646" s="92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5" t="s">
        <v>301</v>
      </c>
      <c r="AC651" s="605"/>
      <c r="AD651" s="60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5" t="s">
        <v>301</v>
      </c>
      <c r="AC656" s="605"/>
      <c r="AD656" s="60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5" t="s">
        <v>301</v>
      </c>
      <c r="AC661" s="605"/>
      <c r="AD661" s="60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5" t="s">
        <v>301</v>
      </c>
      <c r="AC666" s="605"/>
      <c r="AD666" s="60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5" t="s">
        <v>301</v>
      </c>
      <c r="AC671" s="605"/>
      <c r="AD671" s="60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5" t="s">
        <v>14</v>
      </c>
      <c r="AC676" s="605"/>
      <c r="AD676" s="60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5" t="s">
        <v>14</v>
      </c>
      <c r="AC681" s="605"/>
      <c r="AD681" s="60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5" t="s">
        <v>14</v>
      </c>
      <c r="AC686" s="605"/>
      <c r="AD686" s="60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5" t="s">
        <v>14</v>
      </c>
      <c r="AC691" s="605"/>
      <c r="AD691" s="60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5" t="s">
        <v>14</v>
      </c>
      <c r="AC696" s="605"/>
      <c r="AD696" s="60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9" t="s">
        <v>31</v>
      </c>
      <c r="AH701" s="408"/>
      <c r="AI701" s="408"/>
      <c r="AJ701" s="408"/>
      <c r="AK701" s="408"/>
      <c r="AL701" s="408"/>
      <c r="AM701" s="408"/>
      <c r="AN701" s="408"/>
      <c r="AO701" s="408"/>
      <c r="AP701" s="408"/>
      <c r="AQ701" s="408"/>
      <c r="AR701" s="408"/>
      <c r="AS701" s="408"/>
      <c r="AT701" s="408"/>
      <c r="AU701" s="408"/>
      <c r="AV701" s="408"/>
      <c r="AW701" s="408"/>
      <c r="AX701" s="850"/>
    </row>
    <row r="702" spans="1:50" ht="120"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5" t="s">
        <v>569</v>
      </c>
      <c r="AE702" s="346"/>
      <c r="AF702" s="346"/>
      <c r="AG702" s="411" t="s">
        <v>634</v>
      </c>
      <c r="AH702" s="412"/>
      <c r="AI702" s="412"/>
      <c r="AJ702" s="412"/>
      <c r="AK702" s="412"/>
      <c r="AL702" s="412"/>
      <c r="AM702" s="412"/>
      <c r="AN702" s="412"/>
      <c r="AO702" s="412"/>
      <c r="AP702" s="412"/>
      <c r="AQ702" s="412"/>
      <c r="AR702" s="412"/>
      <c r="AS702" s="412"/>
      <c r="AT702" s="412"/>
      <c r="AU702" s="412"/>
      <c r="AV702" s="412"/>
      <c r="AW702" s="412"/>
      <c r="AX702" s="413"/>
    </row>
    <row r="703" spans="1:50" ht="131.2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8"/>
      <c r="AD703" s="328" t="s">
        <v>569</v>
      </c>
      <c r="AE703" s="329"/>
      <c r="AF703" s="329"/>
      <c r="AG703" s="101" t="s">
        <v>706</v>
      </c>
      <c r="AH703" s="102"/>
      <c r="AI703" s="102"/>
      <c r="AJ703" s="102"/>
      <c r="AK703" s="102"/>
      <c r="AL703" s="102"/>
      <c r="AM703" s="102"/>
      <c r="AN703" s="102"/>
      <c r="AO703" s="102"/>
      <c r="AP703" s="102"/>
      <c r="AQ703" s="102"/>
      <c r="AR703" s="102"/>
      <c r="AS703" s="102"/>
      <c r="AT703" s="102"/>
      <c r="AU703" s="102"/>
      <c r="AV703" s="102"/>
      <c r="AW703" s="102"/>
      <c r="AX703" s="103"/>
    </row>
    <row r="704" spans="1:50" ht="101.2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569</v>
      </c>
      <c r="AE704" s="808"/>
      <c r="AF704" s="808"/>
      <c r="AG704" s="167" t="s">
        <v>636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569</v>
      </c>
      <c r="AE705" s="740"/>
      <c r="AF705" s="740"/>
      <c r="AG705" s="125" t="s">
        <v>638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19"/>
      <c r="D706" s="820"/>
      <c r="E706" s="755" t="s">
        <v>502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586</v>
      </c>
      <c r="AE706" s="329"/>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67"/>
      <c r="B707" s="668"/>
      <c r="C707" s="821"/>
      <c r="D707" s="822"/>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604</v>
      </c>
      <c r="AE707" s="861"/>
      <c r="AF707" s="861"/>
      <c r="AG707" s="167"/>
      <c r="AH707" s="108"/>
      <c r="AI707" s="108"/>
      <c r="AJ707" s="108"/>
      <c r="AK707" s="108"/>
      <c r="AL707" s="108"/>
      <c r="AM707" s="108"/>
      <c r="AN707" s="108"/>
      <c r="AO707" s="108"/>
      <c r="AP707" s="108"/>
      <c r="AQ707" s="108"/>
      <c r="AR707" s="108"/>
      <c r="AS707" s="108"/>
      <c r="AT707" s="108"/>
      <c r="AU707" s="108"/>
      <c r="AV707" s="108"/>
      <c r="AW707" s="108"/>
      <c r="AX707" s="168"/>
    </row>
    <row r="708" spans="1:50" ht="37.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569</v>
      </c>
      <c r="AE708" s="630"/>
      <c r="AF708" s="630"/>
      <c r="AG708" s="767" t="s">
        <v>707</v>
      </c>
      <c r="AH708" s="768"/>
      <c r="AI708" s="768"/>
      <c r="AJ708" s="768"/>
      <c r="AK708" s="768"/>
      <c r="AL708" s="768"/>
      <c r="AM708" s="768"/>
      <c r="AN708" s="768"/>
      <c r="AO708" s="768"/>
      <c r="AP708" s="768"/>
      <c r="AQ708" s="768"/>
      <c r="AR708" s="768"/>
      <c r="AS708" s="768"/>
      <c r="AT708" s="768"/>
      <c r="AU708" s="768"/>
      <c r="AV708" s="768"/>
      <c r="AW708" s="768"/>
      <c r="AX708" s="769"/>
    </row>
    <row r="709" spans="1:50" ht="73.5" customHeight="1" x14ac:dyDescent="0.15">
      <c r="A709" s="667"/>
      <c r="B709" s="669"/>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8" t="s">
        <v>569</v>
      </c>
      <c r="AE709" s="329"/>
      <c r="AF709" s="329"/>
      <c r="AG709" s="101" t="s">
        <v>708</v>
      </c>
      <c r="AH709" s="102"/>
      <c r="AI709" s="102"/>
      <c r="AJ709" s="102"/>
      <c r="AK709" s="102"/>
      <c r="AL709" s="102"/>
      <c r="AM709" s="102"/>
      <c r="AN709" s="102"/>
      <c r="AO709" s="102"/>
      <c r="AP709" s="102"/>
      <c r="AQ709" s="102"/>
      <c r="AR709" s="102"/>
      <c r="AS709" s="102"/>
      <c r="AT709" s="102"/>
      <c r="AU709" s="102"/>
      <c r="AV709" s="102"/>
      <c r="AW709" s="102"/>
      <c r="AX709" s="103"/>
    </row>
    <row r="710" spans="1:50" ht="64.5" customHeight="1" x14ac:dyDescent="0.15">
      <c r="A710" s="667"/>
      <c r="B710" s="669"/>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8" t="s">
        <v>569</v>
      </c>
      <c r="AE710" s="329"/>
      <c r="AF710" s="329"/>
      <c r="AG710" s="101" t="s">
        <v>709</v>
      </c>
      <c r="AH710" s="102"/>
      <c r="AI710" s="102"/>
      <c r="AJ710" s="102"/>
      <c r="AK710" s="102"/>
      <c r="AL710" s="102"/>
      <c r="AM710" s="102"/>
      <c r="AN710" s="102"/>
      <c r="AO710" s="102"/>
      <c r="AP710" s="102"/>
      <c r="AQ710" s="102"/>
      <c r="AR710" s="102"/>
      <c r="AS710" s="102"/>
      <c r="AT710" s="102"/>
      <c r="AU710" s="102"/>
      <c r="AV710" s="102"/>
      <c r="AW710" s="102"/>
      <c r="AX710" s="103"/>
    </row>
    <row r="711" spans="1:50" ht="60.75" customHeight="1" x14ac:dyDescent="0.15">
      <c r="A711" s="667"/>
      <c r="B711" s="669"/>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8"/>
      <c r="AD711" s="328" t="s">
        <v>569</v>
      </c>
      <c r="AE711" s="329"/>
      <c r="AF711" s="329"/>
      <c r="AG711" s="101" t="s">
        <v>710</v>
      </c>
      <c r="AH711" s="102"/>
      <c r="AI711" s="102"/>
      <c r="AJ711" s="102"/>
      <c r="AK711" s="102"/>
      <c r="AL711" s="102"/>
      <c r="AM711" s="102"/>
      <c r="AN711" s="102"/>
      <c r="AO711" s="102"/>
      <c r="AP711" s="102"/>
      <c r="AQ711" s="102"/>
      <c r="AR711" s="102"/>
      <c r="AS711" s="102"/>
      <c r="AT711" s="102"/>
      <c r="AU711" s="102"/>
      <c r="AV711" s="102"/>
      <c r="AW711" s="102"/>
      <c r="AX711" s="103"/>
    </row>
    <row r="712" spans="1:50" ht="44.25" customHeight="1" x14ac:dyDescent="0.15">
      <c r="A712" s="667"/>
      <c r="B712" s="669"/>
      <c r="C712" s="417" t="s">
        <v>467</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8"/>
      <c r="AD712" s="807" t="s">
        <v>569</v>
      </c>
      <c r="AE712" s="808"/>
      <c r="AF712" s="808"/>
      <c r="AG712" s="835" t="s">
        <v>654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4" t="s">
        <v>468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585</v>
      </c>
      <c r="AE713" s="329"/>
      <c r="AF713" s="688"/>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64.5" customHeight="1" x14ac:dyDescent="0.15">
      <c r="A714" s="670"/>
      <c r="B714" s="671"/>
      <c r="C714" s="672" t="s">
        <v>444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569</v>
      </c>
      <c r="AE714" s="833"/>
      <c r="AF714" s="834"/>
      <c r="AG714" s="761" t="s">
        <v>703</v>
      </c>
      <c r="AH714" s="762"/>
      <c r="AI714" s="762"/>
      <c r="AJ714" s="762"/>
      <c r="AK714" s="762"/>
      <c r="AL714" s="762"/>
      <c r="AM714" s="762"/>
      <c r="AN714" s="762"/>
      <c r="AO714" s="762"/>
      <c r="AP714" s="762"/>
      <c r="AQ714" s="762"/>
      <c r="AR714" s="762"/>
      <c r="AS714" s="762"/>
      <c r="AT714" s="762"/>
      <c r="AU714" s="762"/>
      <c r="AV714" s="762"/>
      <c r="AW714" s="762"/>
      <c r="AX714" s="763"/>
    </row>
    <row r="715" spans="1:50" ht="32.25" customHeight="1" x14ac:dyDescent="0.15">
      <c r="A715" s="665" t="s">
        <v>40</v>
      </c>
      <c r="B715" s="809"/>
      <c r="C715" s="810" t="s">
        <v>445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569</v>
      </c>
      <c r="AE715" s="630"/>
      <c r="AF715" s="681"/>
      <c r="AG715" s="767" t="s">
        <v>649</v>
      </c>
      <c r="AH715" s="768"/>
      <c r="AI715" s="768"/>
      <c r="AJ715" s="768"/>
      <c r="AK715" s="768"/>
      <c r="AL715" s="768"/>
      <c r="AM715" s="768"/>
      <c r="AN715" s="768"/>
      <c r="AO715" s="768"/>
      <c r="AP715" s="768"/>
      <c r="AQ715" s="768"/>
      <c r="AR715" s="768"/>
      <c r="AS715" s="768"/>
      <c r="AT715" s="768"/>
      <c r="AU715" s="768"/>
      <c r="AV715" s="768"/>
      <c r="AW715" s="768"/>
      <c r="AX715" s="769"/>
    </row>
    <row r="716" spans="1:50" ht="43.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569</v>
      </c>
      <c r="AE716" s="652"/>
      <c r="AF716" s="652"/>
      <c r="AG716" s="101" t="s">
        <v>653</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67"/>
      <c r="B717" s="669"/>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8" t="s">
        <v>569</v>
      </c>
      <c r="AE717" s="329"/>
      <c r="AF717" s="329"/>
      <c r="AG717" s="101" t="s">
        <v>704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0"/>
      <c r="B718" s="671"/>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8" t="s">
        <v>585</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585</v>
      </c>
      <c r="AE719" s="630"/>
      <c r="AF719" s="630"/>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3"/>
      <c r="B722" s="80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65" t="s">
        <v>48</v>
      </c>
      <c r="B726" s="827"/>
      <c r="C726" s="840" t="s">
        <v>53</v>
      </c>
      <c r="D726" s="862"/>
      <c r="E726" s="862"/>
      <c r="F726" s="863"/>
      <c r="G726" s="603" t="s">
        <v>711</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28"/>
      <c r="B727" s="829"/>
      <c r="C727" s="773" t="s">
        <v>57</v>
      </c>
      <c r="D727" s="774"/>
      <c r="E727" s="774"/>
      <c r="F727" s="775"/>
      <c r="G727" s="601" t="s">
        <v>712</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24.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27.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30.75" customHeight="1" thickBot="1" x14ac:dyDescent="0.2">
      <c r="A733" s="698"/>
      <c r="B733" s="699"/>
      <c r="C733" s="699"/>
      <c r="D733" s="699"/>
      <c r="E733" s="70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50.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473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7" t="s">
        <v>545</v>
      </c>
      <c r="B737" s="210"/>
      <c r="C737" s="210"/>
      <c r="D737" s="211"/>
      <c r="E737" s="1016" t="s">
        <v>581</v>
      </c>
      <c r="F737" s="1016"/>
      <c r="G737" s="1016"/>
      <c r="H737" s="1016"/>
      <c r="I737" s="1016"/>
      <c r="J737" s="1016"/>
      <c r="K737" s="1016"/>
      <c r="L737" s="1016"/>
      <c r="M737" s="1016"/>
      <c r="N737" s="365" t="s">
        <v>538</v>
      </c>
      <c r="O737" s="365"/>
      <c r="P737" s="365"/>
      <c r="Q737" s="365"/>
      <c r="R737" s="1016" t="s">
        <v>583</v>
      </c>
      <c r="S737" s="1016"/>
      <c r="T737" s="1016"/>
      <c r="U737" s="1016"/>
      <c r="V737" s="1016"/>
      <c r="W737" s="1016"/>
      <c r="X737" s="1016"/>
      <c r="Y737" s="1016"/>
      <c r="Z737" s="1016"/>
      <c r="AA737" s="365" t="s">
        <v>537</v>
      </c>
      <c r="AB737" s="365"/>
      <c r="AC737" s="365"/>
      <c r="AD737" s="365"/>
      <c r="AE737" s="1016" t="s">
        <v>581</v>
      </c>
      <c r="AF737" s="1016"/>
      <c r="AG737" s="1016"/>
      <c r="AH737" s="1016"/>
      <c r="AI737" s="1016"/>
      <c r="AJ737" s="1016"/>
      <c r="AK737" s="1016"/>
      <c r="AL737" s="1016"/>
      <c r="AM737" s="1016"/>
      <c r="AN737" s="365" t="s">
        <v>536</v>
      </c>
      <c r="AO737" s="365"/>
      <c r="AP737" s="365"/>
      <c r="AQ737" s="365"/>
      <c r="AR737" s="1008" t="s">
        <v>581</v>
      </c>
      <c r="AS737" s="1009"/>
      <c r="AT737" s="1009"/>
      <c r="AU737" s="1009"/>
      <c r="AV737" s="1009"/>
      <c r="AW737" s="1009"/>
      <c r="AX737" s="1010"/>
      <c r="AY737" s="89"/>
      <c r="AZ737" s="89"/>
    </row>
    <row r="738" spans="1:52" ht="24.75" customHeight="1" x14ac:dyDescent="0.15">
      <c r="A738" s="1017" t="s">
        <v>535</v>
      </c>
      <c r="B738" s="210"/>
      <c r="C738" s="210"/>
      <c r="D738" s="211"/>
      <c r="E738" s="1016" t="s">
        <v>584</v>
      </c>
      <c r="F738" s="1016"/>
      <c r="G738" s="1016"/>
      <c r="H738" s="1016"/>
      <c r="I738" s="1016"/>
      <c r="J738" s="1016"/>
      <c r="K738" s="1016"/>
      <c r="L738" s="1016"/>
      <c r="M738" s="1016"/>
      <c r="N738" s="365" t="s">
        <v>534</v>
      </c>
      <c r="O738" s="365"/>
      <c r="P738" s="365"/>
      <c r="Q738" s="365"/>
      <c r="R738" s="1016" t="s">
        <v>581</v>
      </c>
      <c r="S738" s="1016"/>
      <c r="T738" s="1016"/>
      <c r="U738" s="1016"/>
      <c r="V738" s="1016"/>
      <c r="W738" s="1016"/>
      <c r="X738" s="1016"/>
      <c r="Y738" s="1016"/>
      <c r="Z738" s="1016"/>
      <c r="AA738" s="365" t="s">
        <v>533</v>
      </c>
      <c r="AB738" s="365"/>
      <c r="AC738" s="365"/>
      <c r="AD738" s="365"/>
      <c r="AE738" s="1016" t="s">
        <v>581</v>
      </c>
      <c r="AF738" s="1016"/>
      <c r="AG738" s="1016"/>
      <c r="AH738" s="1016"/>
      <c r="AI738" s="1016"/>
      <c r="AJ738" s="1016"/>
      <c r="AK738" s="1016"/>
      <c r="AL738" s="1016"/>
      <c r="AM738" s="1016"/>
      <c r="AN738" s="365" t="s">
        <v>529</v>
      </c>
      <c r="AO738" s="365"/>
      <c r="AP738" s="365"/>
      <c r="AQ738" s="365"/>
      <c r="AR738" s="1008" t="s">
        <v>581</v>
      </c>
      <c r="AS738" s="1009"/>
      <c r="AT738" s="1009"/>
      <c r="AU738" s="1009"/>
      <c r="AV738" s="1009"/>
      <c r="AW738" s="1009"/>
      <c r="AX738" s="1010"/>
    </row>
    <row r="739" spans="1:52" ht="24.75" customHeight="1" thickBot="1" x14ac:dyDescent="0.2">
      <c r="A739" s="1018" t="s">
        <v>525</v>
      </c>
      <c r="B739" s="1019"/>
      <c r="C739" s="1019"/>
      <c r="D739" s="1020"/>
      <c r="E739" s="1021" t="s">
        <v>565</v>
      </c>
      <c r="F739" s="1011"/>
      <c r="G739" s="1011"/>
      <c r="H739" s="93" t="str">
        <f>IF(E739="", "", "(")</f>
        <v>(</v>
      </c>
      <c r="I739" s="1011" t="s">
        <v>546</v>
      </c>
      <c r="J739" s="1011"/>
      <c r="K739" s="93" t="str">
        <f>IF(OR(I739="　", I739=""), "", "-")</f>
        <v>-</v>
      </c>
      <c r="L739" s="1012">
        <v>1</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9" t="s">
        <v>505</v>
      </c>
      <c r="B740" s="640"/>
      <c r="C740" s="640"/>
      <c r="D740" s="640"/>
      <c r="E740" s="640"/>
      <c r="F740" s="64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t="s">
        <v>606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507</v>
      </c>
      <c r="B779" s="654"/>
      <c r="C779" s="654"/>
      <c r="D779" s="654"/>
      <c r="E779" s="654"/>
      <c r="F779" s="655"/>
      <c r="G779" s="620" t="s">
        <v>609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628</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607</v>
      </c>
      <c r="H781" s="696"/>
      <c r="I781" s="696"/>
      <c r="J781" s="696"/>
      <c r="K781" s="697"/>
      <c r="L781" s="689" t="s">
        <v>608</v>
      </c>
      <c r="M781" s="690"/>
      <c r="N781" s="690"/>
      <c r="O781" s="690"/>
      <c r="P781" s="690"/>
      <c r="Q781" s="690"/>
      <c r="R781" s="690"/>
      <c r="S781" s="690"/>
      <c r="T781" s="690"/>
      <c r="U781" s="690"/>
      <c r="V781" s="690"/>
      <c r="W781" s="690"/>
      <c r="X781" s="691"/>
      <c r="Y781" s="414">
        <v>9</v>
      </c>
      <c r="Z781" s="415"/>
      <c r="AA781" s="415"/>
      <c r="AB781" s="830"/>
      <c r="AC781" s="695" t="s">
        <v>696</v>
      </c>
      <c r="AD781" s="696"/>
      <c r="AE781" s="696"/>
      <c r="AF781" s="696"/>
      <c r="AG781" s="697"/>
      <c r="AH781" s="689" t="s">
        <v>624</v>
      </c>
      <c r="AI781" s="690"/>
      <c r="AJ781" s="690"/>
      <c r="AK781" s="690"/>
      <c r="AL781" s="690"/>
      <c r="AM781" s="690"/>
      <c r="AN781" s="690"/>
      <c r="AO781" s="690"/>
      <c r="AP781" s="690"/>
      <c r="AQ781" s="690"/>
      <c r="AR781" s="690"/>
      <c r="AS781" s="690"/>
      <c r="AT781" s="691"/>
      <c r="AU781" s="414">
        <v>2.6</v>
      </c>
      <c r="AV781" s="415"/>
      <c r="AW781" s="415"/>
      <c r="AX781" s="416"/>
    </row>
    <row r="782" spans="1:50" ht="24.75" customHeight="1" x14ac:dyDescent="0.15">
      <c r="A782" s="656"/>
      <c r="B782" s="657"/>
      <c r="C782" s="657"/>
      <c r="D782" s="657"/>
      <c r="E782" s="657"/>
      <c r="F782" s="658"/>
      <c r="G782" s="631"/>
      <c r="H782" s="632"/>
      <c r="I782" s="632"/>
      <c r="J782" s="632"/>
      <c r="K782" s="633"/>
      <c r="L782" s="623"/>
      <c r="M782" s="624"/>
      <c r="N782" s="624"/>
      <c r="O782" s="624"/>
      <c r="P782" s="624"/>
      <c r="Q782" s="624"/>
      <c r="R782" s="624"/>
      <c r="S782" s="624"/>
      <c r="T782" s="624"/>
      <c r="U782" s="624"/>
      <c r="V782" s="624"/>
      <c r="W782" s="624"/>
      <c r="X782" s="625"/>
      <c r="Y782" s="626"/>
      <c r="Z782" s="627"/>
      <c r="AA782" s="627"/>
      <c r="AB782" s="637"/>
      <c r="AC782" s="631"/>
      <c r="AD782" s="632"/>
      <c r="AE782" s="632"/>
      <c r="AF782" s="632"/>
      <c r="AG782" s="633"/>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9</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2.6</v>
      </c>
      <c r="AV791" s="857"/>
      <c r="AW791" s="857"/>
      <c r="AX791" s="859"/>
    </row>
    <row r="792" spans="1:50" ht="24.75" customHeight="1" x14ac:dyDescent="0.15">
      <c r="A792" s="656"/>
      <c r="B792" s="657"/>
      <c r="C792" s="657"/>
      <c r="D792" s="657"/>
      <c r="E792" s="657"/>
      <c r="F792" s="658"/>
      <c r="G792" s="620" t="s">
        <v>692</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691</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196</v>
      </c>
      <c r="H794" s="696"/>
      <c r="I794" s="696"/>
      <c r="J794" s="696"/>
      <c r="K794" s="697"/>
      <c r="L794" s="689" t="s">
        <v>608</v>
      </c>
      <c r="M794" s="690"/>
      <c r="N794" s="690"/>
      <c r="O794" s="690"/>
      <c r="P794" s="690"/>
      <c r="Q794" s="690"/>
      <c r="R794" s="690"/>
      <c r="S794" s="690"/>
      <c r="T794" s="690"/>
      <c r="U794" s="690"/>
      <c r="V794" s="690"/>
      <c r="W794" s="690"/>
      <c r="X794" s="691"/>
      <c r="Y794" s="414">
        <v>9</v>
      </c>
      <c r="Z794" s="415"/>
      <c r="AA794" s="415"/>
      <c r="AB794" s="830"/>
      <c r="AC794" s="695" t="s">
        <v>695</v>
      </c>
      <c r="AD794" s="696"/>
      <c r="AE794" s="696"/>
      <c r="AF794" s="696"/>
      <c r="AG794" s="697"/>
      <c r="AH794" s="689" t="s">
        <v>674</v>
      </c>
      <c r="AI794" s="690"/>
      <c r="AJ794" s="690"/>
      <c r="AK794" s="690"/>
      <c r="AL794" s="690"/>
      <c r="AM794" s="690"/>
      <c r="AN794" s="690"/>
      <c r="AO794" s="690"/>
      <c r="AP794" s="690"/>
      <c r="AQ794" s="690"/>
      <c r="AR794" s="690"/>
      <c r="AS794" s="690"/>
      <c r="AT794" s="691"/>
      <c r="AU794" s="414">
        <v>1.4</v>
      </c>
      <c r="AV794" s="415"/>
      <c r="AW794" s="415"/>
      <c r="AX794" s="416"/>
    </row>
    <row r="795" spans="1:50" ht="24.75" customHeight="1" x14ac:dyDescent="0.15">
      <c r="A795" s="656"/>
      <c r="B795" s="657"/>
      <c r="C795" s="657"/>
      <c r="D795" s="657"/>
      <c r="E795" s="657"/>
      <c r="F795" s="658"/>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9</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1.4</v>
      </c>
      <c r="AV804" s="857"/>
      <c r="AW804" s="857"/>
      <c r="AX804" s="859"/>
    </row>
    <row r="805" spans="1:50" ht="24.75" customHeight="1" x14ac:dyDescent="0.15">
      <c r="A805" s="656"/>
      <c r="B805" s="657"/>
      <c r="C805" s="657"/>
      <c r="D805" s="657"/>
      <c r="E805" s="657"/>
      <c r="F805" s="658"/>
      <c r="G805" s="620" t="s">
        <v>690</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440</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customHeight="1" x14ac:dyDescent="0.15">
      <c r="A807" s="656"/>
      <c r="B807" s="657"/>
      <c r="C807" s="657"/>
      <c r="D807" s="657"/>
      <c r="E807" s="657"/>
      <c r="F807" s="658"/>
      <c r="G807" s="695" t="s">
        <v>196</v>
      </c>
      <c r="H807" s="696"/>
      <c r="I807" s="696"/>
      <c r="J807" s="696"/>
      <c r="K807" s="697"/>
      <c r="L807" s="689" t="s">
        <v>672</v>
      </c>
      <c r="M807" s="690"/>
      <c r="N807" s="690"/>
      <c r="O807" s="690"/>
      <c r="P807" s="690"/>
      <c r="Q807" s="690"/>
      <c r="R807" s="690"/>
      <c r="S807" s="690"/>
      <c r="T807" s="690"/>
      <c r="U807" s="690"/>
      <c r="V807" s="690"/>
      <c r="W807" s="690"/>
      <c r="X807" s="691"/>
      <c r="Y807" s="414">
        <v>5.0999999999999996</v>
      </c>
      <c r="Z807" s="415"/>
      <c r="AA807" s="415"/>
      <c r="AB807" s="416"/>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x14ac:dyDescent="0.15">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5.0999999999999996</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20" t="s">
        <v>388</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0"/>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0">
        <v>1</v>
      </c>
      <c r="B837" s="390">
        <v>1</v>
      </c>
      <c r="C837" s="391" t="s">
        <v>613</v>
      </c>
      <c r="D837" s="392" t="s">
        <v>613</v>
      </c>
      <c r="E837" s="392" t="s">
        <v>613</v>
      </c>
      <c r="F837" s="392" t="s">
        <v>613</v>
      </c>
      <c r="G837" s="392" t="s">
        <v>613</v>
      </c>
      <c r="H837" s="392" t="s">
        <v>613</v>
      </c>
      <c r="I837" s="393" t="s">
        <v>613</v>
      </c>
      <c r="J837" s="377">
        <v>7000020250007</v>
      </c>
      <c r="K837" s="378"/>
      <c r="L837" s="378"/>
      <c r="M837" s="378"/>
      <c r="N837" s="378"/>
      <c r="O837" s="379"/>
      <c r="P837" s="362" t="s">
        <v>611</v>
      </c>
      <c r="Q837" s="350"/>
      <c r="R837" s="350"/>
      <c r="S837" s="350"/>
      <c r="T837" s="350"/>
      <c r="U837" s="350"/>
      <c r="V837" s="350"/>
      <c r="W837" s="350"/>
      <c r="X837" s="350"/>
      <c r="Y837" s="351">
        <v>9</v>
      </c>
      <c r="Z837" s="352">
        <v>9039300</v>
      </c>
      <c r="AA837" s="352">
        <v>9039300</v>
      </c>
      <c r="AB837" s="353">
        <v>9039300</v>
      </c>
      <c r="AC837" s="363" t="s">
        <v>605</v>
      </c>
      <c r="AD837" s="371"/>
      <c r="AE837" s="371"/>
      <c r="AF837" s="371"/>
      <c r="AG837" s="371"/>
      <c r="AH837" s="372" t="s">
        <v>600</v>
      </c>
      <c r="AI837" s="373"/>
      <c r="AJ837" s="373"/>
      <c r="AK837" s="373"/>
      <c r="AL837" s="357" t="s">
        <v>600</v>
      </c>
      <c r="AM837" s="358"/>
      <c r="AN837" s="358"/>
      <c r="AO837" s="359"/>
      <c r="AP837" s="360" t="s">
        <v>601</v>
      </c>
      <c r="AQ837" s="360"/>
      <c r="AR837" s="360"/>
      <c r="AS837" s="360"/>
      <c r="AT837" s="360"/>
      <c r="AU837" s="360"/>
      <c r="AV837" s="360"/>
      <c r="AW837" s="360"/>
      <c r="AX837" s="360"/>
    </row>
    <row r="838" spans="1:50" ht="30" customHeight="1" x14ac:dyDescent="0.15">
      <c r="A838" s="390">
        <v>2</v>
      </c>
      <c r="B838" s="390">
        <v>1</v>
      </c>
      <c r="C838" s="391" t="s">
        <v>614</v>
      </c>
      <c r="D838" s="392" t="s">
        <v>614</v>
      </c>
      <c r="E838" s="392" t="s">
        <v>614</v>
      </c>
      <c r="F838" s="392" t="s">
        <v>614</v>
      </c>
      <c r="G838" s="392" t="s">
        <v>614</v>
      </c>
      <c r="H838" s="392" t="s">
        <v>614</v>
      </c>
      <c r="I838" s="393" t="s">
        <v>614</v>
      </c>
      <c r="J838" s="348">
        <v>800002028003</v>
      </c>
      <c r="K838" s="349"/>
      <c r="L838" s="349"/>
      <c r="M838" s="349"/>
      <c r="N838" s="349"/>
      <c r="O838" s="349"/>
      <c r="P838" s="362" t="s">
        <v>611</v>
      </c>
      <c r="Q838" s="350"/>
      <c r="R838" s="350"/>
      <c r="S838" s="350"/>
      <c r="T838" s="350"/>
      <c r="U838" s="350"/>
      <c r="V838" s="350"/>
      <c r="W838" s="350"/>
      <c r="X838" s="350"/>
      <c r="Y838" s="351">
        <v>8</v>
      </c>
      <c r="Z838" s="352">
        <v>8048970</v>
      </c>
      <c r="AA838" s="352">
        <v>8048970</v>
      </c>
      <c r="AB838" s="353">
        <v>8048970</v>
      </c>
      <c r="AC838" s="363" t="s">
        <v>605</v>
      </c>
      <c r="AD838" s="363"/>
      <c r="AE838" s="363"/>
      <c r="AF838" s="363"/>
      <c r="AG838" s="363"/>
      <c r="AH838" s="372" t="s">
        <v>601</v>
      </c>
      <c r="AI838" s="373"/>
      <c r="AJ838" s="373"/>
      <c r="AK838" s="373"/>
      <c r="AL838" s="357" t="s">
        <v>601</v>
      </c>
      <c r="AM838" s="358"/>
      <c r="AN838" s="358"/>
      <c r="AO838" s="359"/>
      <c r="AP838" s="360" t="s">
        <v>601</v>
      </c>
      <c r="AQ838" s="360"/>
      <c r="AR838" s="360"/>
      <c r="AS838" s="360"/>
      <c r="AT838" s="360"/>
      <c r="AU838" s="360"/>
      <c r="AV838" s="360"/>
      <c r="AW838" s="360"/>
      <c r="AX838" s="360"/>
    </row>
    <row r="839" spans="1:50" ht="30" customHeight="1" x14ac:dyDescent="0.15">
      <c r="A839" s="390">
        <v>3</v>
      </c>
      <c r="B839" s="390">
        <v>1</v>
      </c>
      <c r="C839" s="374" t="s">
        <v>615</v>
      </c>
      <c r="D839" s="375" t="s">
        <v>615</v>
      </c>
      <c r="E839" s="375" t="s">
        <v>615</v>
      </c>
      <c r="F839" s="375" t="s">
        <v>615</v>
      </c>
      <c r="G839" s="375" t="s">
        <v>615</v>
      </c>
      <c r="H839" s="375" t="s">
        <v>615</v>
      </c>
      <c r="I839" s="376" t="s">
        <v>615</v>
      </c>
      <c r="J839" s="377">
        <v>7000020010006</v>
      </c>
      <c r="K839" s="378"/>
      <c r="L839" s="378"/>
      <c r="M839" s="378"/>
      <c r="N839" s="378"/>
      <c r="O839" s="379"/>
      <c r="P839" s="362" t="s">
        <v>611</v>
      </c>
      <c r="Q839" s="350"/>
      <c r="R839" s="350"/>
      <c r="S839" s="350"/>
      <c r="T839" s="350"/>
      <c r="U839" s="350"/>
      <c r="V839" s="350"/>
      <c r="W839" s="350"/>
      <c r="X839" s="350"/>
      <c r="Y839" s="351">
        <v>7.3</v>
      </c>
      <c r="Z839" s="352">
        <v>7338505</v>
      </c>
      <c r="AA839" s="352">
        <v>7338505</v>
      </c>
      <c r="AB839" s="353">
        <v>7338505</v>
      </c>
      <c r="AC839" s="363" t="s">
        <v>605</v>
      </c>
      <c r="AD839" s="363"/>
      <c r="AE839" s="363"/>
      <c r="AF839" s="363"/>
      <c r="AG839" s="363"/>
      <c r="AH839" s="355" t="s">
        <v>601</v>
      </c>
      <c r="AI839" s="356"/>
      <c r="AJ839" s="356"/>
      <c r="AK839" s="356"/>
      <c r="AL839" s="357" t="s">
        <v>601</v>
      </c>
      <c r="AM839" s="358"/>
      <c r="AN839" s="358"/>
      <c r="AO839" s="359"/>
      <c r="AP839" s="360" t="s">
        <v>601</v>
      </c>
      <c r="AQ839" s="360"/>
      <c r="AR839" s="360"/>
      <c r="AS839" s="360"/>
      <c r="AT839" s="360"/>
      <c r="AU839" s="360"/>
      <c r="AV839" s="360"/>
      <c r="AW839" s="360"/>
      <c r="AX839" s="360"/>
    </row>
    <row r="840" spans="1:50" ht="30" customHeight="1" x14ac:dyDescent="0.15">
      <c r="A840" s="390">
        <v>4</v>
      </c>
      <c r="B840" s="390">
        <v>1</v>
      </c>
      <c r="C840" s="374" t="s">
        <v>616</v>
      </c>
      <c r="D840" s="375" t="s">
        <v>616</v>
      </c>
      <c r="E840" s="375" t="s">
        <v>616</v>
      </c>
      <c r="F840" s="375" t="s">
        <v>616</v>
      </c>
      <c r="G840" s="375" t="s">
        <v>616</v>
      </c>
      <c r="H840" s="375" t="s">
        <v>616</v>
      </c>
      <c r="I840" s="376" t="s">
        <v>616</v>
      </c>
      <c r="J840" s="348">
        <v>4000020420000</v>
      </c>
      <c r="K840" s="349"/>
      <c r="L840" s="349"/>
      <c r="M840" s="349"/>
      <c r="N840" s="349"/>
      <c r="O840" s="349"/>
      <c r="P840" s="362" t="s">
        <v>611</v>
      </c>
      <c r="Q840" s="350"/>
      <c r="R840" s="350"/>
      <c r="S840" s="350"/>
      <c r="T840" s="350"/>
      <c r="U840" s="350"/>
      <c r="V840" s="350"/>
      <c r="W840" s="350"/>
      <c r="X840" s="350"/>
      <c r="Y840" s="351">
        <v>6.8</v>
      </c>
      <c r="Z840" s="352">
        <v>6761820</v>
      </c>
      <c r="AA840" s="352">
        <v>6761820</v>
      </c>
      <c r="AB840" s="353">
        <v>6761820</v>
      </c>
      <c r="AC840" s="363" t="s">
        <v>605</v>
      </c>
      <c r="AD840" s="363"/>
      <c r="AE840" s="363"/>
      <c r="AF840" s="363"/>
      <c r="AG840" s="363"/>
      <c r="AH840" s="355" t="s">
        <v>601</v>
      </c>
      <c r="AI840" s="356"/>
      <c r="AJ840" s="356"/>
      <c r="AK840" s="356"/>
      <c r="AL840" s="357" t="s">
        <v>601</v>
      </c>
      <c r="AM840" s="358"/>
      <c r="AN840" s="358"/>
      <c r="AO840" s="359"/>
      <c r="AP840" s="360" t="s">
        <v>601</v>
      </c>
      <c r="AQ840" s="360"/>
      <c r="AR840" s="360"/>
      <c r="AS840" s="360"/>
      <c r="AT840" s="360"/>
      <c r="AU840" s="360"/>
      <c r="AV840" s="360"/>
      <c r="AW840" s="360"/>
      <c r="AX840" s="360"/>
    </row>
    <row r="841" spans="1:50" ht="30" customHeight="1" x14ac:dyDescent="0.15">
      <c r="A841" s="390">
        <v>5</v>
      </c>
      <c r="B841" s="390">
        <v>1</v>
      </c>
      <c r="C841" s="391" t="s">
        <v>617</v>
      </c>
      <c r="D841" s="392" t="s">
        <v>617</v>
      </c>
      <c r="E841" s="392" t="s">
        <v>617</v>
      </c>
      <c r="F841" s="392" t="s">
        <v>617</v>
      </c>
      <c r="G841" s="392" t="s">
        <v>617</v>
      </c>
      <c r="H841" s="392" t="s">
        <v>617</v>
      </c>
      <c r="I841" s="393" t="s">
        <v>617</v>
      </c>
      <c r="J841" s="348">
        <v>1000020110001</v>
      </c>
      <c r="K841" s="349"/>
      <c r="L841" s="349"/>
      <c r="M841" s="349"/>
      <c r="N841" s="349"/>
      <c r="O841" s="349"/>
      <c r="P841" s="362" t="s">
        <v>611</v>
      </c>
      <c r="Q841" s="350"/>
      <c r="R841" s="350"/>
      <c r="S841" s="350"/>
      <c r="T841" s="350"/>
      <c r="U841" s="350"/>
      <c r="V841" s="350"/>
      <c r="W841" s="350"/>
      <c r="X841" s="350"/>
      <c r="Y841" s="351">
        <v>6.5</v>
      </c>
      <c r="Z841" s="352">
        <v>6496893</v>
      </c>
      <c r="AA841" s="352">
        <v>6496893</v>
      </c>
      <c r="AB841" s="353">
        <v>6496893</v>
      </c>
      <c r="AC841" s="363" t="s">
        <v>605</v>
      </c>
      <c r="AD841" s="363"/>
      <c r="AE841" s="363"/>
      <c r="AF841" s="363"/>
      <c r="AG841" s="363"/>
      <c r="AH841" s="355" t="s">
        <v>601</v>
      </c>
      <c r="AI841" s="356"/>
      <c r="AJ841" s="356"/>
      <c r="AK841" s="356"/>
      <c r="AL841" s="357" t="s">
        <v>601</v>
      </c>
      <c r="AM841" s="358"/>
      <c r="AN841" s="358"/>
      <c r="AO841" s="359"/>
      <c r="AP841" s="360" t="s">
        <v>601</v>
      </c>
      <c r="AQ841" s="360"/>
      <c r="AR841" s="360"/>
      <c r="AS841" s="360"/>
      <c r="AT841" s="360"/>
      <c r="AU841" s="360"/>
      <c r="AV841" s="360"/>
      <c r="AW841" s="360"/>
      <c r="AX841" s="360"/>
    </row>
    <row r="842" spans="1:50" ht="30" customHeight="1" x14ac:dyDescent="0.15">
      <c r="A842" s="390">
        <v>6</v>
      </c>
      <c r="B842" s="390">
        <v>1</v>
      </c>
      <c r="C842" s="391" t="s">
        <v>618</v>
      </c>
      <c r="D842" s="392" t="s">
        <v>618</v>
      </c>
      <c r="E842" s="392" t="s">
        <v>618</v>
      </c>
      <c r="F842" s="392" t="s">
        <v>618</v>
      </c>
      <c r="G842" s="392" t="s">
        <v>618</v>
      </c>
      <c r="H842" s="392" t="s">
        <v>618</v>
      </c>
      <c r="I842" s="393" t="s">
        <v>618</v>
      </c>
      <c r="J842" s="348">
        <v>1000020140007</v>
      </c>
      <c r="K842" s="349"/>
      <c r="L842" s="349"/>
      <c r="M842" s="349"/>
      <c r="N842" s="349"/>
      <c r="O842" s="349"/>
      <c r="P842" s="362" t="s">
        <v>611</v>
      </c>
      <c r="Q842" s="350"/>
      <c r="R842" s="350"/>
      <c r="S842" s="350"/>
      <c r="T842" s="350"/>
      <c r="U842" s="350"/>
      <c r="V842" s="350"/>
      <c r="W842" s="350"/>
      <c r="X842" s="350"/>
      <c r="Y842" s="351">
        <v>6.3</v>
      </c>
      <c r="Z842" s="352">
        <v>6284484</v>
      </c>
      <c r="AA842" s="352">
        <v>6284484</v>
      </c>
      <c r="AB842" s="353">
        <v>6284484</v>
      </c>
      <c r="AC842" s="363" t="s">
        <v>605</v>
      </c>
      <c r="AD842" s="363"/>
      <c r="AE842" s="363"/>
      <c r="AF842" s="363"/>
      <c r="AG842" s="363"/>
      <c r="AH842" s="355" t="s">
        <v>601</v>
      </c>
      <c r="AI842" s="356"/>
      <c r="AJ842" s="356"/>
      <c r="AK842" s="356"/>
      <c r="AL842" s="357" t="s">
        <v>610</v>
      </c>
      <c r="AM842" s="358"/>
      <c r="AN842" s="358"/>
      <c r="AO842" s="359"/>
      <c r="AP842" s="360" t="s">
        <v>601</v>
      </c>
      <c r="AQ842" s="360"/>
      <c r="AR842" s="360"/>
      <c r="AS842" s="360"/>
      <c r="AT842" s="360"/>
      <c r="AU842" s="360"/>
      <c r="AV842" s="360"/>
      <c r="AW842" s="360"/>
      <c r="AX842" s="360"/>
    </row>
    <row r="843" spans="1:50" ht="30" customHeight="1" x14ac:dyDescent="0.15">
      <c r="A843" s="390">
        <v>7</v>
      </c>
      <c r="B843" s="390">
        <v>1</v>
      </c>
      <c r="C843" s="391" t="s">
        <v>619</v>
      </c>
      <c r="D843" s="392" t="s">
        <v>619</v>
      </c>
      <c r="E843" s="392" t="s">
        <v>619</v>
      </c>
      <c r="F843" s="392" t="s">
        <v>619</v>
      </c>
      <c r="G843" s="392" t="s">
        <v>619</v>
      </c>
      <c r="H843" s="392" t="s">
        <v>619</v>
      </c>
      <c r="I843" s="393" t="s">
        <v>619</v>
      </c>
      <c r="J843" s="348">
        <v>1000020200000</v>
      </c>
      <c r="K843" s="349"/>
      <c r="L843" s="349"/>
      <c r="M843" s="349"/>
      <c r="N843" s="349"/>
      <c r="O843" s="349"/>
      <c r="P843" s="362" t="s">
        <v>611</v>
      </c>
      <c r="Q843" s="350"/>
      <c r="R843" s="350"/>
      <c r="S843" s="350"/>
      <c r="T843" s="350"/>
      <c r="U843" s="350"/>
      <c r="V843" s="350"/>
      <c r="W843" s="350"/>
      <c r="X843" s="350"/>
      <c r="Y843" s="351">
        <v>5.9</v>
      </c>
      <c r="Z843" s="352">
        <v>5879157</v>
      </c>
      <c r="AA843" s="352">
        <v>5879157</v>
      </c>
      <c r="AB843" s="353">
        <v>5879157</v>
      </c>
      <c r="AC843" s="363" t="s">
        <v>605</v>
      </c>
      <c r="AD843" s="363"/>
      <c r="AE843" s="363"/>
      <c r="AF843" s="363"/>
      <c r="AG843" s="363"/>
      <c r="AH843" s="355" t="s">
        <v>601</v>
      </c>
      <c r="AI843" s="356"/>
      <c r="AJ843" s="356"/>
      <c r="AK843" s="356"/>
      <c r="AL843" s="357" t="s">
        <v>601</v>
      </c>
      <c r="AM843" s="358"/>
      <c r="AN843" s="358"/>
      <c r="AO843" s="359"/>
      <c r="AP843" s="360" t="s">
        <v>601</v>
      </c>
      <c r="AQ843" s="360"/>
      <c r="AR843" s="360"/>
      <c r="AS843" s="360"/>
      <c r="AT843" s="360"/>
      <c r="AU843" s="360"/>
      <c r="AV843" s="360"/>
      <c r="AW843" s="360"/>
      <c r="AX843" s="360"/>
    </row>
    <row r="844" spans="1:50" ht="30" customHeight="1" x14ac:dyDescent="0.15">
      <c r="A844" s="390">
        <v>8</v>
      </c>
      <c r="B844" s="390">
        <v>1</v>
      </c>
      <c r="C844" s="391" t="s">
        <v>620</v>
      </c>
      <c r="D844" s="392" t="s">
        <v>620</v>
      </c>
      <c r="E844" s="392" t="s">
        <v>620</v>
      </c>
      <c r="F844" s="392" t="s">
        <v>620</v>
      </c>
      <c r="G844" s="392" t="s">
        <v>620</v>
      </c>
      <c r="H844" s="392" t="s">
        <v>620</v>
      </c>
      <c r="I844" s="393" t="s">
        <v>620</v>
      </c>
      <c r="J844" s="348">
        <v>7000020430005</v>
      </c>
      <c r="K844" s="349"/>
      <c r="L844" s="349"/>
      <c r="M844" s="349"/>
      <c r="N844" s="349"/>
      <c r="O844" s="349"/>
      <c r="P844" s="362" t="s">
        <v>611</v>
      </c>
      <c r="Q844" s="350"/>
      <c r="R844" s="350"/>
      <c r="S844" s="350"/>
      <c r="T844" s="350"/>
      <c r="U844" s="350"/>
      <c r="V844" s="350"/>
      <c r="W844" s="350"/>
      <c r="X844" s="350"/>
      <c r="Y844" s="351">
        <v>5</v>
      </c>
      <c r="Z844" s="352">
        <v>5003098</v>
      </c>
      <c r="AA844" s="352">
        <v>5003098</v>
      </c>
      <c r="AB844" s="353">
        <v>5003098</v>
      </c>
      <c r="AC844" s="363" t="s">
        <v>605</v>
      </c>
      <c r="AD844" s="363"/>
      <c r="AE844" s="363"/>
      <c r="AF844" s="363"/>
      <c r="AG844" s="363"/>
      <c r="AH844" s="355" t="s">
        <v>601</v>
      </c>
      <c r="AI844" s="356"/>
      <c r="AJ844" s="356"/>
      <c r="AK844" s="356"/>
      <c r="AL844" s="357" t="s">
        <v>601</v>
      </c>
      <c r="AM844" s="358"/>
      <c r="AN844" s="358"/>
      <c r="AO844" s="359"/>
      <c r="AP844" s="360" t="s">
        <v>601</v>
      </c>
      <c r="AQ844" s="360"/>
      <c r="AR844" s="360"/>
      <c r="AS844" s="360"/>
      <c r="AT844" s="360"/>
      <c r="AU844" s="360"/>
      <c r="AV844" s="360"/>
      <c r="AW844" s="360"/>
      <c r="AX844" s="360"/>
    </row>
    <row r="845" spans="1:50" ht="30" customHeight="1" x14ac:dyDescent="0.15">
      <c r="A845" s="390">
        <v>9</v>
      </c>
      <c r="B845" s="390">
        <v>1</v>
      </c>
      <c r="C845" s="391" t="s">
        <v>621</v>
      </c>
      <c r="D845" s="392" t="s">
        <v>621</v>
      </c>
      <c r="E845" s="392" t="s">
        <v>621</v>
      </c>
      <c r="F845" s="392" t="s">
        <v>621</v>
      </c>
      <c r="G845" s="392" t="s">
        <v>621</v>
      </c>
      <c r="H845" s="392" t="s">
        <v>621</v>
      </c>
      <c r="I845" s="393" t="s">
        <v>621</v>
      </c>
      <c r="J845" s="348">
        <v>2000020350001</v>
      </c>
      <c r="K845" s="349"/>
      <c r="L845" s="349"/>
      <c r="M845" s="349"/>
      <c r="N845" s="349"/>
      <c r="O845" s="349"/>
      <c r="P845" s="362" t="s">
        <v>611</v>
      </c>
      <c r="Q845" s="350"/>
      <c r="R845" s="350"/>
      <c r="S845" s="350"/>
      <c r="T845" s="350"/>
      <c r="U845" s="350"/>
      <c r="V845" s="350"/>
      <c r="W845" s="350"/>
      <c r="X845" s="350"/>
      <c r="Y845" s="351">
        <v>4.8</v>
      </c>
      <c r="Z845" s="352">
        <v>4833779</v>
      </c>
      <c r="AA845" s="352">
        <v>4833779</v>
      </c>
      <c r="AB845" s="353">
        <v>4833779</v>
      </c>
      <c r="AC845" s="363" t="s">
        <v>605</v>
      </c>
      <c r="AD845" s="363"/>
      <c r="AE845" s="363"/>
      <c r="AF845" s="363"/>
      <c r="AG845" s="363"/>
      <c r="AH845" s="355" t="s">
        <v>601</v>
      </c>
      <c r="AI845" s="356"/>
      <c r="AJ845" s="356"/>
      <c r="AK845" s="356"/>
      <c r="AL845" s="357" t="s">
        <v>601</v>
      </c>
      <c r="AM845" s="358"/>
      <c r="AN845" s="358"/>
      <c r="AO845" s="359"/>
      <c r="AP845" s="360" t="s">
        <v>601</v>
      </c>
      <c r="AQ845" s="360"/>
      <c r="AR845" s="360"/>
      <c r="AS845" s="360"/>
      <c r="AT845" s="360"/>
      <c r="AU845" s="360"/>
      <c r="AV845" s="360"/>
      <c r="AW845" s="360"/>
      <c r="AX845" s="360"/>
    </row>
    <row r="846" spans="1:50" ht="30" customHeight="1" x14ac:dyDescent="0.15">
      <c r="A846" s="390">
        <v>10</v>
      </c>
      <c r="B846" s="390">
        <v>1</v>
      </c>
      <c r="C846" s="391" t="s">
        <v>622</v>
      </c>
      <c r="D846" s="392" t="s">
        <v>622</v>
      </c>
      <c r="E846" s="392" t="s">
        <v>622</v>
      </c>
      <c r="F846" s="392" t="s">
        <v>622</v>
      </c>
      <c r="G846" s="392" t="s">
        <v>622</v>
      </c>
      <c r="H846" s="392" t="s">
        <v>622</v>
      </c>
      <c r="I846" s="393" t="s">
        <v>622</v>
      </c>
      <c r="J846" s="348">
        <v>7000020310000</v>
      </c>
      <c r="K846" s="349"/>
      <c r="L846" s="349"/>
      <c r="M846" s="349"/>
      <c r="N846" s="349"/>
      <c r="O846" s="349"/>
      <c r="P846" s="362" t="s">
        <v>611</v>
      </c>
      <c r="Q846" s="350"/>
      <c r="R846" s="350"/>
      <c r="S846" s="350"/>
      <c r="T846" s="350"/>
      <c r="U846" s="350"/>
      <c r="V846" s="350"/>
      <c r="W846" s="350"/>
      <c r="X846" s="350"/>
      <c r="Y846" s="351">
        <v>4.0999999999999996</v>
      </c>
      <c r="Z846" s="352">
        <v>4124020</v>
      </c>
      <c r="AA846" s="352">
        <v>4124020</v>
      </c>
      <c r="AB846" s="353">
        <v>4124020</v>
      </c>
      <c r="AC846" s="363" t="s">
        <v>605</v>
      </c>
      <c r="AD846" s="363"/>
      <c r="AE846" s="363"/>
      <c r="AF846" s="363"/>
      <c r="AG846" s="363"/>
      <c r="AH846" s="355" t="s">
        <v>601</v>
      </c>
      <c r="AI846" s="356"/>
      <c r="AJ846" s="356"/>
      <c r="AK846" s="356"/>
      <c r="AL846" s="357" t="s">
        <v>601</v>
      </c>
      <c r="AM846" s="358"/>
      <c r="AN846" s="358"/>
      <c r="AO846" s="359"/>
      <c r="AP846" s="360" t="s">
        <v>601</v>
      </c>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610</v>
      </c>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956" t="e">
        <f>-AH842</f>
        <v>#VALUE!</v>
      </c>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0">
        <v>1</v>
      </c>
      <c r="B870" s="390">
        <v>1</v>
      </c>
      <c r="C870" s="374" t="s">
        <v>659</v>
      </c>
      <c r="D870" s="392" t="s">
        <v>655</v>
      </c>
      <c r="E870" s="392" t="s">
        <v>655</v>
      </c>
      <c r="F870" s="392" t="s">
        <v>655</v>
      </c>
      <c r="G870" s="392" t="s">
        <v>655</v>
      </c>
      <c r="H870" s="392" t="s">
        <v>655</v>
      </c>
      <c r="I870" s="393" t="s">
        <v>655</v>
      </c>
      <c r="J870" s="348">
        <v>7010001025732</v>
      </c>
      <c r="K870" s="349"/>
      <c r="L870" s="349"/>
      <c r="M870" s="349"/>
      <c r="N870" s="349"/>
      <c r="O870" s="349"/>
      <c r="P870" s="362" t="s">
        <v>666</v>
      </c>
      <c r="Q870" s="350" t="s">
        <v>660</v>
      </c>
      <c r="R870" s="350" t="s">
        <v>660</v>
      </c>
      <c r="S870" s="350" t="s">
        <v>660</v>
      </c>
      <c r="T870" s="350" t="s">
        <v>660</v>
      </c>
      <c r="U870" s="350" t="s">
        <v>660</v>
      </c>
      <c r="V870" s="350" t="s">
        <v>660</v>
      </c>
      <c r="W870" s="350" t="s">
        <v>660</v>
      </c>
      <c r="X870" s="350" t="s">
        <v>660</v>
      </c>
      <c r="Y870" s="351">
        <v>2.6</v>
      </c>
      <c r="Z870" s="352">
        <v>2646000</v>
      </c>
      <c r="AA870" s="352">
        <v>2646000</v>
      </c>
      <c r="AB870" s="353">
        <v>2646000</v>
      </c>
      <c r="AC870" s="363" t="s">
        <v>494</v>
      </c>
      <c r="AD870" s="371"/>
      <c r="AE870" s="371"/>
      <c r="AF870" s="371"/>
      <c r="AG870" s="371"/>
      <c r="AH870" s="372">
        <v>3</v>
      </c>
      <c r="AI870" s="373"/>
      <c r="AJ870" s="373"/>
      <c r="AK870" s="373"/>
      <c r="AL870" s="357">
        <v>86.3</v>
      </c>
      <c r="AM870" s="358"/>
      <c r="AN870" s="358"/>
      <c r="AO870" s="359"/>
      <c r="AP870" s="360"/>
      <c r="AQ870" s="360"/>
      <c r="AR870" s="360"/>
      <c r="AS870" s="360"/>
      <c r="AT870" s="360"/>
      <c r="AU870" s="360"/>
      <c r="AV870" s="360"/>
      <c r="AW870" s="360"/>
      <c r="AX870" s="360"/>
    </row>
    <row r="871" spans="1:50" ht="45" customHeight="1" x14ac:dyDescent="0.15">
      <c r="A871" s="390">
        <v>2</v>
      </c>
      <c r="B871" s="390">
        <v>1</v>
      </c>
      <c r="C871" s="391" t="s">
        <v>656</v>
      </c>
      <c r="D871" s="392" t="s">
        <v>656</v>
      </c>
      <c r="E871" s="392" t="s">
        <v>656</v>
      </c>
      <c r="F871" s="392" t="s">
        <v>656</v>
      </c>
      <c r="G871" s="392" t="s">
        <v>656</v>
      </c>
      <c r="H871" s="392" t="s">
        <v>656</v>
      </c>
      <c r="I871" s="393" t="s">
        <v>656</v>
      </c>
      <c r="J871" s="348">
        <v>9010001018924</v>
      </c>
      <c r="K871" s="349"/>
      <c r="L871" s="349"/>
      <c r="M871" s="349"/>
      <c r="N871" s="349"/>
      <c r="O871" s="349"/>
      <c r="P871" s="362" t="s">
        <v>667</v>
      </c>
      <c r="Q871" s="350" t="s">
        <v>661</v>
      </c>
      <c r="R871" s="350" t="s">
        <v>661</v>
      </c>
      <c r="S871" s="350" t="s">
        <v>661</v>
      </c>
      <c r="T871" s="350" t="s">
        <v>661</v>
      </c>
      <c r="U871" s="350" t="s">
        <v>661</v>
      </c>
      <c r="V871" s="350" t="s">
        <v>661</v>
      </c>
      <c r="W871" s="350" t="s">
        <v>661</v>
      </c>
      <c r="X871" s="350" t="s">
        <v>661</v>
      </c>
      <c r="Y871" s="351">
        <v>1.9</v>
      </c>
      <c r="Z871" s="352">
        <v>1944000</v>
      </c>
      <c r="AA871" s="352">
        <v>1944000</v>
      </c>
      <c r="AB871" s="353">
        <v>1944000</v>
      </c>
      <c r="AC871" s="363" t="s">
        <v>494</v>
      </c>
      <c r="AD871" s="363"/>
      <c r="AE871" s="363"/>
      <c r="AF871" s="363"/>
      <c r="AG871" s="363"/>
      <c r="AH871" s="372">
        <v>4</v>
      </c>
      <c r="AI871" s="373"/>
      <c r="AJ871" s="373"/>
      <c r="AK871" s="373"/>
      <c r="AL871" s="357">
        <v>91.8</v>
      </c>
      <c r="AM871" s="358"/>
      <c r="AN871" s="358"/>
      <c r="AO871" s="359"/>
      <c r="AP871" s="360"/>
      <c r="AQ871" s="360"/>
      <c r="AR871" s="360"/>
      <c r="AS871" s="360"/>
      <c r="AT871" s="360"/>
      <c r="AU871" s="360"/>
      <c r="AV871" s="360"/>
      <c r="AW871" s="360"/>
      <c r="AX871" s="360"/>
    </row>
    <row r="872" spans="1:50" ht="45" customHeight="1" x14ac:dyDescent="0.15">
      <c r="A872" s="390">
        <v>3</v>
      </c>
      <c r="B872" s="390">
        <v>1</v>
      </c>
      <c r="C872" s="391" t="s">
        <v>656</v>
      </c>
      <c r="D872" s="392" t="s">
        <v>656</v>
      </c>
      <c r="E872" s="392" t="s">
        <v>656</v>
      </c>
      <c r="F872" s="392" t="s">
        <v>656</v>
      </c>
      <c r="G872" s="392" t="s">
        <v>656</v>
      </c>
      <c r="H872" s="392" t="s">
        <v>656</v>
      </c>
      <c r="I872" s="393" t="s">
        <v>656</v>
      </c>
      <c r="J872" s="348">
        <v>9010001018924</v>
      </c>
      <c r="K872" s="349"/>
      <c r="L872" s="349"/>
      <c r="M872" s="349"/>
      <c r="N872" s="349"/>
      <c r="O872" s="349"/>
      <c r="P872" s="362" t="s">
        <v>668</v>
      </c>
      <c r="Q872" s="350" t="s">
        <v>664</v>
      </c>
      <c r="R872" s="350" t="s">
        <v>664</v>
      </c>
      <c r="S872" s="350" t="s">
        <v>664</v>
      </c>
      <c r="T872" s="350" t="s">
        <v>664</v>
      </c>
      <c r="U872" s="350" t="s">
        <v>664</v>
      </c>
      <c r="V872" s="350" t="s">
        <v>664</v>
      </c>
      <c r="W872" s="350" t="s">
        <v>664</v>
      </c>
      <c r="X872" s="350" t="s">
        <v>664</v>
      </c>
      <c r="Y872" s="351">
        <v>0.4</v>
      </c>
      <c r="Z872" s="352">
        <v>372600</v>
      </c>
      <c r="AA872" s="352">
        <v>372600</v>
      </c>
      <c r="AB872" s="353">
        <v>372600</v>
      </c>
      <c r="AC872" s="354" t="s">
        <v>499</v>
      </c>
      <c r="AD872" s="354"/>
      <c r="AE872" s="354"/>
      <c r="AF872" s="354"/>
      <c r="AG872" s="354"/>
      <c r="AH872" s="355" t="s">
        <v>683</v>
      </c>
      <c r="AI872" s="356"/>
      <c r="AJ872" s="356"/>
      <c r="AK872" s="356"/>
      <c r="AL872" s="357" t="s">
        <v>683</v>
      </c>
      <c r="AM872" s="358"/>
      <c r="AN872" s="358"/>
      <c r="AO872" s="359"/>
      <c r="AP872" s="360"/>
      <c r="AQ872" s="360"/>
      <c r="AR872" s="360"/>
      <c r="AS872" s="360"/>
      <c r="AT872" s="360"/>
      <c r="AU872" s="360"/>
      <c r="AV872" s="360"/>
      <c r="AW872" s="360"/>
      <c r="AX872" s="360"/>
    </row>
    <row r="873" spans="1:50" ht="54" customHeight="1" x14ac:dyDescent="0.15">
      <c r="A873" s="390">
        <v>4</v>
      </c>
      <c r="B873" s="390">
        <v>1</v>
      </c>
      <c r="C873" s="374" t="s">
        <v>657</v>
      </c>
      <c r="D873" s="375" t="s">
        <v>657</v>
      </c>
      <c r="E873" s="375" t="s">
        <v>657</v>
      </c>
      <c r="F873" s="375" t="s">
        <v>657</v>
      </c>
      <c r="G873" s="375" t="s">
        <v>657</v>
      </c>
      <c r="H873" s="375" t="s">
        <v>657</v>
      </c>
      <c r="I873" s="376" t="s">
        <v>657</v>
      </c>
      <c r="J873" s="348">
        <v>4010401004009</v>
      </c>
      <c r="K873" s="349"/>
      <c r="L873" s="349"/>
      <c r="M873" s="349"/>
      <c r="N873" s="349"/>
      <c r="O873" s="349"/>
      <c r="P873" s="362" t="s">
        <v>670</v>
      </c>
      <c r="Q873" s="350" t="s">
        <v>662</v>
      </c>
      <c r="R873" s="350" t="s">
        <v>662</v>
      </c>
      <c r="S873" s="350" t="s">
        <v>662</v>
      </c>
      <c r="T873" s="350" t="s">
        <v>662</v>
      </c>
      <c r="U873" s="350" t="s">
        <v>662</v>
      </c>
      <c r="V873" s="350" t="s">
        <v>662</v>
      </c>
      <c r="W873" s="350" t="s">
        <v>662</v>
      </c>
      <c r="X873" s="350" t="s">
        <v>662</v>
      </c>
      <c r="Y873" s="351">
        <v>1.5</v>
      </c>
      <c r="Z873" s="352">
        <v>1479600</v>
      </c>
      <c r="AA873" s="352">
        <v>1479600</v>
      </c>
      <c r="AB873" s="353">
        <v>1479600</v>
      </c>
      <c r="AC873" s="363" t="s">
        <v>493</v>
      </c>
      <c r="AD873" s="363"/>
      <c r="AE873" s="363"/>
      <c r="AF873" s="363"/>
      <c r="AG873" s="363"/>
      <c r="AH873" s="355">
        <v>2</v>
      </c>
      <c r="AI873" s="356"/>
      <c r="AJ873" s="356"/>
      <c r="AK873" s="356"/>
      <c r="AL873" s="357">
        <v>97.3</v>
      </c>
      <c r="AM873" s="358"/>
      <c r="AN873" s="358"/>
      <c r="AO873" s="359"/>
      <c r="AP873" s="360"/>
      <c r="AQ873" s="360"/>
      <c r="AR873" s="360"/>
      <c r="AS873" s="360"/>
      <c r="AT873" s="360"/>
      <c r="AU873" s="360"/>
      <c r="AV873" s="360"/>
      <c r="AW873" s="360"/>
      <c r="AX873" s="360"/>
    </row>
    <row r="874" spans="1:50" ht="30" customHeight="1" x14ac:dyDescent="0.15">
      <c r="A874" s="390">
        <v>5</v>
      </c>
      <c r="B874" s="390">
        <v>1</v>
      </c>
      <c r="C874" s="374" t="s">
        <v>658</v>
      </c>
      <c r="D874" s="375" t="s">
        <v>658</v>
      </c>
      <c r="E874" s="375" t="s">
        <v>658</v>
      </c>
      <c r="F874" s="375" t="s">
        <v>658</v>
      </c>
      <c r="G874" s="375" t="s">
        <v>658</v>
      </c>
      <c r="H874" s="375" t="s">
        <v>658</v>
      </c>
      <c r="I874" s="376" t="s">
        <v>658</v>
      </c>
      <c r="J874" s="348">
        <v>2010005001032</v>
      </c>
      <c r="K874" s="349"/>
      <c r="L874" s="349"/>
      <c r="M874" s="349"/>
      <c r="N874" s="349"/>
      <c r="O874" s="349"/>
      <c r="P874" s="362" t="s">
        <v>669</v>
      </c>
      <c r="Q874" s="350" t="s">
        <v>663</v>
      </c>
      <c r="R874" s="350" t="s">
        <v>663</v>
      </c>
      <c r="S874" s="350" t="s">
        <v>663</v>
      </c>
      <c r="T874" s="350" t="s">
        <v>663</v>
      </c>
      <c r="U874" s="350" t="s">
        <v>663</v>
      </c>
      <c r="V874" s="350" t="s">
        <v>663</v>
      </c>
      <c r="W874" s="350" t="s">
        <v>663</v>
      </c>
      <c r="X874" s="350" t="s">
        <v>663</v>
      </c>
      <c r="Y874" s="351">
        <v>1</v>
      </c>
      <c r="Z874" s="352">
        <v>1003528</v>
      </c>
      <c r="AA874" s="352">
        <v>1003528</v>
      </c>
      <c r="AB874" s="353">
        <v>1003528</v>
      </c>
      <c r="AC874" s="363" t="s">
        <v>498</v>
      </c>
      <c r="AD874" s="363"/>
      <c r="AE874" s="363"/>
      <c r="AF874" s="363"/>
      <c r="AG874" s="363"/>
      <c r="AH874" s="355" t="s">
        <v>683</v>
      </c>
      <c r="AI874" s="356"/>
      <c r="AJ874" s="356"/>
      <c r="AK874" s="356"/>
      <c r="AL874" s="357" t="s">
        <v>683</v>
      </c>
      <c r="AM874" s="358"/>
      <c r="AN874" s="358"/>
      <c r="AO874" s="359"/>
      <c r="AP874" s="360"/>
      <c r="AQ874" s="360"/>
      <c r="AR874" s="360"/>
      <c r="AS874" s="360"/>
      <c r="AT874" s="360"/>
      <c r="AU874" s="360"/>
      <c r="AV874" s="360"/>
      <c r="AW874" s="360"/>
      <c r="AX874" s="360"/>
    </row>
    <row r="875" spans="1:50" ht="66.75" customHeight="1" x14ac:dyDescent="0.15">
      <c r="A875" s="390">
        <v>6</v>
      </c>
      <c r="B875" s="390">
        <v>1</v>
      </c>
      <c r="C875" s="374" t="s">
        <v>698</v>
      </c>
      <c r="D875" s="392"/>
      <c r="E875" s="392"/>
      <c r="F875" s="392"/>
      <c r="G875" s="392"/>
      <c r="H875" s="392"/>
      <c r="I875" s="393"/>
      <c r="J875" s="348">
        <v>2010001082712</v>
      </c>
      <c r="K875" s="349"/>
      <c r="L875" s="349"/>
      <c r="M875" s="349"/>
      <c r="N875" s="349"/>
      <c r="O875" s="349"/>
      <c r="P875" s="362" t="s">
        <v>713</v>
      </c>
      <c r="Q875" s="350"/>
      <c r="R875" s="350"/>
      <c r="S875" s="350"/>
      <c r="T875" s="350"/>
      <c r="U875" s="350"/>
      <c r="V875" s="350"/>
      <c r="W875" s="350"/>
      <c r="X875" s="350"/>
      <c r="Y875" s="351">
        <v>0.5</v>
      </c>
      <c r="Z875" s="352"/>
      <c r="AA875" s="352"/>
      <c r="AB875" s="353"/>
      <c r="AC875" s="354" t="s">
        <v>499</v>
      </c>
      <c r="AD875" s="354"/>
      <c r="AE875" s="354"/>
      <c r="AF875" s="354"/>
      <c r="AG875" s="354"/>
      <c r="AH875" s="355" t="s">
        <v>676</v>
      </c>
      <c r="AI875" s="356"/>
      <c r="AJ875" s="356"/>
      <c r="AK875" s="356"/>
      <c r="AL875" s="357" t="s">
        <v>683</v>
      </c>
      <c r="AM875" s="358"/>
      <c r="AN875" s="358"/>
      <c r="AO875" s="359"/>
      <c r="AP875" s="360"/>
      <c r="AQ875" s="360"/>
      <c r="AR875" s="360"/>
      <c r="AS875" s="360"/>
      <c r="AT875" s="360"/>
      <c r="AU875" s="360"/>
      <c r="AV875" s="360"/>
      <c r="AW875" s="360"/>
      <c r="AX875" s="360"/>
    </row>
    <row r="876" spans="1:50" ht="50.25" customHeight="1" x14ac:dyDescent="0.15">
      <c r="A876" s="390">
        <v>7</v>
      </c>
      <c r="B876" s="390">
        <v>1</v>
      </c>
      <c r="C876" s="374" t="s">
        <v>697</v>
      </c>
      <c r="D876" s="392"/>
      <c r="E876" s="392"/>
      <c r="F876" s="392"/>
      <c r="G876" s="392"/>
      <c r="H876" s="392"/>
      <c r="I876" s="393"/>
      <c r="J876" s="348">
        <v>2010001165896</v>
      </c>
      <c r="K876" s="349"/>
      <c r="L876" s="349"/>
      <c r="M876" s="349"/>
      <c r="N876" s="349"/>
      <c r="O876" s="349"/>
      <c r="P876" s="362" t="s">
        <v>699</v>
      </c>
      <c r="Q876" s="350"/>
      <c r="R876" s="350"/>
      <c r="S876" s="350"/>
      <c r="T876" s="350"/>
      <c r="U876" s="350"/>
      <c r="V876" s="350"/>
      <c r="W876" s="350"/>
      <c r="X876" s="350"/>
      <c r="Y876" s="351">
        <v>0.4</v>
      </c>
      <c r="Z876" s="352"/>
      <c r="AA876" s="352"/>
      <c r="AB876" s="353"/>
      <c r="AC876" s="354" t="s">
        <v>499</v>
      </c>
      <c r="AD876" s="354"/>
      <c r="AE876" s="354"/>
      <c r="AF876" s="354"/>
      <c r="AG876" s="354"/>
      <c r="AH876" s="355" t="s">
        <v>683</v>
      </c>
      <c r="AI876" s="356"/>
      <c r="AJ876" s="356"/>
      <c r="AK876" s="356"/>
      <c r="AL876" s="357" t="s">
        <v>683</v>
      </c>
      <c r="AM876" s="358"/>
      <c r="AN876" s="358"/>
      <c r="AO876" s="359"/>
      <c r="AP876" s="360"/>
      <c r="AQ876" s="360"/>
      <c r="AR876" s="360"/>
      <c r="AS876" s="360"/>
      <c r="AT876" s="360"/>
      <c r="AU876" s="360"/>
      <c r="AV876" s="360"/>
      <c r="AW876" s="360"/>
      <c r="AX876" s="360"/>
    </row>
    <row r="877" spans="1:50" ht="30" customHeight="1" x14ac:dyDescent="0.15">
      <c r="A877" s="390">
        <v>8</v>
      </c>
      <c r="B877" s="390">
        <v>1</v>
      </c>
      <c r="C877" s="374" t="s">
        <v>714</v>
      </c>
      <c r="D877" s="392"/>
      <c r="E877" s="392"/>
      <c r="F877" s="392"/>
      <c r="G877" s="392"/>
      <c r="H877" s="392"/>
      <c r="I877" s="393"/>
      <c r="J877" s="348"/>
      <c r="K877" s="349"/>
      <c r="L877" s="349"/>
      <c r="M877" s="349"/>
      <c r="N877" s="349"/>
      <c r="O877" s="349"/>
      <c r="P877" s="362" t="s">
        <v>671</v>
      </c>
      <c r="Q877" s="350" t="s">
        <v>665</v>
      </c>
      <c r="R877" s="350" t="s">
        <v>665</v>
      </c>
      <c r="S877" s="350" t="s">
        <v>665</v>
      </c>
      <c r="T877" s="350" t="s">
        <v>665</v>
      </c>
      <c r="U877" s="350" t="s">
        <v>665</v>
      </c>
      <c r="V877" s="350" t="s">
        <v>665</v>
      </c>
      <c r="W877" s="350" t="s">
        <v>665</v>
      </c>
      <c r="X877" s="350" t="s">
        <v>665</v>
      </c>
      <c r="Y877" s="351">
        <v>0.1</v>
      </c>
      <c r="Z877" s="352">
        <v>143340</v>
      </c>
      <c r="AA877" s="352">
        <v>143340</v>
      </c>
      <c r="AB877" s="353">
        <v>143340</v>
      </c>
      <c r="AC877" s="354" t="s">
        <v>500</v>
      </c>
      <c r="AD877" s="354"/>
      <c r="AE877" s="354"/>
      <c r="AF877" s="354"/>
      <c r="AG877" s="354"/>
      <c r="AH877" s="355" t="s">
        <v>683</v>
      </c>
      <c r="AI877" s="356"/>
      <c r="AJ877" s="356"/>
      <c r="AK877" s="356"/>
      <c r="AL877" s="357" t="s">
        <v>685</v>
      </c>
      <c r="AM877" s="358"/>
      <c r="AN877" s="358"/>
      <c r="AO877" s="359"/>
      <c r="AP877" s="360"/>
      <c r="AQ877" s="360"/>
      <c r="AR877" s="360"/>
      <c r="AS877" s="360"/>
      <c r="AT877" s="360"/>
      <c r="AU877" s="360"/>
      <c r="AV877" s="360"/>
      <c r="AW877" s="360"/>
      <c r="AX877" s="360"/>
    </row>
    <row r="878" spans="1:50" ht="30" customHeight="1" x14ac:dyDescent="0.15">
      <c r="A878" s="390">
        <v>9</v>
      </c>
      <c r="B878" s="390">
        <v>1</v>
      </c>
      <c r="C878" s="374" t="s">
        <v>715</v>
      </c>
      <c r="D878" s="392"/>
      <c r="E878" s="392"/>
      <c r="F878" s="392"/>
      <c r="G878" s="392"/>
      <c r="H878" s="392"/>
      <c r="I878" s="393"/>
      <c r="J878" s="348"/>
      <c r="K878" s="349"/>
      <c r="L878" s="349"/>
      <c r="M878" s="349"/>
      <c r="N878" s="349"/>
      <c r="O878" s="349"/>
      <c r="P878" s="362" t="s">
        <v>671</v>
      </c>
      <c r="Q878" s="350" t="s">
        <v>665</v>
      </c>
      <c r="R878" s="350" t="s">
        <v>665</v>
      </c>
      <c r="S878" s="350" t="s">
        <v>665</v>
      </c>
      <c r="T878" s="350" t="s">
        <v>665</v>
      </c>
      <c r="U878" s="350" t="s">
        <v>665</v>
      </c>
      <c r="V878" s="350" t="s">
        <v>665</v>
      </c>
      <c r="W878" s="350" t="s">
        <v>665</v>
      </c>
      <c r="X878" s="350" t="s">
        <v>665</v>
      </c>
      <c r="Y878" s="351">
        <v>0.1</v>
      </c>
      <c r="Z878" s="352">
        <v>123580</v>
      </c>
      <c r="AA878" s="352">
        <v>123580</v>
      </c>
      <c r="AB878" s="353">
        <v>123580</v>
      </c>
      <c r="AC878" s="354" t="s">
        <v>500</v>
      </c>
      <c r="AD878" s="354"/>
      <c r="AE878" s="354"/>
      <c r="AF878" s="354"/>
      <c r="AG878" s="354"/>
      <c r="AH878" s="355" t="s">
        <v>683</v>
      </c>
      <c r="AI878" s="356"/>
      <c r="AJ878" s="356"/>
      <c r="AK878" s="356"/>
      <c r="AL878" s="357" t="s">
        <v>683</v>
      </c>
      <c r="AM878" s="358"/>
      <c r="AN878" s="358"/>
      <c r="AO878" s="359"/>
      <c r="AP878" s="360"/>
      <c r="AQ878" s="360"/>
      <c r="AR878" s="360"/>
      <c r="AS878" s="360"/>
      <c r="AT878" s="360"/>
      <c r="AU878" s="360"/>
      <c r="AV878" s="360"/>
      <c r="AW878" s="360"/>
      <c r="AX878" s="360"/>
    </row>
    <row r="879" spans="1:50" ht="42.75" customHeight="1" x14ac:dyDescent="0.15">
      <c r="A879" s="390">
        <v>10</v>
      </c>
      <c r="B879" s="390">
        <v>1</v>
      </c>
      <c r="C879" s="374" t="s">
        <v>700</v>
      </c>
      <c r="D879" s="392"/>
      <c r="E879" s="392"/>
      <c r="F879" s="392"/>
      <c r="G879" s="392"/>
      <c r="H879" s="392"/>
      <c r="I879" s="393"/>
      <c r="J879" s="348">
        <v>5010601023501</v>
      </c>
      <c r="K879" s="349"/>
      <c r="L879" s="349"/>
      <c r="M879" s="349"/>
      <c r="N879" s="349"/>
      <c r="O879" s="349"/>
      <c r="P879" s="362" t="s">
        <v>702</v>
      </c>
      <c r="Q879" s="350"/>
      <c r="R879" s="350"/>
      <c r="S879" s="350"/>
      <c r="T879" s="350"/>
      <c r="U879" s="350"/>
      <c r="V879" s="350"/>
      <c r="W879" s="350"/>
      <c r="X879" s="350"/>
      <c r="Y879" s="351">
        <v>0.1</v>
      </c>
      <c r="Z879" s="352"/>
      <c r="AA879" s="352"/>
      <c r="AB879" s="353"/>
      <c r="AC879" s="354" t="s">
        <v>499</v>
      </c>
      <c r="AD879" s="354"/>
      <c r="AE879" s="354"/>
      <c r="AF879" s="354"/>
      <c r="AG879" s="354"/>
      <c r="AH879" s="355" t="s">
        <v>701</v>
      </c>
      <c r="AI879" s="356"/>
      <c r="AJ879" s="356"/>
      <c r="AK879" s="356"/>
      <c r="AL879" s="357" t="s">
        <v>701</v>
      </c>
      <c r="AM879" s="358"/>
      <c r="AN879" s="358"/>
      <c r="AO879" s="359"/>
      <c r="AP879" s="360"/>
      <c r="AQ879" s="360"/>
      <c r="AR879" s="360"/>
      <c r="AS879" s="360"/>
      <c r="AT879" s="360"/>
      <c r="AU879" s="360"/>
      <c r="AV879" s="360"/>
      <c r="AW879" s="360"/>
      <c r="AX879" s="360"/>
    </row>
    <row r="880" spans="1:50" ht="30" customHeight="1" x14ac:dyDescent="0.15">
      <c r="A880" s="390">
        <v>11</v>
      </c>
      <c r="B880" s="390">
        <v>1</v>
      </c>
      <c r="C880" s="374" t="s">
        <v>716</v>
      </c>
      <c r="D880" s="375"/>
      <c r="E880" s="375"/>
      <c r="F880" s="375"/>
      <c r="G880" s="375"/>
      <c r="H880" s="375"/>
      <c r="I880" s="376"/>
      <c r="J880" s="348"/>
      <c r="K880" s="349"/>
      <c r="L880" s="349"/>
      <c r="M880" s="349"/>
      <c r="N880" s="349"/>
      <c r="O880" s="349"/>
      <c r="P880" s="362" t="s">
        <v>671</v>
      </c>
      <c r="Q880" s="350" t="s">
        <v>665</v>
      </c>
      <c r="R880" s="350" t="s">
        <v>665</v>
      </c>
      <c r="S880" s="350" t="s">
        <v>665</v>
      </c>
      <c r="T880" s="350" t="s">
        <v>665</v>
      </c>
      <c r="U880" s="350" t="s">
        <v>665</v>
      </c>
      <c r="V880" s="350" t="s">
        <v>665</v>
      </c>
      <c r="W880" s="350" t="s">
        <v>665</v>
      </c>
      <c r="X880" s="350" t="s">
        <v>665</v>
      </c>
      <c r="Y880" s="351">
        <v>0.1</v>
      </c>
      <c r="Z880" s="352"/>
      <c r="AA880" s="352"/>
      <c r="AB880" s="353"/>
      <c r="AC880" s="354" t="s">
        <v>500</v>
      </c>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0">
        <v>12</v>
      </c>
      <c r="B881" s="390">
        <v>1</v>
      </c>
      <c r="C881" s="374"/>
      <c r="D881" s="375"/>
      <c r="E881" s="375"/>
      <c r="F881" s="375"/>
      <c r="G881" s="375"/>
      <c r="H881" s="375"/>
      <c r="I881" s="376"/>
      <c r="J881" s="348"/>
      <c r="K881" s="349"/>
      <c r="L881" s="349"/>
      <c r="M881" s="349"/>
      <c r="N881" s="349"/>
      <c r="O881" s="349"/>
      <c r="P881" s="362"/>
      <c r="Q881" s="350"/>
      <c r="R881" s="350"/>
      <c r="S881" s="350"/>
      <c r="T881" s="350"/>
      <c r="U881" s="350"/>
      <c r="V881" s="350"/>
      <c r="W881" s="350"/>
      <c r="X881" s="350"/>
      <c r="Y881" s="351"/>
      <c r="Z881" s="352"/>
      <c r="AA881" s="352"/>
      <c r="AB881" s="353"/>
      <c r="AC881" s="363"/>
      <c r="AD881" s="363"/>
      <c r="AE881" s="363"/>
      <c r="AF881" s="363"/>
      <c r="AG881" s="363"/>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91"/>
      <c r="D882" s="392"/>
      <c r="E882" s="392"/>
      <c r="F882" s="392"/>
      <c r="G882" s="392"/>
      <c r="H882" s="392"/>
      <c r="I882" s="393"/>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91"/>
      <c r="D883" s="392"/>
      <c r="E883" s="392"/>
      <c r="F883" s="392"/>
      <c r="G883" s="392"/>
      <c r="H883" s="392"/>
      <c r="I883" s="393"/>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91"/>
      <c r="D884" s="392"/>
      <c r="E884" s="392"/>
      <c r="F884" s="392"/>
      <c r="G884" s="392"/>
      <c r="H884" s="392"/>
      <c r="I884" s="393"/>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91"/>
      <c r="D885" s="392"/>
      <c r="E885" s="392"/>
      <c r="F885" s="392"/>
      <c r="G885" s="392"/>
      <c r="H885" s="392"/>
      <c r="I885" s="393"/>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91"/>
      <c r="D886" s="392"/>
      <c r="E886" s="392"/>
      <c r="F886" s="392"/>
      <c r="G886" s="392"/>
      <c r="H886" s="392"/>
      <c r="I886" s="393"/>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91"/>
      <c r="D887" s="392"/>
      <c r="E887" s="392"/>
      <c r="F887" s="392"/>
      <c r="G887" s="392"/>
      <c r="H887" s="392"/>
      <c r="I887" s="393"/>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0">
        <v>1</v>
      </c>
      <c r="B903" s="390">
        <v>1</v>
      </c>
      <c r="C903" s="361" t="s">
        <v>688</v>
      </c>
      <c r="D903" s="347"/>
      <c r="E903" s="347"/>
      <c r="F903" s="347"/>
      <c r="G903" s="347"/>
      <c r="H903" s="347"/>
      <c r="I903" s="347"/>
      <c r="J903" s="377">
        <v>7000020250007</v>
      </c>
      <c r="K903" s="378"/>
      <c r="L903" s="378"/>
      <c r="M903" s="378"/>
      <c r="N903" s="378"/>
      <c r="O903" s="379"/>
      <c r="P903" s="362" t="s">
        <v>689</v>
      </c>
      <c r="Q903" s="350"/>
      <c r="R903" s="350"/>
      <c r="S903" s="350"/>
      <c r="T903" s="350"/>
      <c r="U903" s="350"/>
      <c r="V903" s="350"/>
      <c r="W903" s="350"/>
      <c r="X903" s="350"/>
      <c r="Y903" s="351">
        <v>9</v>
      </c>
      <c r="Z903" s="352"/>
      <c r="AA903" s="352"/>
      <c r="AB903" s="353"/>
      <c r="AC903" s="363" t="s">
        <v>605</v>
      </c>
      <c r="AD903" s="371"/>
      <c r="AE903" s="371"/>
      <c r="AF903" s="371"/>
      <c r="AG903" s="371"/>
      <c r="AH903" s="372" t="s">
        <v>675</v>
      </c>
      <c r="AI903" s="373"/>
      <c r="AJ903" s="373"/>
      <c r="AK903" s="373"/>
      <c r="AL903" s="357" t="s">
        <v>676</v>
      </c>
      <c r="AM903" s="358"/>
      <c r="AN903" s="358"/>
      <c r="AO903" s="359"/>
      <c r="AP903" s="360"/>
      <c r="AQ903" s="360"/>
      <c r="AR903" s="360"/>
      <c r="AS903" s="360"/>
      <c r="AT903" s="360"/>
      <c r="AU903" s="360"/>
      <c r="AV903" s="360"/>
      <c r="AW903" s="360"/>
      <c r="AX903" s="360"/>
    </row>
    <row r="904" spans="1:50" ht="30" hidden="1" customHeight="1" x14ac:dyDescent="0.15">
      <c r="A904" s="390">
        <v>2</v>
      </c>
      <c r="B904" s="39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0">
        <v>3</v>
      </c>
      <c r="B905" s="39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0">
        <v>4</v>
      </c>
      <c r="B906" s="39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0">
        <v>5</v>
      </c>
      <c r="B907" s="3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0">
        <v>6</v>
      </c>
      <c r="B908" s="3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0">
        <v>7</v>
      </c>
      <c r="B909" s="3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0">
        <v>8</v>
      </c>
      <c r="B910" s="3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0">
        <v>9</v>
      </c>
      <c r="B911" s="3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0">
        <v>10</v>
      </c>
      <c r="B912" s="3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0">
        <v>1</v>
      </c>
      <c r="B936" s="390">
        <v>1</v>
      </c>
      <c r="C936" s="374" t="s">
        <v>673</v>
      </c>
      <c r="D936" s="375"/>
      <c r="E936" s="375"/>
      <c r="F936" s="375"/>
      <c r="G936" s="375"/>
      <c r="H936" s="375"/>
      <c r="I936" s="376"/>
      <c r="J936" s="377"/>
      <c r="K936" s="378"/>
      <c r="L936" s="378"/>
      <c r="M936" s="378"/>
      <c r="N936" s="378"/>
      <c r="O936" s="379"/>
      <c r="P936" s="380" t="s">
        <v>686</v>
      </c>
      <c r="Q936" s="381"/>
      <c r="R936" s="381"/>
      <c r="S936" s="381"/>
      <c r="T936" s="381"/>
      <c r="U936" s="381"/>
      <c r="V936" s="381"/>
      <c r="W936" s="381"/>
      <c r="X936" s="382"/>
      <c r="Y936" s="351">
        <v>1.4</v>
      </c>
      <c r="Z936" s="352"/>
      <c r="AA936" s="352"/>
      <c r="AB936" s="353"/>
      <c r="AC936" s="206" t="s">
        <v>196</v>
      </c>
      <c r="AD936" s="383"/>
      <c r="AE936" s="383"/>
      <c r="AF936" s="383"/>
      <c r="AG936" s="384"/>
      <c r="AH936" s="385" t="s">
        <v>687</v>
      </c>
      <c r="AI936" s="386"/>
      <c r="AJ936" s="386"/>
      <c r="AK936" s="387"/>
      <c r="AL936" s="357" t="s">
        <v>676</v>
      </c>
      <c r="AM936" s="358"/>
      <c r="AN936" s="358"/>
      <c r="AO936" s="359"/>
      <c r="AP936" s="360"/>
      <c r="AQ936" s="360"/>
      <c r="AR936" s="360"/>
      <c r="AS936" s="360"/>
      <c r="AT936" s="360"/>
      <c r="AU936" s="360"/>
      <c r="AV936" s="360"/>
      <c r="AW936" s="360"/>
      <c r="AX936" s="360"/>
    </row>
    <row r="937" spans="1:50" ht="30" hidden="1" customHeight="1" x14ac:dyDescent="0.15">
      <c r="A937" s="390">
        <v>2</v>
      </c>
      <c r="B937" s="390">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0">
        <v>3</v>
      </c>
      <c r="B938" s="39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0">
        <v>4</v>
      </c>
      <c r="B939" s="39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0">
        <v>5</v>
      </c>
      <c r="B940" s="3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0">
        <v>6</v>
      </c>
      <c r="B941" s="3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0">
        <v>7</v>
      </c>
      <c r="B942" s="3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0">
        <v>8</v>
      </c>
      <c r="B943" s="3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0">
        <v>9</v>
      </c>
      <c r="B944" s="3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0">
        <v>10</v>
      </c>
      <c r="B945" s="3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0">
        <v>1</v>
      </c>
      <c r="B969" s="390">
        <v>1</v>
      </c>
      <c r="C969" s="361" t="s">
        <v>677</v>
      </c>
      <c r="D969" s="347"/>
      <c r="E969" s="347"/>
      <c r="F969" s="347"/>
      <c r="G969" s="347"/>
      <c r="H969" s="347"/>
      <c r="I969" s="347"/>
      <c r="J969" s="348">
        <v>8160005000006</v>
      </c>
      <c r="K969" s="349"/>
      <c r="L969" s="349"/>
      <c r="M969" s="349"/>
      <c r="N969" s="349"/>
      <c r="O969" s="349"/>
      <c r="P969" s="362" t="s">
        <v>680</v>
      </c>
      <c r="Q969" s="350"/>
      <c r="R969" s="350"/>
      <c r="S969" s="350"/>
      <c r="T969" s="350"/>
      <c r="U969" s="350"/>
      <c r="V969" s="350"/>
      <c r="W969" s="350"/>
      <c r="X969" s="350"/>
      <c r="Y969" s="351">
        <v>5.0999999999999996</v>
      </c>
      <c r="Z969" s="352"/>
      <c r="AA969" s="352"/>
      <c r="AB969" s="353"/>
      <c r="AC969" s="363" t="s">
        <v>500</v>
      </c>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45" customHeight="1" x14ac:dyDescent="0.15">
      <c r="A970" s="390">
        <v>2</v>
      </c>
      <c r="B970" s="390">
        <v>1</v>
      </c>
      <c r="C970" s="361" t="s">
        <v>678</v>
      </c>
      <c r="D970" s="347"/>
      <c r="E970" s="347"/>
      <c r="F970" s="347"/>
      <c r="G970" s="347"/>
      <c r="H970" s="347"/>
      <c r="I970" s="347"/>
      <c r="J970" s="348">
        <v>1160005001002</v>
      </c>
      <c r="K970" s="349"/>
      <c r="L970" s="349"/>
      <c r="M970" s="349"/>
      <c r="N970" s="349"/>
      <c r="O970" s="349"/>
      <c r="P970" s="362" t="s">
        <v>681</v>
      </c>
      <c r="Q970" s="350"/>
      <c r="R970" s="350"/>
      <c r="S970" s="350"/>
      <c r="T970" s="350"/>
      <c r="U970" s="350"/>
      <c r="V970" s="350"/>
      <c r="W970" s="350"/>
      <c r="X970" s="350"/>
      <c r="Y970" s="351">
        <v>2</v>
      </c>
      <c r="Z970" s="352"/>
      <c r="AA970" s="352"/>
      <c r="AB970" s="353"/>
      <c r="AC970" s="363" t="s">
        <v>500</v>
      </c>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45" customHeight="1" x14ac:dyDescent="0.15">
      <c r="A971" s="390">
        <v>3</v>
      </c>
      <c r="B971" s="390">
        <v>1</v>
      </c>
      <c r="C971" s="361" t="s">
        <v>679</v>
      </c>
      <c r="D971" s="347"/>
      <c r="E971" s="347"/>
      <c r="F971" s="347"/>
      <c r="G971" s="347"/>
      <c r="H971" s="347"/>
      <c r="I971" s="347"/>
      <c r="J971" s="348">
        <v>7160005009312</v>
      </c>
      <c r="K971" s="349"/>
      <c r="L971" s="349"/>
      <c r="M971" s="349"/>
      <c r="N971" s="349"/>
      <c r="O971" s="349"/>
      <c r="P971" s="362" t="s">
        <v>682</v>
      </c>
      <c r="Q971" s="350"/>
      <c r="R971" s="350"/>
      <c r="S971" s="350"/>
      <c r="T971" s="350"/>
      <c r="U971" s="350"/>
      <c r="V971" s="350"/>
      <c r="W971" s="350"/>
      <c r="X971" s="350"/>
      <c r="Y971" s="351">
        <v>0.5</v>
      </c>
      <c r="Z971" s="352"/>
      <c r="AA971" s="352"/>
      <c r="AB971" s="353"/>
      <c r="AC971" s="363" t="s">
        <v>500</v>
      </c>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403" t="s">
        <v>449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9" t="s">
        <v>385</v>
      </c>
      <c r="D1101" s="406"/>
      <c r="E1101" s="149" t="s">
        <v>384</v>
      </c>
      <c r="F1101" s="406"/>
      <c r="G1101" s="406"/>
      <c r="H1101" s="406"/>
      <c r="I1101" s="406"/>
      <c r="J1101" s="149" t="s">
        <v>419</v>
      </c>
      <c r="K1101" s="149"/>
      <c r="L1101" s="149"/>
      <c r="M1101" s="149"/>
      <c r="N1101" s="149"/>
      <c r="O1101" s="149"/>
      <c r="P1101" s="367" t="s">
        <v>27</v>
      </c>
      <c r="Q1101" s="367"/>
      <c r="R1101" s="367"/>
      <c r="S1101" s="367"/>
      <c r="T1101" s="367"/>
      <c r="U1101" s="367"/>
      <c r="V1101" s="367"/>
      <c r="W1101" s="367"/>
      <c r="X1101" s="367"/>
      <c r="Y1101" s="149" t="s">
        <v>421</v>
      </c>
      <c r="Z1101" s="406"/>
      <c r="AA1101" s="406"/>
      <c r="AB1101" s="406"/>
      <c r="AC1101" s="149" t="s">
        <v>367</v>
      </c>
      <c r="AD1101" s="149"/>
      <c r="AE1101" s="149"/>
      <c r="AF1101" s="149"/>
      <c r="AG1101" s="149"/>
      <c r="AH1101" s="367" t="s">
        <v>380</v>
      </c>
      <c r="AI1101" s="368"/>
      <c r="AJ1101" s="368"/>
      <c r="AK1101" s="368"/>
      <c r="AL1101" s="368" t="s">
        <v>21</v>
      </c>
      <c r="AM1101" s="368"/>
      <c r="AN1101" s="368"/>
      <c r="AO1101" s="407"/>
      <c r="AP1101" s="370" t="s">
        <v>450</v>
      </c>
      <c r="AQ1101" s="370"/>
      <c r="AR1101" s="370"/>
      <c r="AS1101" s="370"/>
      <c r="AT1101" s="370"/>
      <c r="AU1101" s="370"/>
      <c r="AV1101" s="370"/>
      <c r="AW1101" s="370"/>
      <c r="AX1101" s="370"/>
    </row>
    <row r="1102" spans="1:50" ht="30" customHeight="1" x14ac:dyDescent="0.15">
      <c r="A1102" s="390">
        <v>1</v>
      </c>
      <c r="B1102" s="390">
        <v>1</v>
      </c>
      <c r="C1102" s="388" t="s">
        <v>612</v>
      </c>
      <c r="D1102" s="388"/>
      <c r="E1102" s="147" t="s">
        <v>639</v>
      </c>
      <c r="F1102" s="389" t="s">
        <v>613</v>
      </c>
      <c r="G1102" s="389" t="s">
        <v>613</v>
      </c>
      <c r="H1102" s="389" t="s">
        <v>613</v>
      </c>
      <c r="I1102" s="389" t="s">
        <v>613</v>
      </c>
      <c r="J1102" s="348">
        <v>1000020110001</v>
      </c>
      <c r="K1102" s="349"/>
      <c r="L1102" s="349"/>
      <c r="M1102" s="349"/>
      <c r="N1102" s="349"/>
      <c r="O1102" s="349"/>
      <c r="P1102" s="362" t="s">
        <v>611</v>
      </c>
      <c r="Q1102" s="350"/>
      <c r="R1102" s="350"/>
      <c r="S1102" s="350"/>
      <c r="T1102" s="350"/>
      <c r="U1102" s="350"/>
      <c r="V1102" s="350"/>
      <c r="W1102" s="350"/>
      <c r="X1102" s="350"/>
      <c r="Y1102" s="351">
        <v>28.8</v>
      </c>
      <c r="Z1102" s="352"/>
      <c r="AA1102" s="352"/>
      <c r="AB1102" s="353"/>
      <c r="AC1102" s="354" t="s">
        <v>498</v>
      </c>
      <c r="AD1102" s="354"/>
      <c r="AE1102" s="354"/>
      <c r="AF1102" s="354"/>
      <c r="AG1102" s="354"/>
      <c r="AH1102" s="355" t="s">
        <v>600</v>
      </c>
      <c r="AI1102" s="356"/>
      <c r="AJ1102" s="356"/>
      <c r="AK1102" s="356"/>
      <c r="AL1102" s="357" t="s">
        <v>600</v>
      </c>
      <c r="AM1102" s="358"/>
      <c r="AN1102" s="358"/>
      <c r="AO1102" s="359"/>
      <c r="AP1102" s="360" t="s">
        <v>600</v>
      </c>
      <c r="AQ1102" s="360"/>
      <c r="AR1102" s="360"/>
      <c r="AS1102" s="360"/>
      <c r="AT1102" s="360"/>
      <c r="AU1102" s="360"/>
      <c r="AV1102" s="360"/>
      <c r="AW1102" s="360"/>
      <c r="AX1102" s="360"/>
    </row>
    <row r="1103" spans="1:50" ht="30" customHeight="1" x14ac:dyDescent="0.15">
      <c r="A1103" s="390">
        <v>2</v>
      </c>
      <c r="B1103" s="390">
        <v>1</v>
      </c>
      <c r="C1103" s="398" t="s">
        <v>612</v>
      </c>
      <c r="D1103" s="399"/>
      <c r="E1103" s="400" t="s">
        <v>640</v>
      </c>
      <c r="F1103" s="401" t="s">
        <v>615</v>
      </c>
      <c r="G1103" s="401" t="s">
        <v>615</v>
      </c>
      <c r="H1103" s="401" t="s">
        <v>615</v>
      </c>
      <c r="I1103" s="402" t="s">
        <v>615</v>
      </c>
      <c r="J1103" s="377">
        <v>7000020250007</v>
      </c>
      <c r="K1103" s="378"/>
      <c r="L1103" s="378"/>
      <c r="M1103" s="378"/>
      <c r="N1103" s="378"/>
      <c r="O1103" s="379"/>
      <c r="P1103" s="380" t="s">
        <v>625</v>
      </c>
      <c r="Q1103" s="381"/>
      <c r="R1103" s="381"/>
      <c r="S1103" s="381"/>
      <c r="T1103" s="381"/>
      <c r="U1103" s="381"/>
      <c r="V1103" s="381"/>
      <c r="W1103" s="381"/>
      <c r="X1103" s="382"/>
      <c r="Y1103" s="351">
        <v>27.8</v>
      </c>
      <c r="Z1103" s="352"/>
      <c r="AA1103" s="352"/>
      <c r="AB1103" s="353"/>
      <c r="AC1103" s="394" t="s">
        <v>626</v>
      </c>
      <c r="AD1103" s="395"/>
      <c r="AE1103" s="395"/>
      <c r="AF1103" s="395"/>
      <c r="AG1103" s="396"/>
      <c r="AH1103" s="355" t="s">
        <v>601</v>
      </c>
      <c r="AI1103" s="356"/>
      <c r="AJ1103" s="356"/>
      <c r="AK1103" s="356"/>
      <c r="AL1103" s="357" t="s">
        <v>601</v>
      </c>
      <c r="AM1103" s="358"/>
      <c r="AN1103" s="358"/>
      <c r="AO1103" s="359"/>
      <c r="AP1103" s="360" t="s">
        <v>601</v>
      </c>
      <c r="AQ1103" s="360"/>
      <c r="AR1103" s="360"/>
      <c r="AS1103" s="360"/>
      <c r="AT1103" s="360"/>
      <c r="AU1103" s="360"/>
      <c r="AV1103" s="360"/>
      <c r="AW1103" s="360"/>
      <c r="AX1103" s="360"/>
    </row>
    <row r="1104" spans="1:50" ht="30" customHeight="1" x14ac:dyDescent="0.15">
      <c r="A1104" s="390">
        <v>3</v>
      </c>
      <c r="B1104" s="390">
        <v>1</v>
      </c>
      <c r="C1104" s="398" t="s">
        <v>612</v>
      </c>
      <c r="D1104" s="399"/>
      <c r="E1104" s="400" t="s">
        <v>641</v>
      </c>
      <c r="F1104" s="401" t="s">
        <v>616</v>
      </c>
      <c r="G1104" s="401" t="s">
        <v>616</v>
      </c>
      <c r="H1104" s="401" t="s">
        <v>616</v>
      </c>
      <c r="I1104" s="402" t="s">
        <v>616</v>
      </c>
      <c r="J1104" s="377">
        <v>1000020140007</v>
      </c>
      <c r="K1104" s="378"/>
      <c r="L1104" s="378"/>
      <c r="M1104" s="378"/>
      <c r="N1104" s="378"/>
      <c r="O1104" s="379"/>
      <c r="P1104" s="380" t="s">
        <v>625</v>
      </c>
      <c r="Q1104" s="381"/>
      <c r="R1104" s="381"/>
      <c r="S1104" s="381"/>
      <c r="T1104" s="381"/>
      <c r="U1104" s="381"/>
      <c r="V1104" s="381"/>
      <c r="W1104" s="381"/>
      <c r="X1104" s="382"/>
      <c r="Y1104" s="351">
        <v>25.3</v>
      </c>
      <c r="Z1104" s="352"/>
      <c r="AA1104" s="352"/>
      <c r="AB1104" s="353"/>
      <c r="AC1104" s="394" t="s">
        <v>626</v>
      </c>
      <c r="AD1104" s="395"/>
      <c r="AE1104" s="395"/>
      <c r="AF1104" s="395"/>
      <c r="AG1104" s="396"/>
      <c r="AH1104" s="355" t="s">
        <v>601</v>
      </c>
      <c r="AI1104" s="356"/>
      <c r="AJ1104" s="356"/>
      <c r="AK1104" s="356"/>
      <c r="AL1104" s="357" t="s">
        <v>601</v>
      </c>
      <c r="AM1104" s="358"/>
      <c r="AN1104" s="358"/>
      <c r="AO1104" s="359"/>
      <c r="AP1104" s="360" t="s">
        <v>601</v>
      </c>
      <c r="AQ1104" s="360"/>
      <c r="AR1104" s="360"/>
      <c r="AS1104" s="360"/>
      <c r="AT1104" s="360"/>
      <c r="AU1104" s="360"/>
      <c r="AV1104" s="360"/>
      <c r="AW1104" s="360"/>
      <c r="AX1104" s="360"/>
    </row>
    <row r="1105" spans="1:50" ht="30" customHeight="1" x14ac:dyDescent="0.15">
      <c r="A1105" s="390">
        <v>4</v>
      </c>
      <c r="B1105" s="390">
        <v>1</v>
      </c>
      <c r="C1105" s="398" t="s">
        <v>612</v>
      </c>
      <c r="D1105" s="399"/>
      <c r="E1105" s="400" t="s">
        <v>642</v>
      </c>
      <c r="F1105" s="401" t="s">
        <v>617</v>
      </c>
      <c r="G1105" s="401" t="s">
        <v>617</v>
      </c>
      <c r="H1105" s="401" t="s">
        <v>617</v>
      </c>
      <c r="I1105" s="402" t="s">
        <v>617</v>
      </c>
      <c r="J1105" s="377">
        <v>7000020340006</v>
      </c>
      <c r="K1105" s="378"/>
      <c r="L1105" s="378"/>
      <c r="M1105" s="378"/>
      <c r="N1105" s="378"/>
      <c r="O1105" s="379"/>
      <c r="P1105" s="380" t="s">
        <v>625</v>
      </c>
      <c r="Q1105" s="381"/>
      <c r="R1105" s="381"/>
      <c r="S1105" s="381"/>
      <c r="T1105" s="381"/>
      <c r="U1105" s="381"/>
      <c r="V1105" s="381"/>
      <c r="W1105" s="381"/>
      <c r="X1105" s="382"/>
      <c r="Y1105" s="351">
        <v>24.9</v>
      </c>
      <c r="Z1105" s="352"/>
      <c r="AA1105" s="352"/>
      <c r="AB1105" s="353"/>
      <c r="AC1105" s="394" t="s">
        <v>626</v>
      </c>
      <c r="AD1105" s="395"/>
      <c r="AE1105" s="395"/>
      <c r="AF1105" s="395"/>
      <c r="AG1105" s="396"/>
      <c r="AH1105" s="355" t="s">
        <v>601</v>
      </c>
      <c r="AI1105" s="356"/>
      <c r="AJ1105" s="356"/>
      <c r="AK1105" s="356"/>
      <c r="AL1105" s="357" t="s">
        <v>601</v>
      </c>
      <c r="AM1105" s="358"/>
      <c r="AN1105" s="358"/>
      <c r="AO1105" s="359"/>
      <c r="AP1105" s="360" t="s">
        <v>601</v>
      </c>
      <c r="AQ1105" s="360"/>
      <c r="AR1105" s="360"/>
      <c r="AS1105" s="360"/>
      <c r="AT1105" s="360"/>
      <c r="AU1105" s="360"/>
      <c r="AV1105" s="360"/>
      <c r="AW1105" s="360"/>
      <c r="AX1105" s="360"/>
    </row>
    <row r="1106" spans="1:50" ht="30" customHeight="1" x14ac:dyDescent="0.15">
      <c r="A1106" s="390">
        <v>5</v>
      </c>
      <c r="B1106" s="390">
        <v>1</v>
      </c>
      <c r="C1106" s="398" t="s">
        <v>612</v>
      </c>
      <c r="D1106" s="399"/>
      <c r="E1106" s="400" t="s">
        <v>643</v>
      </c>
      <c r="F1106" s="401" t="s">
        <v>618</v>
      </c>
      <c r="G1106" s="401" t="s">
        <v>618</v>
      </c>
      <c r="H1106" s="401" t="s">
        <v>618</v>
      </c>
      <c r="I1106" s="402" t="s">
        <v>618</v>
      </c>
      <c r="J1106" s="377">
        <v>7000020010006</v>
      </c>
      <c r="K1106" s="378"/>
      <c r="L1106" s="378"/>
      <c r="M1106" s="378"/>
      <c r="N1106" s="378"/>
      <c r="O1106" s="379"/>
      <c r="P1106" s="380" t="s">
        <v>625</v>
      </c>
      <c r="Q1106" s="381"/>
      <c r="R1106" s="381"/>
      <c r="S1106" s="381"/>
      <c r="T1106" s="381"/>
      <c r="U1106" s="381"/>
      <c r="V1106" s="381"/>
      <c r="W1106" s="381"/>
      <c r="X1106" s="382"/>
      <c r="Y1106" s="351">
        <v>24.7</v>
      </c>
      <c r="Z1106" s="352"/>
      <c r="AA1106" s="352"/>
      <c r="AB1106" s="353"/>
      <c r="AC1106" s="394" t="s">
        <v>626</v>
      </c>
      <c r="AD1106" s="395"/>
      <c r="AE1106" s="395"/>
      <c r="AF1106" s="395"/>
      <c r="AG1106" s="396"/>
      <c r="AH1106" s="355" t="s">
        <v>601</v>
      </c>
      <c r="AI1106" s="356"/>
      <c r="AJ1106" s="356"/>
      <c r="AK1106" s="356"/>
      <c r="AL1106" s="357" t="s">
        <v>601</v>
      </c>
      <c r="AM1106" s="358"/>
      <c r="AN1106" s="358"/>
      <c r="AO1106" s="359"/>
      <c r="AP1106" s="360" t="s">
        <v>601</v>
      </c>
      <c r="AQ1106" s="360"/>
      <c r="AR1106" s="360"/>
      <c r="AS1106" s="360"/>
      <c r="AT1106" s="360"/>
      <c r="AU1106" s="360"/>
      <c r="AV1106" s="360"/>
      <c r="AW1106" s="360"/>
      <c r="AX1106" s="360"/>
    </row>
    <row r="1107" spans="1:50" ht="30" customHeight="1" x14ac:dyDescent="0.15">
      <c r="A1107" s="390">
        <v>6</v>
      </c>
      <c r="B1107" s="390">
        <v>1</v>
      </c>
      <c r="C1107" s="398" t="s">
        <v>612</v>
      </c>
      <c r="D1107" s="399"/>
      <c r="E1107" s="400" t="s">
        <v>644</v>
      </c>
      <c r="F1107" s="401" t="s">
        <v>619</v>
      </c>
      <c r="G1107" s="401" t="s">
        <v>619</v>
      </c>
      <c r="H1107" s="401" t="s">
        <v>619</v>
      </c>
      <c r="I1107" s="402" t="s">
        <v>619</v>
      </c>
      <c r="J1107" s="377">
        <v>1000020230006</v>
      </c>
      <c r="K1107" s="378"/>
      <c r="L1107" s="378"/>
      <c r="M1107" s="378"/>
      <c r="N1107" s="378"/>
      <c r="O1107" s="379"/>
      <c r="P1107" s="380" t="s">
        <v>625</v>
      </c>
      <c r="Q1107" s="381"/>
      <c r="R1107" s="381"/>
      <c r="S1107" s="381"/>
      <c r="T1107" s="381"/>
      <c r="U1107" s="381"/>
      <c r="V1107" s="381"/>
      <c r="W1107" s="381"/>
      <c r="X1107" s="382"/>
      <c r="Y1107" s="351">
        <v>24.6</v>
      </c>
      <c r="Z1107" s="352"/>
      <c r="AA1107" s="352"/>
      <c r="AB1107" s="353"/>
      <c r="AC1107" s="394" t="s">
        <v>626</v>
      </c>
      <c r="AD1107" s="395"/>
      <c r="AE1107" s="395"/>
      <c r="AF1107" s="395"/>
      <c r="AG1107" s="396"/>
      <c r="AH1107" s="355" t="s">
        <v>601</v>
      </c>
      <c r="AI1107" s="356"/>
      <c r="AJ1107" s="356"/>
      <c r="AK1107" s="356"/>
      <c r="AL1107" s="357" t="s">
        <v>601</v>
      </c>
      <c r="AM1107" s="358"/>
      <c r="AN1107" s="358"/>
      <c r="AO1107" s="359"/>
      <c r="AP1107" s="360" t="s">
        <v>601</v>
      </c>
      <c r="AQ1107" s="360"/>
      <c r="AR1107" s="360"/>
      <c r="AS1107" s="360"/>
      <c r="AT1107" s="360"/>
      <c r="AU1107" s="360"/>
      <c r="AV1107" s="360"/>
      <c r="AW1107" s="360"/>
      <c r="AX1107" s="360"/>
    </row>
    <row r="1108" spans="1:50" ht="30" customHeight="1" x14ac:dyDescent="0.15">
      <c r="A1108" s="390">
        <v>7</v>
      </c>
      <c r="B1108" s="390">
        <v>1</v>
      </c>
      <c r="C1108" s="398" t="s">
        <v>612</v>
      </c>
      <c r="D1108" s="399"/>
      <c r="E1108" s="400" t="s">
        <v>645</v>
      </c>
      <c r="F1108" s="401" t="s">
        <v>620</v>
      </c>
      <c r="G1108" s="401" t="s">
        <v>620</v>
      </c>
      <c r="H1108" s="401" t="s">
        <v>620</v>
      </c>
      <c r="I1108" s="402" t="s">
        <v>620</v>
      </c>
      <c r="J1108" s="377">
        <v>4000020420000</v>
      </c>
      <c r="K1108" s="378"/>
      <c r="L1108" s="378"/>
      <c r="M1108" s="378"/>
      <c r="N1108" s="378"/>
      <c r="O1108" s="379"/>
      <c r="P1108" s="380" t="s">
        <v>625</v>
      </c>
      <c r="Q1108" s="381"/>
      <c r="R1108" s="381"/>
      <c r="S1108" s="381"/>
      <c r="T1108" s="381"/>
      <c r="U1108" s="381"/>
      <c r="V1108" s="381"/>
      <c r="W1108" s="381"/>
      <c r="X1108" s="382"/>
      <c r="Y1108" s="351">
        <v>23.7</v>
      </c>
      <c r="Z1108" s="352"/>
      <c r="AA1108" s="352"/>
      <c r="AB1108" s="353"/>
      <c r="AC1108" s="394" t="s">
        <v>626</v>
      </c>
      <c r="AD1108" s="395"/>
      <c r="AE1108" s="395"/>
      <c r="AF1108" s="395"/>
      <c r="AG1108" s="396"/>
      <c r="AH1108" s="355" t="s">
        <v>601</v>
      </c>
      <c r="AI1108" s="356"/>
      <c r="AJ1108" s="356"/>
      <c r="AK1108" s="356"/>
      <c r="AL1108" s="357" t="s">
        <v>601</v>
      </c>
      <c r="AM1108" s="358"/>
      <c r="AN1108" s="358"/>
      <c r="AO1108" s="359"/>
      <c r="AP1108" s="360" t="s">
        <v>601</v>
      </c>
      <c r="AQ1108" s="360"/>
      <c r="AR1108" s="360"/>
      <c r="AS1108" s="360"/>
      <c r="AT1108" s="360"/>
      <c r="AU1108" s="360"/>
      <c r="AV1108" s="360"/>
      <c r="AW1108" s="360"/>
      <c r="AX1108" s="360"/>
    </row>
    <row r="1109" spans="1:50" ht="30" customHeight="1" x14ac:dyDescent="0.15">
      <c r="A1109" s="390">
        <v>8</v>
      </c>
      <c r="B1109" s="390">
        <v>1</v>
      </c>
      <c r="C1109" s="398" t="s">
        <v>612</v>
      </c>
      <c r="D1109" s="399"/>
      <c r="E1109" s="400" t="s">
        <v>646</v>
      </c>
      <c r="F1109" s="401" t="s">
        <v>621</v>
      </c>
      <c r="G1109" s="401" t="s">
        <v>621</v>
      </c>
      <c r="H1109" s="401" t="s">
        <v>621</v>
      </c>
      <c r="I1109" s="402" t="s">
        <v>621</v>
      </c>
      <c r="J1109" s="377">
        <v>5000020090000</v>
      </c>
      <c r="K1109" s="378"/>
      <c r="L1109" s="378"/>
      <c r="M1109" s="378"/>
      <c r="N1109" s="378"/>
      <c r="O1109" s="379"/>
      <c r="P1109" s="380" t="s">
        <v>625</v>
      </c>
      <c r="Q1109" s="381"/>
      <c r="R1109" s="381"/>
      <c r="S1109" s="381"/>
      <c r="T1109" s="381"/>
      <c r="U1109" s="381"/>
      <c r="V1109" s="381"/>
      <c r="W1109" s="381"/>
      <c r="X1109" s="382"/>
      <c r="Y1109" s="351">
        <v>22.8</v>
      </c>
      <c r="Z1109" s="352"/>
      <c r="AA1109" s="352"/>
      <c r="AB1109" s="353"/>
      <c r="AC1109" s="394" t="s">
        <v>626</v>
      </c>
      <c r="AD1109" s="395"/>
      <c r="AE1109" s="395"/>
      <c r="AF1109" s="395"/>
      <c r="AG1109" s="396"/>
      <c r="AH1109" s="355" t="s">
        <v>610</v>
      </c>
      <c r="AI1109" s="356"/>
      <c r="AJ1109" s="356"/>
      <c r="AK1109" s="356"/>
      <c r="AL1109" s="357" t="s">
        <v>601</v>
      </c>
      <c r="AM1109" s="358"/>
      <c r="AN1109" s="358"/>
      <c r="AO1109" s="359"/>
      <c r="AP1109" s="360" t="s">
        <v>601</v>
      </c>
      <c r="AQ1109" s="360"/>
      <c r="AR1109" s="360"/>
      <c r="AS1109" s="360"/>
      <c r="AT1109" s="360"/>
      <c r="AU1109" s="360"/>
      <c r="AV1109" s="360"/>
      <c r="AW1109" s="360"/>
      <c r="AX1109" s="360"/>
    </row>
    <row r="1110" spans="1:50" ht="30" customHeight="1" x14ac:dyDescent="0.15">
      <c r="A1110" s="390">
        <v>9</v>
      </c>
      <c r="B1110" s="390">
        <v>1</v>
      </c>
      <c r="C1110" s="388" t="s">
        <v>612</v>
      </c>
      <c r="D1110" s="388"/>
      <c r="E1110" s="147" t="s">
        <v>647</v>
      </c>
      <c r="F1110" s="389"/>
      <c r="G1110" s="389"/>
      <c r="H1110" s="389"/>
      <c r="I1110" s="389"/>
      <c r="J1110" s="348">
        <v>2000020350001</v>
      </c>
      <c r="K1110" s="349"/>
      <c r="L1110" s="349"/>
      <c r="M1110" s="349"/>
      <c r="N1110" s="349"/>
      <c r="O1110" s="349"/>
      <c r="P1110" s="380" t="s">
        <v>625</v>
      </c>
      <c r="Q1110" s="381"/>
      <c r="R1110" s="381"/>
      <c r="S1110" s="381"/>
      <c r="T1110" s="381"/>
      <c r="U1110" s="381"/>
      <c r="V1110" s="381"/>
      <c r="W1110" s="381"/>
      <c r="X1110" s="382"/>
      <c r="Y1110" s="351">
        <v>22.5</v>
      </c>
      <c r="Z1110" s="352"/>
      <c r="AA1110" s="352"/>
      <c r="AB1110" s="353"/>
      <c r="AC1110" s="394" t="s">
        <v>626</v>
      </c>
      <c r="AD1110" s="395"/>
      <c r="AE1110" s="395"/>
      <c r="AF1110" s="395"/>
      <c r="AG1110" s="396"/>
      <c r="AH1110" s="355" t="s">
        <v>601</v>
      </c>
      <c r="AI1110" s="356"/>
      <c r="AJ1110" s="356"/>
      <c r="AK1110" s="356"/>
      <c r="AL1110" s="357" t="s">
        <v>601</v>
      </c>
      <c r="AM1110" s="358"/>
      <c r="AN1110" s="358"/>
      <c r="AO1110" s="359"/>
      <c r="AP1110" s="360" t="s">
        <v>601</v>
      </c>
      <c r="AQ1110" s="360"/>
      <c r="AR1110" s="360"/>
      <c r="AS1110" s="360"/>
      <c r="AT1110" s="360"/>
      <c r="AU1110" s="360"/>
      <c r="AV1110" s="360"/>
      <c r="AW1110" s="360"/>
      <c r="AX1110" s="360"/>
    </row>
    <row r="1111" spans="1:50" ht="30" customHeight="1" x14ac:dyDescent="0.15">
      <c r="A1111" s="390">
        <v>10</v>
      </c>
      <c r="B1111" s="390">
        <v>1</v>
      </c>
      <c r="C1111" s="397" t="s">
        <v>627</v>
      </c>
      <c r="D1111" s="388"/>
      <c r="E1111" s="147" t="s">
        <v>648</v>
      </c>
      <c r="F1111" s="389"/>
      <c r="G1111" s="389"/>
      <c r="H1111" s="389"/>
      <c r="I1111" s="389"/>
      <c r="J1111" s="348">
        <v>7000020430005</v>
      </c>
      <c r="K1111" s="349"/>
      <c r="L1111" s="349"/>
      <c r="M1111" s="349"/>
      <c r="N1111" s="349"/>
      <c r="O1111" s="349"/>
      <c r="P1111" s="380" t="s">
        <v>625</v>
      </c>
      <c r="Q1111" s="381"/>
      <c r="R1111" s="381"/>
      <c r="S1111" s="381"/>
      <c r="T1111" s="381"/>
      <c r="U1111" s="381"/>
      <c r="V1111" s="381"/>
      <c r="W1111" s="381"/>
      <c r="X1111" s="382"/>
      <c r="Y1111" s="351">
        <v>20.8</v>
      </c>
      <c r="Z1111" s="352"/>
      <c r="AA1111" s="352"/>
      <c r="AB1111" s="353"/>
      <c r="AC1111" s="394" t="s">
        <v>626</v>
      </c>
      <c r="AD1111" s="395"/>
      <c r="AE1111" s="395"/>
      <c r="AF1111" s="395"/>
      <c r="AG1111" s="396"/>
      <c r="AH1111" s="355" t="s">
        <v>601</v>
      </c>
      <c r="AI1111" s="356"/>
      <c r="AJ1111" s="356"/>
      <c r="AK1111" s="356"/>
      <c r="AL1111" s="357" t="s">
        <v>601</v>
      </c>
      <c r="AM1111" s="358"/>
      <c r="AN1111" s="358"/>
      <c r="AO1111" s="359"/>
      <c r="AP1111" s="360" t="s">
        <v>601</v>
      </c>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1">
      <formula>IF(RIGHT(TEXT(P14,"0.#"),1)=".",FALSE,TRUE)</formula>
    </cfRule>
    <cfRule type="expression" dxfId="2828" priority="14042">
      <formula>IF(RIGHT(TEXT(P14,"0.#"),1)=".",TRUE,FALSE)</formula>
    </cfRule>
  </conditionalFormatting>
  <conditionalFormatting sqref="AE32">
    <cfRule type="expression" dxfId="2827" priority="14031">
      <formula>IF(RIGHT(TEXT(AE32,"0.#"),1)=".",FALSE,TRUE)</formula>
    </cfRule>
    <cfRule type="expression" dxfId="2826" priority="14032">
      <formula>IF(RIGHT(TEXT(AE32,"0.#"),1)=".",TRUE,FALSE)</formula>
    </cfRule>
  </conditionalFormatting>
  <conditionalFormatting sqref="P18:AX18">
    <cfRule type="expression" dxfId="2825" priority="13917">
      <formula>IF(RIGHT(TEXT(P18,"0.#"),1)=".",FALSE,TRUE)</formula>
    </cfRule>
    <cfRule type="expression" dxfId="2824" priority="13918">
      <formula>IF(RIGHT(TEXT(P18,"0.#"),1)=".",TRUE,FALSE)</formula>
    </cfRule>
  </conditionalFormatting>
  <conditionalFormatting sqref="Y782">
    <cfRule type="expression" dxfId="2823" priority="13913">
      <formula>IF(RIGHT(TEXT(Y782,"0.#"),1)=".",FALSE,TRUE)</formula>
    </cfRule>
    <cfRule type="expression" dxfId="2822" priority="13914">
      <formula>IF(RIGHT(TEXT(Y782,"0.#"),1)=".",TRUE,FALSE)</formula>
    </cfRule>
  </conditionalFormatting>
  <conditionalFormatting sqref="Y791">
    <cfRule type="expression" dxfId="2821" priority="13909">
      <formula>IF(RIGHT(TEXT(Y791,"0.#"),1)=".",FALSE,TRUE)</formula>
    </cfRule>
    <cfRule type="expression" dxfId="2820" priority="13910">
      <formula>IF(RIGHT(TEXT(Y791,"0.#"),1)=".",TRUE,FALSE)</formula>
    </cfRule>
  </conditionalFormatting>
  <conditionalFormatting sqref="Y822:Y829 Y820 Y809:Y816 Y796:Y803 Y794">
    <cfRule type="expression" dxfId="2819" priority="13691">
      <formula>IF(RIGHT(TEXT(Y794,"0.#"),1)=".",FALSE,TRUE)</formula>
    </cfRule>
    <cfRule type="expression" dxfId="2818" priority="13692">
      <formula>IF(RIGHT(TEXT(Y794,"0.#"),1)=".",TRUE,FALSE)</formula>
    </cfRule>
  </conditionalFormatting>
  <conditionalFormatting sqref="P16:AQ17 P15:AX15 P13:AX13">
    <cfRule type="expression" dxfId="2817" priority="13739">
      <formula>IF(RIGHT(TEXT(P13,"0.#"),1)=".",FALSE,TRUE)</formula>
    </cfRule>
    <cfRule type="expression" dxfId="2816" priority="13740">
      <formula>IF(RIGHT(TEXT(P13,"0.#"),1)=".",TRUE,FALSE)</formula>
    </cfRule>
  </conditionalFormatting>
  <conditionalFormatting sqref="P19:AJ19">
    <cfRule type="expression" dxfId="2815" priority="13737">
      <formula>IF(RIGHT(TEXT(P19,"0.#"),1)=".",FALSE,TRUE)</formula>
    </cfRule>
    <cfRule type="expression" dxfId="2814" priority="13738">
      <formula>IF(RIGHT(TEXT(P19,"0.#"),1)=".",TRUE,FALSE)</formula>
    </cfRule>
  </conditionalFormatting>
  <conditionalFormatting sqref="AE101 AQ101">
    <cfRule type="expression" dxfId="2813" priority="13729">
      <formula>IF(RIGHT(TEXT(AE101,"0.#"),1)=".",FALSE,TRUE)</formula>
    </cfRule>
    <cfRule type="expression" dxfId="2812" priority="13730">
      <formula>IF(RIGHT(TEXT(AE101,"0.#"),1)=".",TRUE,FALSE)</formula>
    </cfRule>
  </conditionalFormatting>
  <conditionalFormatting sqref="Y783:Y790 Y781">
    <cfRule type="expression" dxfId="2811" priority="13715">
      <formula>IF(RIGHT(TEXT(Y781,"0.#"),1)=".",FALSE,TRUE)</formula>
    </cfRule>
    <cfRule type="expression" dxfId="2810" priority="13716">
      <formula>IF(RIGHT(TEXT(Y781,"0.#"),1)=".",TRUE,FALSE)</formula>
    </cfRule>
  </conditionalFormatting>
  <conditionalFormatting sqref="AU782">
    <cfRule type="expression" dxfId="2809" priority="13713">
      <formula>IF(RIGHT(TEXT(AU782,"0.#"),1)=".",FALSE,TRUE)</formula>
    </cfRule>
    <cfRule type="expression" dxfId="2808" priority="13714">
      <formula>IF(RIGHT(TEXT(AU782,"0.#"),1)=".",TRUE,FALSE)</formula>
    </cfRule>
  </conditionalFormatting>
  <conditionalFormatting sqref="AU791">
    <cfRule type="expression" dxfId="2807" priority="13711">
      <formula>IF(RIGHT(TEXT(AU791,"0.#"),1)=".",FALSE,TRUE)</formula>
    </cfRule>
    <cfRule type="expression" dxfId="2806" priority="13712">
      <formula>IF(RIGHT(TEXT(AU791,"0.#"),1)=".",TRUE,FALSE)</formula>
    </cfRule>
  </conditionalFormatting>
  <conditionalFormatting sqref="AU783:AU790 AU781">
    <cfRule type="expression" dxfId="2805" priority="13709">
      <formula>IF(RIGHT(TEXT(AU781,"0.#"),1)=".",FALSE,TRUE)</formula>
    </cfRule>
    <cfRule type="expression" dxfId="2804" priority="13710">
      <formula>IF(RIGHT(TEXT(AU781,"0.#"),1)=".",TRUE,FALSE)</formula>
    </cfRule>
  </conditionalFormatting>
  <conditionalFormatting sqref="Y821 Y808 Y795">
    <cfRule type="expression" dxfId="2803" priority="13695">
      <formula>IF(RIGHT(TEXT(Y795,"0.#"),1)=".",FALSE,TRUE)</formula>
    </cfRule>
    <cfRule type="expression" dxfId="2802" priority="13696">
      <formula>IF(RIGHT(TEXT(Y795,"0.#"),1)=".",TRUE,FALSE)</formula>
    </cfRule>
  </conditionalFormatting>
  <conditionalFormatting sqref="Y830 Y817 Y804">
    <cfRule type="expression" dxfId="2801" priority="13693">
      <formula>IF(RIGHT(TEXT(Y804,"0.#"),1)=".",FALSE,TRUE)</formula>
    </cfRule>
    <cfRule type="expression" dxfId="2800" priority="13694">
      <formula>IF(RIGHT(TEXT(Y804,"0.#"),1)=".",TRUE,FALSE)</formula>
    </cfRule>
  </conditionalFormatting>
  <conditionalFormatting sqref="AU821 AU808 AU795">
    <cfRule type="expression" dxfId="2799" priority="13689">
      <formula>IF(RIGHT(TEXT(AU795,"0.#"),1)=".",FALSE,TRUE)</formula>
    </cfRule>
    <cfRule type="expression" dxfId="2798" priority="13690">
      <formula>IF(RIGHT(TEXT(AU795,"0.#"),1)=".",TRUE,FALSE)</formula>
    </cfRule>
  </conditionalFormatting>
  <conditionalFormatting sqref="AU830 AU817 AU804">
    <cfRule type="expression" dxfId="2797" priority="13687">
      <formula>IF(RIGHT(TEXT(AU804,"0.#"),1)=".",FALSE,TRUE)</formula>
    </cfRule>
    <cfRule type="expression" dxfId="2796" priority="13688">
      <formula>IF(RIGHT(TEXT(AU804,"0.#"),1)=".",TRUE,FALSE)</formula>
    </cfRule>
  </conditionalFormatting>
  <conditionalFormatting sqref="AU822:AU829 AU820 AU809:AU816 AU807 AU796:AU803 AU794">
    <cfRule type="expression" dxfId="2795" priority="13685">
      <formula>IF(RIGHT(TEXT(AU794,"0.#"),1)=".",FALSE,TRUE)</formula>
    </cfRule>
    <cfRule type="expression" dxfId="2794" priority="13686">
      <formula>IF(RIGHT(TEXT(AU794,"0.#"),1)=".",TRUE,FALSE)</formula>
    </cfRule>
  </conditionalFormatting>
  <conditionalFormatting sqref="AM87">
    <cfRule type="expression" dxfId="2793" priority="13339">
      <formula>IF(RIGHT(TEXT(AM87,"0.#"),1)=".",FALSE,TRUE)</formula>
    </cfRule>
    <cfRule type="expression" dxfId="2792" priority="13340">
      <formula>IF(RIGHT(TEXT(AM87,"0.#"),1)=".",TRUE,FALSE)</formula>
    </cfRule>
  </conditionalFormatting>
  <conditionalFormatting sqref="AE55">
    <cfRule type="expression" dxfId="2791" priority="13407">
      <formula>IF(RIGHT(TEXT(AE55,"0.#"),1)=".",FALSE,TRUE)</formula>
    </cfRule>
    <cfRule type="expression" dxfId="2790" priority="13408">
      <formula>IF(RIGHT(TEXT(AE55,"0.#"),1)=".",TRUE,FALSE)</formula>
    </cfRule>
  </conditionalFormatting>
  <conditionalFormatting sqref="AI55">
    <cfRule type="expression" dxfId="2789" priority="13405">
      <formula>IF(RIGHT(TEXT(AI55,"0.#"),1)=".",FALSE,TRUE)</formula>
    </cfRule>
    <cfRule type="expression" dxfId="2788" priority="13406">
      <formula>IF(RIGHT(TEXT(AI55,"0.#"),1)=".",TRUE,FALSE)</formula>
    </cfRule>
  </conditionalFormatting>
  <conditionalFormatting sqref="AE33">
    <cfRule type="expression" dxfId="2787" priority="13499">
      <formula>IF(RIGHT(TEXT(AE33,"0.#"),1)=".",FALSE,TRUE)</formula>
    </cfRule>
    <cfRule type="expression" dxfId="2786" priority="13500">
      <formula>IF(RIGHT(TEXT(AE33,"0.#"),1)=".",TRUE,FALSE)</formula>
    </cfRule>
  </conditionalFormatting>
  <conditionalFormatting sqref="AE34">
    <cfRule type="expression" dxfId="2785" priority="13497">
      <formula>IF(RIGHT(TEXT(AE34,"0.#"),1)=".",FALSE,TRUE)</formula>
    </cfRule>
    <cfRule type="expression" dxfId="2784" priority="13498">
      <formula>IF(RIGHT(TEXT(AE34,"0.#"),1)=".",TRUE,FALSE)</formula>
    </cfRule>
  </conditionalFormatting>
  <conditionalFormatting sqref="AI34">
    <cfRule type="expression" dxfId="2783" priority="13495">
      <formula>IF(RIGHT(TEXT(AI34,"0.#"),1)=".",FALSE,TRUE)</formula>
    </cfRule>
    <cfRule type="expression" dxfId="2782" priority="13496">
      <formula>IF(RIGHT(TEXT(AI34,"0.#"),1)=".",TRUE,FALSE)</formula>
    </cfRule>
  </conditionalFormatting>
  <conditionalFormatting sqref="AI33">
    <cfRule type="expression" dxfId="2781" priority="13493">
      <formula>IF(RIGHT(TEXT(AI33,"0.#"),1)=".",FALSE,TRUE)</formula>
    </cfRule>
    <cfRule type="expression" dxfId="2780" priority="13494">
      <formula>IF(RIGHT(TEXT(AI33,"0.#"),1)=".",TRUE,FALSE)</formula>
    </cfRule>
  </conditionalFormatting>
  <conditionalFormatting sqref="AI32">
    <cfRule type="expression" dxfId="2779" priority="13491">
      <formula>IF(RIGHT(TEXT(AI32,"0.#"),1)=".",FALSE,TRUE)</formula>
    </cfRule>
    <cfRule type="expression" dxfId="2778" priority="13492">
      <formula>IF(RIGHT(TEXT(AI32,"0.#"),1)=".",TRUE,FALSE)</formula>
    </cfRule>
  </conditionalFormatting>
  <conditionalFormatting sqref="AM32">
    <cfRule type="expression" dxfId="2777" priority="13489">
      <formula>IF(RIGHT(TEXT(AM32,"0.#"),1)=".",FALSE,TRUE)</formula>
    </cfRule>
    <cfRule type="expression" dxfId="2776" priority="13490">
      <formula>IF(RIGHT(TEXT(AM32,"0.#"),1)=".",TRUE,FALSE)</formula>
    </cfRule>
  </conditionalFormatting>
  <conditionalFormatting sqref="AM33:AM34">
    <cfRule type="expression" dxfId="2775" priority="13487">
      <formula>IF(RIGHT(TEXT(AM33,"0.#"),1)=".",FALSE,TRUE)</formula>
    </cfRule>
    <cfRule type="expression" dxfId="2774" priority="13488">
      <formula>IF(RIGHT(TEXT(AM33,"0.#"),1)=".",TRUE,FALSE)</formula>
    </cfRule>
  </conditionalFormatting>
  <conditionalFormatting sqref="AQ32:AQ34">
    <cfRule type="expression" dxfId="2773" priority="13479">
      <formula>IF(RIGHT(TEXT(AQ32,"0.#"),1)=".",FALSE,TRUE)</formula>
    </cfRule>
    <cfRule type="expression" dxfId="2772" priority="13480">
      <formula>IF(RIGHT(TEXT(AQ32,"0.#"),1)=".",TRUE,FALSE)</formula>
    </cfRule>
  </conditionalFormatting>
  <conditionalFormatting sqref="AE53">
    <cfRule type="expression" dxfId="2771" priority="13411">
      <formula>IF(RIGHT(TEXT(AE53,"0.#"),1)=".",FALSE,TRUE)</formula>
    </cfRule>
    <cfRule type="expression" dxfId="2770" priority="13412">
      <formula>IF(RIGHT(TEXT(AE53,"0.#"),1)=".",TRUE,FALSE)</formula>
    </cfRule>
  </conditionalFormatting>
  <conditionalFormatting sqref="AE54">
    <cfRule type="expression" dxfId="2769" priority="13409">
      <formula>IF(RIGHT(TEXT(AE54,"0.#"),1)=".",FALSE,TRUE)</formula>
    </cfRule>
    <cfRule type="expression" dxfId="2768" priority="13410">
      <formula>IF(RIGHT(TEXT(AE54,"0.#"),1)=".",TRUE,FALSE)</formula>
    </cfRule>
  </conditionalFormatting>
  <conditionalFormatting sqref="AI54">
    <cfRule type="expression" dxfId="2767" priority="13403">
      <formula>IF(RIGHT(TEXT(AI54,"0.#"),1)=".",FALSE,TRUE)</formula>
    </cfRule>
    <cfRule type="expression" dxfId="2766" priority="13404">
      <formula>IF(RIGHT(TEXT(AI54,"0.#"),1)=".",TRUE,FALSE)</formula>
    </cfRule>
  </conditionalFormatting>
  <conditionalFormatting sqref="AI53">
    <cfRule type="expression" dxfId="2765" priority="13401">
      <formula>IF(RIGHT(TEXT(AI53,"0.#"),1)=".",FALSE,TRUE)</formula>
    </cfRule>
    <cfRule type="expression" dxfId="2764" priority="13402">
      <formula>IF(RIGHT(TEXT(AI53,"0.#"),1)=".",TRUE,FALSE)</formula>
    </cfRule>
  </conditionalFormatting>
  <conditionalFormatting sqref="AM53">
    <cfRule type="expression" dxfId="2763" priority="13399">
      <formula>IF(RIGHT(TEXT(AM53,"0.#"),1)=".",FALSE,TRUE)</formula>
    </cfRule>
    <cfRule type="expression" dxfId="2762" priority="13400">
      <formula>IF(RIGHT(TEXT(AM53,"0.#"),1)=".",TRUE,FALSE)</formula>
    </cfRule>
  </conditionalFormatting>
  <conditionalFormatting sqref="AM54">
    <cfRule type="expression" dxfId="2761" priority="13397">
      <formula>IF(RIGHT(TEXT(AM54,"0.#"),1)=".",FALSE,TRUE)</formula>
    </cfRule>
    <cfRule type="expression" dxfId="2760" priority="13398">
      <formula>IF(RIGHT(TEXT(AM54,"0.#"),1)=".",TRUE,FALSE)</formula>
    </cfRule>
  </conditionalFormatting>
  <conditionalFormatting sqref="AM55">
    <cfRule type="expression" dxfId="2759" priority="13395">
      <formula>IF(RIGHT(TEXT(AM55,"0.#"),1)=".",FALSE,TRUE)</formula>
    </cfRule>
    <cfRule type="expression" dxfId="2758" priority="13396">
      <formula>IF(RIGHT(TEXT(AM55,"0.#"),1)=".",TRUE,FALSE)</formula>
    </cfRule>
  </conditionalFormatting>
  <conditionalFormatting sqref="AE60">
    <cfRule type="expression" dxfId="2757" priority="13381">
      <formula>IF(RIGHT(TEXT(AE60,"0.#"),1)=".",FALSE,TRUE)</formula>
    </cfRule>
    <cfRule type="expression" dxfId="2756" priority="13382">
      <formula>IF(RIGHT(TEXT(AE60,"0.#"),1)=".",TRUE,FALSE)</formula>
    </cfRule>
  </conditionalFormatting>
  <conditionalFormatting sqref="AE61">
    <cfRule type="expression" dxfId="2755" priority="13379">
      <formula>IF(RIGHT(TEXT(AE61,"0.#"),1)=".",FALSE,TRUE)</formula>
    </cfRule>
    <cfRule type="expression" dxfId="2754" priority="13380">
      <formula>IF(RIGHT(TEXT(AE61,"0.#"),1)=".",TRUE,FALSE)</formula>
    </cfRule>
  </conditionalFormatting>
  <conditionalFormatting sqref="AE62">
    <cfRule type="expression" dxfId="2753" priority="13377">
      <formula>IF(RIGHT(TEXT(AE62,"0.#"),1)=".",FALSE,TRUE)</formula>
    </cfRule>
    <cfRule type="expression" dxfId="2752" priority="13378">
      <formula>IF(RIGHT(TEXT(AE62,"0.#"),1)=".",TRUE,FALSE)</formula>
    </cfRule>
  </conditionalFormatting>
  <conditionalFormatting sqref="AI62">
    <cfRule type="expression" dxfId="2751" priority="13375">
      <formula>IF(RIGHT(TEXT(AI62,"0.#"),1)=".",FALSE,TRUE)</formula>
    </cfRule>
    <cfRule type="expression" dxfId="2750" priority="13376">
      <formula>IF(RIGHT(TEXT(AI62,"0.#"),1)=".",TRUE,FALSE)</formula>
    </cfRule>
  </conditionalFormatting>
  <conditionalFormatting sqref="AI61">
    <cfRule type="expression" dxfId="2749" priority="13373">
      <formula>IF(RIGHT(TEXT(AI61,"0.#"),1)=".",FALSE,TRUE)</formula>
    </cfRule>
    <cfRule type="expression" dxfId="2748" priority="13374">
      <formula>IF(RIGHT(TEXT(AI61,"0.#"),1)=".",TRUE,FALSE)</formula>
    </cfRule>
  </conditionalFormatting>
  <conditionalFormatting sqref="AI60">
    <cfRule type="expression" dxfId="2747" priority="13371">
      <formula>IF(RIGHT(TEXT(AI60,"0.#"),1)=".",FALSE,TRUE)</formula>
    </cfRule>
    <cfRule type="expression" dxfId="2746" priority="13372">
      <formula>IF(RIGHT(TEXT(AI60,"0.#"),1)=".",TRUE,FALSE)</formula>
    </cfRule>
  </conditionalFormatting>
  <conditionalFormatting sqref="AM60">
    <cfRule type="expression" dxfId="2745" priority="13369">
      <formula>IF(RIGHT(TEXT(AM60,"0.#"),1)=".",FALSE,TRUE)</formula>
    </cfRule>
    <cfRule type="expression" dxfId="2744" priority="13370">
      <formula>IF(RIGHT(TEXT(AM60,"0.#"),1)=".",TRUE,FALSE)</formula>
    </cfRule>
  </conditionalFormatting>
  <conditionalFormatting sqref="AM61">
    <cfRule type="expression" dxfId="2743" priority="13367">
      <formula>IF(RIGHT(TEXT(AM61,"0.#"),1)=".",FALSE,TRUE)</formula>
    </cfRule>
    <cfRule type="expression" dxfId="2742" priority="13368">
      <formula>IF(RIGHT(TEXT(AM61,"0.#"),1)=".",TRUE,FALSE)</formula>
    </cfRule>
  </conditionalFormatting>
  <conditionalFormatting sqref="AM62">
    <cfRule type="expression" dxfId="2741" priority="13365">
      <formula>IF(RIGHT(TEXT(AM62,"0.#"),1)=".",FALSE,TRUE)</formula>
    </cfRule>
    <cfRule type="expression" dxfId="2740" priority="13366">
      <formula>IF(RIGHT(TEXT(AM62,"0.#"),1)=".",TRUE,FALSE)</formula>
    </cfRule>
  </conditionalFormatting>
  <conditionalFormatting sqref="AE87">
    <cfRule type="expression" dxfId="2739" priority="13351">
      <formula>IF(RIGHT(TEXT(AE87,"0.#"),1)=".",FALSE,TRUE)</formula>
    </cfRule>
    <cfRule type="expression" dxfId="2738" priority="13352">
      <formula>IF(RIGHT(TEXT(AE87,"0.#"),1)=".",TRUE,FALSE)</formula>
    </cfRule>
  </conditionalFormatting>
  <conditionalFormatting sqref="AE88">
    <cfRule type="expression" dxfId="2737" priority="13349">
      <formula>IF(RIGHT(TEXT(AE88,"0.#"),1)=".",FALSE,TRUE)</formula>
    </cfRule>
    <cfRule type="expression" dxfId="2736" priority="13350">
      <formula>IF(RIGHT(TEXT(AE88,"0.#"),1)=".",TRUE,FALSE)</formula>
    </cfRule>
  </conditionalFormatting>
  <conditionalFormatting sqref="AE89">
    <cfRule type="expression" dxfId="2735" priority="13347">
      <formula>IF(RIGHT(TEXT(AE89,"0.#"),1)=".",FALSE,TRUE)</formula>
    </cfRule>
    <cfRule type="expression" dxfId="2734" priority="13348">
      <formula>IF(RIGHT(TEXT(AE89,"0.#"),1)=".",TRUE,FALSE)</formula>
    </cfRule>
  </conditionalFormatting>
  <conditionalFormatting sqref="AI89">
    <cfRule type="expression" dxfId="2733" priority="13345">
      <formula>IF(RIGHT(TEXT(AI89,"0.#"),1)=".",FALSE,TRUE)</formula>
    </cfRule>
    <cfRule type="expression" dxfId="2732" priority="13346">
      <formula>IF(RIGHT(TEXT(AI89,"0.#"),1)=".",TRUE,FALSE)</formula>
    </cfRule>
  </conditionalFormatting>
  <conditionalFormatting sqref="AI88">
    <cfRule type="expression" dxfId="2731" priority="13343">
      <formula>IF(RIGHT(TEXT(AI88,"0.#"),1)=".",FALSE,TRUE)</formula>
    </cfRule>
    <cfRule type="expression" dxfId="2730" priority="13344">
      <formula>IF(RIGHT(TEXT(AI88,"0.#"),1)=".",TRUE,FALSE)</formula>
    </cfRule>
  </conditionalFormatting>
  <conditionalFormatting sqref="AI87">
    <cfRule type="expression" dxfId="2729" priority="13341">
      <formula>IF(RIGHT(TEXT(AI87,"0.#"),1)=".",FALSE,TRUE)</formula>
    </cfRule>
    <cfRule type="expression" dxfId="2728" priority="13342">
      <formula>IF(RIGHT(TEXT(AI87,"0.#"),1)=".",TRUE,FALSE)</formula>
    </cfRule>
  </conditionalFormatting>
  <conditionalFormatting sqref="AM88">
    <cfRule type="expression" dxfId="2727" priority="13337">
      <formula>IF(RIGHT(TEXT(AM88,"0.#"),1)=".",FALSE,TRUE)</formula>
    </cfRule>
    <cfRule type="expression" dxfId="2726" priority="13338">
      <formula>IF(RIGHT(TEXT(AM88,"0.#"),1)=".",TRUE,FALSE)</formula>
    </cfRule>
  </conditionalFormatting>
  <conditionalFormatting sqref="AM89">
    <cfRule type="expression" dxfId="2725" priority="13335">
      <formula>IF(RIGHT(TEXT(AM89,"0.#"),1)=".",FALSE,TRUE)</formula>
    </cfRule>
    <cfRule type="expression" dxfId="2724" priority="13336">
      <formula>IF(RIGHT(TEXT(AM89,"0.#"),1)=".",TRUE,FALSE)</formula>
    </cfRule>
  </conditionalFormatting>
  <conditionalFormatting sqref="AE92">
    <cfRule type="expression" dxfId="2723" priority="13321">
      <formula>IF(RIGHT(TEXT(AE92,"0.#"),1)=".",FALSE,TRUE)</formula>
    </cfRule>
    <cfRule type="expression" dxfId="2722" priority="13322">
      <formula>IF(RIGHT(TEXT(AE92,"0.#"),1)=".",TRUE,FALSE)</formula>
    </cfRule>
  </conditionalFormatting>
  <conditionalFormatting sqref="AE93">
    <cfRule type="expression" dxfId="2721" priority="13319">
      <formula>IF(RIGHT(TEXT(AE93,"0.#"),1)=".",FALSE,TRUE)</formula>
    </cfRule>
    <cfRule type="expression" dxfId="2720" priority="13320">
      <formula>IF(RIGHT(TEXT(AE93,"0.#"),1)=".",TRUE,FALSE)</formula>
    </cfRule>
  </conditionalFormatting>
  <conditionalFormatting sqref="AE94">
    <cfRule type="expression" dxfId="2719" priority="13317">
      <formula>IF(RIGHT(TEXT(AE94,"0.#"),1)=".",FALSE,TRUE)</formula>
    </cfRule>
    <cfRule type="expression" dxfId="2718" priority="13318">
      <formula>IF(RIGHT(TEXT(AE94,"0.#"),1)=".",TRUE,FALSE)</formula>
    </cfRule>
  </conditionalFormatting>
  <conditionalFormatting sqref="AI94">
    <cfRule type="expression" dxfId="2717" priority="13315">
      <formula>IF(RIGHT(TEXT(AI94,"0.#"),1)=".",FALSE,TRUE)</formula>
    </cfRule>
    <cfRule type="expression" dxfId="2716" priority="13316">
      <formula>IF(RIGHT(TEXT(AI94,"0.#"),1)=".",TRUE,FALSE)</formula>
    </cfRule>
  </conditionalFormatting>
  <conditionalFormatting sqref="AI93">
    <cfRule type="expression" dxfId="2715" priority="13313">
      <formula>IF(RIGHT(TEXT(AI93,"0.#"),1)=".",FALSE,TRUE)</formula>
    </cfRule>
    <cfRule type="expression" dxfId="2714" priority="13314">
      <formula>IF(RIGHT(TEXT(AI93,"0.#"),1)=".",TRUE,FALSE)</formula>
    </cfRule>
  </conditionalFormatting>
  <conditionalFormatting sqref="AI92">
    <cfRule type="expression" dxfId="2713" priority="13311">
      <formula>IF(RIGHT(TEXT(AI92,"0.#"),1)=".",FALSE,TRUE)</formula>
    </cfRule>
    <cfRule type="expression" dxfId="2712" priority="13312">
      <formula>IF(RIGHT(TEXT(AI92,"0.#"),1)=".",TRUE,FALSE)</formula>
    </cfRule>
  </conditionalFormatting>
  <conditionalFormatting sqref="AM92">
    <cfRule type="expression" dxfId="2711" priority="13309">
      <formula>IF(RIGHT(TEXT(AM92,"0.#"),1)=".",FALSE,TRUE)</formula>
    </cfRule>
    <cfRule type="expression" dxfId="2710" priority="13310">
      <formula>IF(RIGHT(TEXT(AM92,"0.#"),1)=".",TRUE,FALSE)</formula>
    </cfRule>
  </conditionalFormatting>
  <conditionalFormatting sqref="AM93">
    <cfRule type="expression" dxfId="2709" priority="13307">
      <formula>IF(RIGHT(TEXT(AM93,"0.#"),1)=".",FALSE,TRUE)</formula>
    </cfRule>
    <cfRule type="expression" dxfId="2708" priority="13308">
      <formula>IF(RIGHT(TEXT(AM93,"0.#"),1)=".",TRUE,FALSE)</formula>
    </cfRule>
  </conditionalFormatting>
  <conditionalFormatting sqref="AM94">
    <cfRule type="expression" dxfId="2707" priority="13305">
      <formula>IF(RIGHT(TEXT(AM94,"0.#"),1)=".",FALSE,TRUE)</formula>
    </cfRule>
    <cfRule type="expression" dxfId="2706" priority="13306">
      <formula>IF(RIGHT(TEXT(AM94,"0.#"),1)=".",TRUE,FALSE)</formula>
    </cfRule>
  </conditionalFormatting>
  <conditionalFormatting sqref="AE97">
    <cfRule type="expression" dxfId="2705" priority="13291">
      <formula>IF(RIGHT(TEXT(AE97,"0.#"),1)=".",FALSE,TRUE)</formula>
    </cfRule>
    <cfRule type="expression" dxfId="2704" priority="13292">
      <formula>IF(RIGHT(TEXT(AE97,"0.#"),1)=".",TRUE,FALSE)</formula>
    </cfRule>
  </conditionalFormatting>
  <conditionalFormatting sqref="AE98">
    <cfRule type="expression" dxfId="2703" priority="13289">
      <formula>IF(RIGHT(TEXT(AE98,"0.#"),1)=".",FALSE,TRUE)</formula>
    </cfRule>
    <cfRule type="expression" dxfId="2702" priority="13290">
      <formula>IF(RIGHT(TEXT(AE98,"0.#"),1)=".",TRUE,FALSE)</formula>
    </cfRule>
  </conditionalFormatting>
  <conditionalFormatting sqref="AE99">
    <cfRule type="expression" dxfId="2701" priority="13287">
      <formula>IF(RIGHT(TEXT(AE99,"0.#"),1)=".",FALSE,TRUE)</formula>
    </cfRule>
    <cfRule type="expression" dxfId="2700" priority="13288">
      <formula>IF(RIGHT(TEXT(AE99,"0.#"),1)=".",TRUE,FALSE)</formula>
    </cfRule>
  </conditionalFormatting>
  <conditionalFormatting sqref="AI99">
    <cfRule type="expression" dxfId="2699" priority="13285">
      <formula>IF(RIGHT(TEXT(AI99,"0.#"),1)=".",FALSE,TRUE)</formula>
    </cfRule>
    <cfRule type="expression" dxfId="2698" priority="13286">
      <formula>IF(RIGHT(TEXT(AI99,"0.#"),1)=".",TRUE,FALSE)</formula>
    </cfRule>
  </conditionalFormatting>
  <conditionalFormatting sqref="AI98">
    <cfRule type="expression" dxfId="2697" priority="13283">
      <formula>IF(RIGHT(TEXT(AI98,"0.#"),1)=".",FALSE,TRUE)</formula>
    </cfRule>
    <cfRule type="expression" dxfId="2696" priority="13284">
      <formula>IF(RIGHT(TEXT(AI98,"0.#"),1)=".",TRUE,FALSE)</formula>
    </cfRule>
  </conditionalFormatting>
  <conditionalFormatting sqref="AI97">
    <cfRule type="expression" dxfId="2695" priority="13281">
      <formula>IF(RIGHT(TEXT(AI97,"0.#"),1)=".",FALSE,TRUE)</formula>
    </cfRule>
    <cfRule type="expression" dxfId="2694" priority="13282">
      <formula>IF(RIGHT(TEXT(AI97,"0.#"),1)=".",TRUE,FALSE)</formula>
    </cfRule>
  </conditionalFormatting>
  <conditionalFormatting sqref="AM97">
    <cfRule type="expression" dxfId="2693" priority="13279">
      <formula>IF(RIGHT(TEXT(AM97,"0.#"),1)=".",FALSE,TRUE)</formula>
    </cfRule>
    <cfRule type="expression" dxfId="2692" priority="13280">
      <formula>IF(RIGHT(TEXT(AM97,"0.#"),1)=".",TRUE,FALSE)</formula>
    </cfRule>
  </conditionalFormatting>
  <conditionalFormatting sqref="AM98">
    <cfRule type="expression" dxfId="2691" priority="13277">
      <formula>IF(RIGHT(TEXT(AM98,"0.#"),1)=".",FALSE,TRUE)</formula>
    </cfRule>
    <cfRule type="expression" dxfId="2690" priority="13278">
      <formula>IF(RIGHT(TEXT(AM98,"0.#"),1)=".",TRUE,FALSE)</formula>
    </cfRule>
  </conditionalFormatting>
  <conditionalFormatting sqref="AM99">
    <cfRule type="expression" dxfId="2689" priority="13275">
      <formula>IF(RIGHT(TEXT(AM99,"0.#"),1)=".",FALSE,TRUE)</formula>
    </cfRule>
    <cfRule type="expression" dxfId="2688" priority="13276">
      <formula>IF(RIGHT(TEXT(AM99,"0.#"),1)=".",TRUE,FALSE)</formula>
    </cfRule>
  </conditionalFormatting>
  <conditionalFormatting sqref="AI101">
    <cfRule type="expression" dxfId="2687" priority="13261">
      <formula>IF(RIGHT(TEXT(AI101,"0.#"),1)=".",FALSE,TRUE)</formula>
    </cfRule>
    <cfRule type="expression" dxfId="2686" priority="13262">
      <formula>IF(RIGHT(TEXT(AI101,"0.#"),1)=".",TRUE,FALSE)</formula>
    </cfRule>
  </conditionalFormatting>
  <conditionalFormatting sqref="AM101">
    <cfRule type="expression" dxfId="2685" priority="13259">
      <formula>IF(RIGHT(TEXT(AM101,"0.#"),1)=".",FALSE,TRUE)</formula>
    </cfRule>
    <cfRule type="expression" dxfId="2684" priority="13260">
      <formula>IF(RIGHT(TEXT(AM101,"0.#"),1)=".",TRUE,FALSE)</formula>
    </cfRule>
  </conditionalFormatting>
  <conditionalFormatting sqref="AE102">
    <cfRule type="expression" dxfId="2683" priority="13257">
      <formula>IF(RIGHT(TEXT(AE102,"0.#"),1)=".",FALSE,TRUE)</formula>
    </cfRule>
    <cfRule type="expression" dxfId="2682" priority="13258">
      <formula>IF(RIGHT(TEXT(AE102,"0.#"),1)=".",TRUE,FALSE)</formula>
    </cfRule>
  </conditionalFormatting>
  <conditionalFormatting sqref="AI102">
    <cfRule type="expression" dxfId="2681" priority="13255">
      <formula>IF(RIGHT(TEXT(AI102,"0.#"),1)=".",FALSE,TRUE)</formula>
    </cfRule>
    <cfRule type="expression" dxfId="2680" priority="13256">
      <formula>IF(RIGHT(TEXT(AI102,"0.#"),1)=".",TRUE,FALSE)</formula>
    </cfRule>
  </conditionalFormatting>
  <conditionalFormatting sqref="AM102">
    <cfRule type="expression" dxfId="2679" priority="13253">
      <formula>IF(RIGHT(TEXT(AM102,"0.#"),1)=".",FALSE,TRUE)</formula>
    </cfRule>
    <cfRule type="expression" dxfId="2678" priority="13254">
      <formula>IF(RIGHT(TEXT(AM102,"0.#"),1)=".",TRUE,FALSE)</formula>
    </cfRule>
  </conditionalFormatting>
  <conditionalFormatting sqref="AQ102">
    <cfRule type="expression" dxfId="2677" priority="13251">
      <formula>IF(RIGHT(TEXT(AQ102,"0.#"),1)=".",FALSE,TRUE)</formula>
    </cfRule>
    <cfRule type="expression" dxfId="2676" priority="13252">
      <formula>IF(RIGHT(TEXT(AQ102,"0.#"),1)=".",TRUE,FALSE)</formula>
    </cfRule>
  </conditionalFormatting>
  <conditionalFormatting sqref="AE104">
    <cfRule type="expression" dxfId="2675" priority="13249">
      <formula>IF(RIGHT(TEXT(AE104,"0.#"),1)=".",FALSE,TRUE)</formula>
    </cfRule>
    <cfRule type="expression" dxfId="2674" priority="13250">
      <formula>IF(RIGHT(TEXT(AE104,"0.#"),1)=".",TRUE,FALSE)</formula>
    </cfRule>
  </conditionalFormatting>
  <conditionalFormatting sqref="AI104">
    <cfRule type="expression" dxfId="2673" priority="13247">
      <formula>IF(RIGHT(TEXT(AI104,"0.#"),1)=".",FALSE,TRUE)</formula>
    </cfRule>
    <cfRule type="expression" dxfId="2672" priority="13248">
      <formula>IF(RIGHT(TEXT(AI104,"0.#"),1)=".",TRUE,FALSE)</formula>
    </cfRule>
  </conditionalFormatting>
  <conditionalFormatting sqref="AM104">
    <cfRule type="expression" dxfId="2671" priority="13245">
      <formula>IF(RIGHT(TEXT(AM104,"0.#"),1)=".",FALSE,TRUE)</formula>
    </cfRule>
    <cfRule type="expression" dxfId="2670" priority="13246">
      <formula>IF(RIGHT(TEXT(AM104,"0.#"),1)=".",TRUE,FALSE)</formula>
    </cfRule>
  </conditionalFormatting>
  <conditionalFormatting sqref="AE105">
    <cfRule type="expression" dxfId="2669" priority="13243">
      <formula>IF(RIGHT(TEXT(AE105,"0.#"),1)=".",FALSE,TRUE)</formula>
    </cfRule>
    <cfRule type="expression" dxfId="2668" priority="13244">
      <formula>IF(RIGHT(TEXT(AE105,"0.#"),1)=".",TRUE,FALSE)</formula>
    </cfRule>
  </conditionalFormatting>
  <conditionalFormatting sqref="AI105">
    <cfRule type="expression" dxfId="2667" priority="13241">
      <formula>IF(RIGHT(TEXT(AI105,"0.#"),1)=".",FALSE,TRUE)</formula>
    </cfRule>
    <cfRule type="expression" dxfId="2666" priority="13242">
      <formula>IF(RIGHT(TEXT(AI105,"0.#"),1)=".",TRUE,FALSE)</formula>
    </cfRule>
  </conditionalFormatting>
  <conditionalFormatting sqref="AM105">
    <cfRule type="expression" dxfId="2665" priority="13239">
      <formula>IF(RIGHT(TEXT(AM105,"0.#"),1)=".",FALSE,TRUE)</formula>
    </cfRule>
    <cfRule type="expression" dxfId="2664" priority="13240">
      <formula>IF(RIGHT(TEXT(AM105,"0.#"),1)=".",TRUE,FALSE)</formula>
    </cfRule>
  </conditionalFormatting>
  <conditionalFormatting sqref="AE107">
    <cfRule type="expression" dxfId="2663" priority="13235">
      <formula>IF(RIGHT(TEXT(AE107,"0.#"),1)=".",FALSE,TRUE)</formula>
    </cfRule>
    <cfRule type="expression" dxfId="2662" priority="13236">
      <formula>IF(RIGHT(TEXT(AE107,"0.#"),1)=".",TRUE,FALSE)</formula>
    </cfRule>
  </conditionalFormatting>
  <conditionalFormatting sqref="AI107">
    <cfRule type="expression" dxfId="2661" priority="13233">
      <formula>IF(RIGHT(TEXT(AI107,"0.#"),1)=".",FALSE,TRUE)</formula>
    </cfRule>
    <cfRule type="expression" dxfId="2660" priority="13234">
      <formula>IF(RIGHT(TEXT(AI107,"0.#"),1)=".",TRUE,FALSE)</formula>
    </cfRule>
  </conditionalFormatting>
  <conditionalFormatting sqref="AM107">
    <cfRule type="expression" dxfId="2659" priority="13231">
      <formula>IF(RIGHT(TEXT(AM107,"0.#"),1)=".",FALSE,TRUE)</formula>
    </cfRule>
    <cfRule type="expression" dxfId="2658" priority="13232">
      <formula>IF(RIGHT(TEXT(AM107,"0.#"),1)=".",TRUE,FALSE)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E116 AQ116">
    <cfRule type="expression" dxfId="2627" priority="13193">
      <formula>IF(RIGHT(TEXT(AE116,"0.#"),1)=".",FALSE,TRUE)</formula>
    </cfRule>
    <cfRule type="expression" dxfId="2626" priority="13194">
      <formula>IF(RIGHT(TEXT(AE116,"0.#"),1)=".",TRUE,FALSE)</formula>
    </cfRule>
  </conditionalFormatting>
  <conditionalFormatting sqref="AI116">
    <cfRule type="expression" dxfId="2625" priority="13191">
      <formula>IF(RIGHT(TEXT(AI116,"0.#"),1)=".",FALSE,TRUE)</formula>
    </cfRule>
    <cfRule type="expression" dxfId="2624" priority="13192">
      <formula>IF(RIGHT(TEXT(AI116,"0.#"),1)=".",TRUE,FALSE)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E117 AM117">
    <cfRule type="expression" dxfId="2621" priority="13187">
      <formula>IF(RIGHT(TEXT(AE117,"0.#"),1)=".",FALSE,TRUE)</formula>
    </cfRule>
    <cfRule type="expression" dxfId="2620" priority="13188">
      <formula>IF(RIGHT(TEXT(AE117,"0.#"),1)=".",TRUE,FALSE)</formula>
    </cfRule>
  </conditionalFormatting>
  <conditionalFormatting sqref="AI117">
    <cfRule type="expression" dxfId="2619" priority="13185">
      <formula>IF(RIGHT(TEXT(AI117,"0.#"),1)=".",FALSE,TRUE)</formula>
    </cfRule>
    <cfRule type="expression" dxfId="2618" priority="13186">
      <formula>IF(RIGHT(TEXT(AI117,"0.#"),1)=".",TRUE,FALSE)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39:AO866">
    <cfRule type="expression" dxfId="2533" priority="6663">
      <formula>IF(AND(AL839&gt;=0, RIGHT(TEXT(AL839,"0.#"),1)&lt;&gt;"."),TRUE,FALSE)</formula>
    </cfRule>
    <cfRule type="expression" dxfId="2532" priority="6664">
      <formula>IF(AND(AL839&gt;=0, RIGHT(TEXT(AL839,"0.#"),1)="."),TRUE,FALSE)</formula>
    </cfRule>
    <cfRule type="expression" dxfId="2531" priority="6665">
      <formula>IF(AND(AL839&lt;0, RIGHT(TEXT(AL839,"0.#"),1)&lt;&gt;"."),TRUE,FALSE)</formula>
    </cfRule>
    <cfRule type="expression" dxfId="2530" priority="6666">
      <formula>IF(AND(AL839&lt;0, RIGHT(TEXT(AL839,"0.#"),1)="."),TRUE,FALSE)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39:Y866">
    <cfRule type="expression" dxfId="2459" priority="2991">
      <formula>IF(RIGHT(TEXT(Y839,"0.#"),1)=".",FALSE,TRUE)</formula>
    </cfRule>
    <cfRule type="expression" dxfId="2458" priority="2992">
      <formula>IF(RIGHT(TEXT(Y839,"0.#"),1)=".",TRUE,FALSE)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02:AO1131">
    <cfRule type="expression" dxfId="2429" priority="2897">
      <formula>IF(AND(AL1102&gt;=0, RIGHT(TEXT(AL1102,"0.#"),1)&lt;&gt;"."),TRUE,FALSE)</formula>
    </cfRule>
    <cfRule type="expression" dxfId="2428" priority="2898">
      <formula>IF(AND(AL1102&gt;=0, RIGHT(TEXT(AL1102,"0.#"),1)="."),TRUE,FALSE)</formula>
    </cfRule>
    <cfRule type="expression" dxfId="2427" priority="2899">
      <formula>IF(AND(AL1102&lt;0, RIGHT(TEXT(AL1102,"0.#"),1)&lt;&gt;"."),TRUE,FALSE)</formula>
    </cfRule>
    <cfRule type="expression" dxfId="2426" priority="2900">
      <formula>IF(AND(AL1102&lt;0, RIGHT(TEXT(AL1102,"0.#"),1)="."),TRUE,FALSE)</formula>
    </cfRule>
  </conditionalFormatting>
  <conditionalFormatting sqref="Y1102:Y1131">
    <cfRule type="expression" dxfId="2425" priority="2895">
      <formula>IF(RIGHT(TEXT(Y1102,"0.#"),1)=".",FALSE,TRUE)</formula>
    </cfRule>
    <cfRule type="expression" dxfId="2424" priority="2896">
      <formula>IF(RIGHT(TEXT(Y1102,"0.#"),1)=".",TRUE,FALSE)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37:AO838">
    <cfRule type="expression" dxfId="2415" priority="2849">
      <formula>IF(AND(AL837&gt;=0, RIGHT(TEXT(AL837,"0.#"),1)&lt;&gt;"."),TRUE,FALSE)</formula>
    </cfRule>
    <cfRule type="expression" dxfId="2414" priority="2850">
      <formula>IF(AND(AL837&gt;=0, RIGHT(TEXT(AL837,"0.#"),1)="."),TRUE,FALSE)</formula>
    </cfRule>
    <cfRule type="expression" dxfId="2413" priority="2851">
      <formula>IF(AND(AL837&lt;0, RIGHT(TEXT(AL837,"0.#"),1)&lt;&gt;"."),TRUE,FALSE)</formula>
    </cfRule>
    <cfRule type="expression" dxfId="2412" priority="2852">
      <formula>IF(AND(AL837&lt;0, RIGHT(TEXT(AL837,"0.#"),1)="."),TRUE,FALSE)</formula>
    </cfRule>
  </conditionalFormatting>
  <conditionalFormatting sqref="Y837:Y838">
    <cfRule type="expression" dxfId="2411" priority="2847">
      <formula>IF(RIGHT(TEXT(Y837,"0.#"),1)=".",FALSE,TRUE)</formula>
    </cfRule>
    <cfRule type="expression" dxfId="2410" priority="2848">
      <formula>IF(RIGHT(TEXT(Y837,"0.#"),1)=".",TRUE,FALSE)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79 Y888:Y899">
    <cfRule type="expression" dxfId="2093" priority="2107">
      <formula>IF(RIGHT(TEXT(Y879,"0.#"),1)=".",FALSE,TRUE)</formula>
    </cfRule>
    <cfRule type="expression" dxfId="2092" priority="2108">
      <formula>IF(RIGHT(TEXT(Y879,"0.#"),1)=".",TRUE,FALSE)</formula>
    </cfRule>
  </conditionalFormatting>
  <conditionalFormatting sqref="Y870:Y871">
    <cfRule type="expression" dxfId="2091" priority="2101">
      <formula>IF(RIGHT(TEXT(Y870,"0.#"),1)=".",FALSE,TRUE)</formula>
    </cfRule>
    <cfRule type="expression" dxfId="2090" priority="2102">
      <formula>IF(RIGHT(TEXT(Y870,"0.#"),1)=".",TRUE,FALSE)</formula>
    </cfRule>
  </conditionalFormatting>
  <conditionalFormatting sqref="Y905:Y932">
    <cfRule type="expression" dxfId="2089" priority="2095">
      <formula>IF(RIGHT(TEXT(Y905,"0.#"),1)=".",FALSE,TRUE)</formula>
    </cfRule>
    <cfRule type="expression" dxfId="2088" priority="2096">
      <formula>IF(RIGHT(TEXT(Y905,"0.#"),1)=".",TRUE,FALSE)</formula>
    </cfRule>
  </conditionalFormatting>
  <conditionalFormatting sqref="Y903:Y904">
    <cfRule type="expression" dxfId="2087" priority="2089">
      <formula>IF(RIGHT(TEXT(Y903,"0.#"),1)=".",FALSE,TRUE)</formula>
    </cfRule>
    <cfRule type="expression" dxfId="2086" priority="2090">
      <formula>IF(RIGHT(TEXT(Y903,"0.#"),1)=".",TRUE,FALSE)</formula>
    </cfRule>
  </conditionalFormatting>
  <conditionalFormatting sqref="Y938:Y965">
    <cfRule type="expression" dxfId="2085" priority="2083">
      <formula>IF(RIGHT(TEXT(Y938,"0.#"),1)=".",FALSE,TRUE)</formula>
    </cfRule>
    <cfRule type="expression" dxfId="2084" priority="2084">
      <formula>IF(RIGHT(TEXT(Y938,"0.#"),1)=".",TRUE,FALSE)</formula>
    </cfRule>
  </conditionalFormatting>
  <conditionalFormatting sqref="Y936:Y937">
    <cfRule type="expression" dxfId="2083" priority="2077">
      <formula>IF(RIGHT(TEXT(Y936,"0.#"),1)=".",FALSE,TRUE)</formula>
    </cfRule>
    <cfRule type="expression" dxfId="2082" priority="2078">
      <formula>IF(RIGHT(TEXT(Y936,"0.#"),1)=".",TRUE,FALSE)</formula>
    </cfRule>
  </conditionalFormatting>
  <conditionalFormatting sqref="Y972:Y998">
    <cfRule type="expression" dxfId="2081" priority="2071">
      <formula>IF(RIGHT(TEXT(Y972,"0.#"),1)=".",FALSE,TRUE)</formula>
    </cfRule>
    <cfRule type="expression" dxfId="2080" priority="2072">
      <formula>IF(RIGHT(TEXT(Y972,"0.#"),1)=".",TRUE,FALSE)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9:AO879 AL888:AO899">
    <cfRule type="expression" dxfId="1997" priority="2109">
      <formula>IF(AND(AL879&gt;=0, RIGHT(TEXT(AL879,"0.#"),1)&lt;&gt;"."),TRUE,FALSE)</formula>
    </cfRule>
    <cfRule type="expression" dxfId="1996" priority="2110">
      <formula>IF(AND(AL879&gt;=0, RIGHT(TEXT(AL879,"0.#"),1)="."),TRUE,FALSE)</formula>
    </cfRule>
    <cfRule type="expression" dxfId="1995" priority="2111">
      <formula>IF(AND(AL879&lt;0, RIGHT(TEXT(AL879,"0.#"),1)&lt;&gt;"."),TRUE,FALSE)</formula>
    </cfRule>
    <cfRule type="expression" dxfId="1994" priority="2112">
      <formula>IF(AND(AL879&lt;0, RIGHT(TEXT(AL879,"0.#"),1)="."),TRUE,FALSE)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Y971">
    <cfRule type="expression" dxfId="735" priority="35">
      <formula>IF(RIGHT(TEXT(Y971,"0.#"),1)=".",FALSE,TRUE)</formula>
    </cfRule>
    <cfRule type="expression" dxfId="734" priority="36">
      <formula>IF(RIGHT(TEXT(Y971,"0.#"),1)=".",TRUE,FALSE)</formula>
    </cfRule>
  </conditionalFormatting>
  <conditionalFormatting sqref="Y969:Y970">
    <cfRule type="expression" dxfId="733" priority="33">
      <formula>IF(RIGHT(TEXT(Y969,"0.#"),1)=".",FALSE,TRUE)</formula>
    </cfRule>
    <cfRule type="expression" dxfId="732" priority="34">
      <formula>IF(RIGHT(TEXT(Y969,"0.#"),1)=".",TRUE,FALSE)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Y880:Y887">
    <cfRule type="expression" dxfId="729" priority="25">
      <formula>IF(RIGHT(TEXT(Y880,"0.#"),1)=".",FALSE,TRUE)</formula>
    </cfRule>
    <cfRule type="expression" dxfId="728" priority="26">
      <formula>IF(RIGHT(TEXT(Y880,"0.#"),1)=".",TRUE,FALSE)</formula>
    </cfRule>
  </conditionalFormatting>
  <conditionalFormatting sqref="AL880:AO887">
    <cfRule type="expression" dxfId="727" priority="27">
      <formula>IF(AND(AL880&gt;=0, RIGHT(TEXT(AL880,"0.#"),1)&lt;&gt;"."),TRUE,FALSE)</formula>
    </cfRule>
    <cfRule type="expression" dxfId="726" priority="28">
      <formula>IF(AND(AL880&gt;=0, RIGHT(TEXT(AL880,"0.#"),1)="."),TRUE,FALSE)</formula>
    </cfRule>
    <cfRule type="expression" dxfId="725" priority="29">
      <formula>IF(AND(AL880&lt;0, RIGHT(TEXT(AL880,"0.#"),1)&lt;&gt;"."),TRUE,FALSE)</formula>
    </cfRule>
    <cfRule type="expression" dxfId="724" priority="30">
      <formula>IF(AND(AL880&lt;0, RIGHT(TEXT(AL880,"0.#"),1)="."),TRUE,FALSE)</formula>
    </cfRule>
  </conditionalFormatting>
  <conditionalFormatting sqref="Y872">
    <cfRule type="expression" dxfId="723" priority="19">
      <formula>IF(RIGHT(TEXT(Y872,"0.#"),1)=".",FALSE,TRUE)</formula>
    </cfRule>
    <cfRule type="expression" dxfId="722" priority="20">
      <formula>IF(RIGHT(TEXT(Y872,"0.#"),1)=".",TRUE,FALSE)</formula>
    </cfRule>
  </conditionalFormatting>
  <conditionalFormatting sqref="AL872:AO872">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Y873:Y875">
    <cfRule type="expression" dxfId="717" priority="13">
      <formula>IF(RIGHT(TEXT(Y873,"0.#"),1)=".",FALSE,TRUE)</formula>
    </cfRule>
    <cfRule type="expression" dxfId="716" priority="14">
      <formula>IF(RIGHT(TEXT(Y873,"0.#"),1)=".",TRUE,FALSE)</formula>
    </cfRule>
  </conditionalFormatting>
  <conditionalFormatting sqref="AL873:AO875">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6">
    <cfRule type="expression" dxfId="711" priority="7">
      <formula>IF(RIGHT(TEXT(Y876,"0.#"),1)=".",FALSE,TRUE)</formula>
    </cfRule>
    <cfRule type="expression" dxfId="710" priority="8">
      <formula>IF(RIGHT(TEXT(Y876,"0.#"),1)=".",TRUE,FALSE)</formula>
    </cfRule>
  </conditionalFormatting>
  <conditionalFormatting sqref="AL876:AO876">
    <cfRule type="expression" dxfId="709" priority="9">
      <formula>IF(AND(AL876&gt;=0, RIGHT(TEXT(AL876,"0.#"),1)&lt;&gt;"."),TRUE,FALSE)</formula>
    </cfRule>
    <cfRule type="expression" dxfId="708" priority="10">
      <formula>IF(AND(AL876&gt;=0, RIGHT(TEXT(AL876,"0.#"),1)="."),TRUE,FALSE)</formula>
    </cfRule>
    <cfRule type="expression" dxfId="707" priority="11">
      <formula>IF(AND(AL876&lt;0, RIGHT(TEXT(AL876,"0.#"),1)&lt;&gt;"."),TRUE,FALSE)</formula>
    </cfRule>
    <cfRule type="expression" dxfId="706" priority="12">
      <formula>IF(AND(AL876&lt;0, RIGHT(TEXT(AL876,"0.#"),1)="."),TRUE,FALSE)</formula>
    </cfRule>
  </conditionalFormatting>
  <conditionalFormatting sqref="Y877:Y878">
    <cfRule type="expression" dxfId="705" priority="1">
      <formula>IF(RIGHT(TEXT(Y877,"0.#"),1)=".",FALSE,TRUE)</formula>
    </cfRule>
    <cfRule type="expression" dxfId="704" priority="2">
      <formula>IF(RIGHT(TEXT(Y877,"0.#"),1)=".",TRUE,FALSE)</formula>
    </cfRule>
  </conditionalFormatting>
  <conditionalFormatting sqref="AL877:AO878">
    <cfRule type="expression" dxfId="703" priority="3">
      <formula>IF(AND(AL877&gt;=0, RIGHT(TEXT(AL877,"0.#"),1)&lt;&gt;"."),TRUE,FALSE)</formula>
    </cfRule>
    <cfRule type="expression" dxfId="702" priority="4">
      <formula>IF(AND(AL877&gt;=0, RIGHT(TEXT(AL877,"0.#"),1)="."),TRUE,FALSE)</formula>
    </cfRule>
    <cfRule type="expression" dxfId="701" priority="5">
      <formula>IF(AND(AL877&lt;0, RIGHT(TEXT(AL877,"0.#"),1)&lt;&gt;"."),TRUE,FALSE)</formula>
    </cfRule>
    <cfRule type="expression" dxfId="700" priority="6">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72" max="16383" man="1"/>
    <brk id="483" max="16383" man="1"/>
    <brk id="727" max="16383" man="1"/>
    <brk id="773" max="51" man="1"/>
    <brk id="868" max="16383" man="1"/>
    <brk id="1099" max="51"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470</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48"/>
      <c r="Z2" s="854"/>
      <c r="AA2" s="855"/>
      <c r="AB2" s="1052" t="s">
        <v>11</v>
      </c>
      <c r="AC2" s="1053"/>
      <c r="AD2" s="1054"/>
      <c r="AE2" s="1058" t="s">
        <v>552</v>
      </c>
      <c r="AF2" s="1058"/>
      <c r="AG2" s="1058"/>
      <c r="AH2" s="1058"/>
      <c r="AI2" s="1058" t="s">
        <v>549</v>
      </c>
      <c r="AJ2" s="1058"/>
      <c r="AK2" s="1058"/>
      <c r="AL2" s="1058"/>
      <c r="AM2" s="1058" t="s">
        <v>523</v>
      </c>
      <c r="AN2" s="1058"/>
      <c r="AO2" s="1058"/>
      <c r="AP2" s="583"/>
      <c r="AQ2" s="159" t="s">
        <v>354</v>
      </c>
      <c r="AR2" s="130"/>
      <c r="AS2" s="130"/>
      <c r="AT2" s="131"/>
      <c r="AU2" s="559" t="s">
        <v>253</v>
      </c>
      <c r="AV2" s="559"/>
      <c r="AW2" s="559"/>
      <c r="AX2" s="560"/>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24" t="s">
        <v>300</v>
      </c>
      <c r="AX3" s="425"/>
    </row>
    <row r="4" spans="1:50" ht="22.5" customHeight="1" x14ac:dyDescent="0.15">
      <c r="A4" s="429"/>
      <c r="B4" s="427"/>
      <c r="C4" s="427"/>
      <c r="D4" s="427"/>
      <c r="E4" s="427"/>
      <c r="F4" s="428"/>
      <c r="G4" s="590"/>
      <c r="H4" s="1025"/>
      <c r="I4" s="1025"/>
      <c r="J4" s="1025"/>
      <c r="K4" s="1025"/>
      <c r="L4" s="1025"/>
      <c r="M4" s="1025"/>
      <c r="N4" s="1025"/>
      <c r="O4" s="1026"/>
      <c r="P4" s="105"/>
      <c r="Q4" s="1033"/>
      <c r="R4" s="1033"/>
      <c r="S4" s="1033"/>
      <c r="T4" s="1033"/>
      <c r="U4" s="1033"/>
      <c r="V4" s="1033"/>
      <c r="W4" s="1033"/>
      <c r="X4" s="1034"/>
      <c r="Y4" s="1043" t="s">
        <v>12</v>
      </c>
      <c r="Z4" s="1044"/>
      <c r="AA4" s="1045"/>
      <c r="AB4" s="487"/>
      <c r="AC4" s="1047"/>
      <c r="AD4" s="104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30"/>
      <c r="B5" s="431"/>
      <c r="C5" s="431"/>
      <c r="D5" s="431"/>
      <c r="E5" s="431"/>
      <c r="F5" s="432"/>
      <c r="G5" s="1027"/>
      <c r="H5" s="1028"/>
      <c r="I5" s="1028"/>
      <c r="J5" s="1028"/>
      <c r="K5" s="1028"/>
      <c r="L5" s="1028"/>
      <c r="M5" s="1028"/>
      <c r="N5" s="1028"/>
      <c r="O5" s="1029"/>
      <c r="P5" s="1035"/>
      <c r="Q5" s="1035"/>
      <c r="R5" s="1035"/>
      <c r="S5" s="1035"/>
      <c r="T5" s="1035"/>
      <c r="U5" s="1035"/>
      <c r="V5" s="1035"/>
      <c r="W5" s="1035"/>
      <c r="X5" s="1036"/>
      <c r="Y5" s="441" t="s">
        <v>54</v>
      </c>
      <c r="Z5" s="1040"/>
      <c r="AA5" s="1041"/>
      <c r="AB5" s="549"/>
      <c r="AC5" s="1046"/>
      <c r="AD5" s="104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30"/>
      <c r="B6" s="431"/>
      <c r="C6" s="431"/>
      <c r="D6" s="431"/>
      <c r="E6" s="431"/>
      <c r="F6" s="432"/>
      <c r="G6" s="1030"/>
      <c r="H6" s="1031"/>
      <c r="I6" s="1031"/>
      <c r="J6" s="1031"/>
      <c r="K6" s="1031"/>
      <c r="L6" s="1031"/>
      <c r="M6" s="1031"/>
      <c r="N6" s="1031"/>
      <c r="O6" s="1032"/>
      <c r="P6" s="1037"/>
      <c r="Q6" s="1037"/>
      <c r="R6" s="1037"/>
      <c r="S6" s="1037"/>
      <c r="T6" s="1037"/>
      <c r="U6" s="1037"/>
      <c r="V6" s="1037"/>
      <c r="W6" s="1037"/>
      <c r="X6" s="1038"/>
      <c r="Y6" s="1039" t="s">
        <v>13</v>
      </c>
      <c r="Z6" s="1040"/>
      <c r="AA6" s="1041"/>
      <c r="AB6" s="619" t="s">
        <v>301</v>
      </c>
      <c r="AC6" s="1042"/>
      <c r="AD6" s="104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470</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48"/>
      <c r="Z9" s="854"/>
      <c r="AA9" s="855"/>
      <c r="AB9" s="1052" t="s">
        <v>11</v>
      </c>
      <c r="AC9" s="1053"/>
      <c r="AD9" s="1054"/>
      <c r="AE9" s="1058" t="s">
        <v>553</v>
      </c>
      <c r="AF9" s="1058"/>
      <c r="AG9" s="1058"/>
      <c r="AH9" s="1058"/>
      <c r="AI9" s="1058" t="s">
        <v>549</v>
      </c>
      <c r="AJ9" s="1058"/>
      <c r="AK9" s="1058"/>
      <c r="AL9" s="1058"/>
      <c r="AM9" s="1058" t="s">
        <v>523</v>
      </c>
      <c r="AN9" s="1058"/>
      <c r="AO9" s="1058"/>
      <c r="AP9" s="583"/>
      <c r="AQ9" s="159" t="s">
        <v>354</v>
      </c>
      <c r="AR9" s="130"/>
      <c r="AS9" s="130"/>
      <c r="AT9" s="131"/>
      <c r="AU9" s="559" t="s">
        <v>253</v>
      </c>
      <c r="AV9" s="559"/>
      <c r="AW9" s="559"/>
      <c r="AX9" s="560"/>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24" t="s">
        <v>300</v>
      </c>
      <c r="AX10" s="425"/>
    </row>
    <row r="11" spans="1:50" ht="22.5" customHeight="1" x14ac:dyDescent="0.15">
      <c r="A11" s="429"/>
      <c r="B11" s="427"/>
      <c r="C11" s="427"/>
      <c r="D11" s="427"/>
      <c r="E11" s="427"/>
      <c r="F11" s="428"/>
      <c r="G11" s="590"/>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87"/>
      <c r="AC11" s="1047"/>
      <c r="AD11" s="104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30"/>
      <c r="B12" s="431"/>
      <c r="C12" s="431"/>
      <c r="D12" s="431"/>
      <c r="E12" s="431"/>
      <c r="F12" s="432"/>
      <c r="G12" s="1027"/>
      <c r="H12" s="1028"/>
      <c r="I12" s="1028"/>
      <c r="J12" s="1028"/>
      <c r="K12" s="1028"/>
      <c r="L12" s="1028"/>
      <c r="M12" s="1028"/>
      <c r="N12" s="1028"/>
      <c r="O12" s="1029"/>
      <c r="P12" s="1035"/>
      <c r="Q12" s="1035"/>
      <c r="R12" s="1035"/>
      <c r="S12" s="1035"/>
      <c r="T12" s="1035"/>
      <c r="U12" s="1035"/>
      <c r="V12" s="1035"/>
      <c r="W12" s="1035"/>
      <c r="X12" s="1036"/>
      <c r="Y12" s="441" t="s">
        <v>54</v>
      </c>
      <c r="Z12" s="1040"/>
      <c r="AA12" s="1041"/>
      <c r="AB12" s="549"/>
      <c r="AC12" s="1046"/>
      <c r="AD12" s="104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3"/>
      <c r="B13" s="434"/>
      <c r="C13" s="434"/>
      <c r="D13" s="434"/>
      <c r="E13" s="434"/>
      <c r="F13" s="43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9" t="s">
        <v>301</v>
      </c>
      <c r="AC13" s="1042"/>
      <c r="AD13" s="104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470</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48"/>
      <c r="Z16" s="854"/>
      <c r="AA16" s="855"/>
      <c r="AB16" s="1052" t="s">
        <v>11</v>
      </c>
      <c r="AC16" s="1053"/>
      <c r="AD16" s="1054"/>
      <c r="AE16" s="1058" t="s">
        <v>552</v>
      </c>
      <c r="AF16" s="1058"/>
      <c r="AG16" s="1058"/>
      <c r="AH16" s="1058"/>
      <c r="AI16" s="1058" t="s">
        <v>550</v>
      </c>
      <c r="AJ16" s="1058"/>
      <c r="AK16" s="1058"/>
      <c r="AL16" s="1058"/>
      <c r="AM16" s="1058" t="s">
        <v>523</v>
      </c>
      <c r="AN16" s="1058"/>
      <c r="AO16" s="1058"/>
      <c r="AP16" s="583"/>
      <c r="AQ16" s="159" t="s">
        <v>354</v>
      </c>
      <c r="AR16" s="130"/>
      <c r="AS16" s="130"/>
      <c r="AT16" s="131"/>
      <c r="AU16" s="559" t="s">
        <v>253</v>
      </c>
      <c r="AV16" s="559"/>
      <c r="AW16" s="559"/>
      <c r="AX16" s="560"/>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24" t="s">
        <v>300</v>
      </c>
      <c r="AX17" s="425"/>
    </row>
    <row r="18" spans="1:50" ht="22.5" customHeight="1" x14ac:dyDescent="0.15">
      <c r="A18" s="429"/>
      <c r="B18" s="427"/>
      <c r="C18" s="427"/>
      <c r="D18" s="427"/>
      <c r="E18" s="427"/>
      <c r="F18" s="428"/>
      <c r="G18" s="590"/>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87"/>
      <c r="AC18" s="1047"/>
      <c r="AD18" s="104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30"/>
      <c r="B19" s="431"/>
      <c r="C19" s="431"/>
      <c r="D19" s="431"/>
      <c r="E19" s="431"/>
      <c r="F19" s="432"/>
      <c r="G19" s="1027"/>
      <c r="H19" s="1028"/>
      <c r="I19" s="1028"/>
      <c r="J19" s="1028"/>
      <c r="K19" s="1028"/>
      <c r="L19" s="1028"/>
      <c r="M19" s="1028"/>
      <c r="N19" s="1028"/>
      <c r="O19" s="1029"/>
      <c r="P19" s="1035"/>
      <c r="Q19" s="1035"/>
      <c r="R19" s="1035"/>
      <c r="S19" s="1035"/>
      <c r="T19" s="1035"/>
      <c r="U19" s="1035"/>
      <c r="V19" s="1035"/>
      <c r="W19" s="1035"/>
      <c r="X19" s="1036"/>
      <c r="Y19" s="441" t="s">
        <v>54</v>
      </c>
      <c r="Z19" s="1040"/>
      <c r="AA19" s="1041"/>
      <c r="AB19" s="549"/>
      <c r="AC19" s="1046"/>
      <c r="AD19" s="104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3"/>
      <c r="B20" s="434"/>
      <c r="C20" s="434"/>
      <c r="D20" s="434"/>
      <c r="E20" s="434"/>
      <c r="F20" s="43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9" t="s">
        <v>301</v>
      </c>
      <c r="AC20" s="1042"/>
      <c r="AD20" s="104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470</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48"/>
      <c r="Z23" s="854"/>
      <c r="AA23" s="855"/>
      <c r="AB23" s="1052" t="s">
        <v>11</v>
      </c>
      <c r="AC23" s="1053"/>
      <c r="AD23" s="1054"/>
      <c r="AE23" s="1058" t="s">
        <v>554</v>
      </c>
      <c r="AF23" s="1058"/>
      <c r="AG23" s="1058"/>
      <c r="AH23" s="1058"/>
      <c r="AI23" s="1058" t="s">
        <v>549</v>
      </c>
      <c r="AJ23" s="1058"/>
      <c r="AK23" s="1058"/>
      <c r="AL23" s="1058"/>
      <c r="AM23" s="1058" t="s">
        <v>523</v>
      </c>
      <c r="AN23" s="1058"/>
      <c r="AO23" s="1058"/>
      <c r="AP23" s="583"/>
      <c r="AQ23" s="159" t="s">
        <v>354</v>
      </c>
      <c r="AR23" s="130"/>
      <c r="AS23" s="130"/>
      <c r="AT23" s="131"/>
      <c r="AU23" s="559" t="s">
        <v>253</v>
      </c>
      <c r="AV23" s="559"/>
      <c r="AW23" s="559"/>
      <c r="AX23" s="560"/>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24" t="s">
        <v>300</v>
      </c>
      <c r="AX24" s="425"/>
    </row>
    <row r="25" spans="1:50" ht="22.5" customHeight="1" x14ac:dyDescent="0.15">
      <c r="A25" s="429"/>
      <c r="B25" s="427"/>
      <c r="C25" s="427"/>
      <c r="D25" s="427"/>
      <c r="E25" s="427"/>
      <c r="F25" s="428"/>
      <c r="G25" s="590"/>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87"/>
      <c r="AC25" s="1047"/>
      <c r="AD25" s="104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30"/>
      <c r="B26" s="431"/>
      <c r="C26" s="431"/>
      <c r="D26" s="431"/>
      <c r="E26" s="431"/>
      <c r="F26" s="432"/>
      <c r="G26" s="1027"/>
      <c r="H26" s="1028"/>
      <c r="I26" s="1028"/>
      <c r="J26" s="1028"/>
      <c r="K26" s="1028"/>
      <c r="L26" s="1028"/>
      <c r="M26" s="1028"/>
      <c r="N26" s="1028"/>
      <c r="O26" s="1029"/>
      <c r="P26" s="1035"/>
      <c r="Q26" s="1035"/>
      <c r="R26" s="1035"/>
      <c r="S26" s="1035"/>
      <c r="T26" s="1035"/>
      <c r="U26" s="1035"/>
      <c r="V26" s="1035"/>
      <c r="W26" s="1035"/>
      <c r="X26" s="1036"/>
      <c r="Y26" s="441" t="s">
        <v>54</v>
      </c>
      <c r="Z26" s="1040"/>
      <c r="AA26" s="1041"/>
      <c r="AB26" s="549"/>
      <c r="AC26" s="1046"/>
      <c r="AD26" s="104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3"/>
      <c r="B27" s="434"/>
      <c r="C27" s="434"/>
      <c r="D27" s="434"/>
      <c r="E27" s="434"/>
      <c r="F27" s="43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9" t="s">
        <v>301</v>
      </c>
      <c r="AC27" s="1042"/>
      <c r="AD27" s="104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6" t="s">
        <v>470</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48"/>
      <c r="Z30" s="854"/>
      <c r="AA30" s="855"/>
      <c r="AB30" s="1052" t="s">
        <v>11</v>
      </c>
      <c r="AC30" s="1053"/>
      <c r="AD30" s="1054"/>
      <c r="AE30" s="1058" t="s">
        <v>552</v>
      </c>
      <c r="AF30" s="1058"/>
      <c r="AG30" s="1058"/>
      <c r="AH30" s="1058"/>
      <c r="AI30" s="1058" t="s">
        <v>549</v>
      </c>
      <c r="AJ30" s="1058"/>
      <c r="AK30" s="1058"/>
      <c r="AL30" s="1058"/>
      <c r="AM30" s="1058" t="s">
        <v>547</v>
      </c>
      <c r="AN30" s="1058"/>
      <c r="AO30" s="1058"/>
      <c r="AP30" s="583"/>
      <c r="AQ30" s="159" t="s">
        <v>354</v>
      </c>
      <c r="AR30" s="130"/>
      <c r="AS30" s="130"/>
      <c r="AT30" s="131"/>
      <c r="AU30" s="559" t="s">
        <v>253</v>
      </c>
      <c r="AV30" s="559"/>
      <c r="AW30" s="559"/>
      <c r="AX30" s="56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4" t="s">
        <v>300</v>
      </c>
      <c r="AX31" s="425"/>
    </row>
    <row r="32" spans="1:50" ht="22.5" customHeight="1" x14ac:dyDescent="0.15">
      <c r="A32" s="429"/>
      <c r="B32" s="427"/>
      <c r="C32" s="427"/>
      <c r="D32" s="427"/>
      <c r="E32" s="427"/>
      <c r="F32" s="428"/>
      <c r="G32" s="590"/>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7"/>
      <c r="AC32" s="1047"/>
      <c r="AD32" s="104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30"/>
      <c r="B33" s="431"/>
      <c r="C33" s="431"/>
      <c r="D33" s="431"/>
      <c r="E33" s="431"/>
      <c r="F33" s="432"/>
      <c r="G33" s="1027"/>
      <c r="H33" s="1028"/>
      <c r="I33" s="1028"/>
      <c r="J33" s="1028"/>
      <c r="K33" s="1028"/>
      <c r="L33" s="1028"/>
      <c r="M33" s="1028"/>
      <c r="N33" s="1028"/>
      <c r="O33" s="1029"/>
      <c r="P33" s="1035"/>
      <c r="Q33" s="1035"/>
      <c r="R33" s="1035"/>
      <c r="S33" s="1035"/>
      <c r="T33" s="1035"/>
      <c r="U33" s="1035"/>
      <c r="V33" s="1035"/>
      <c r="W33" s="1035"/>
      <c r="X33" s="1036"/>
      <c r="Y33" s="441" t="s">
        <v>54</v>
      </c>
      <c r="Z33" s="1040"/>
      <c r="AA33" s="1041"/>
      <c r="AB33" s="549"/>
      <c r="AC33" s="1046"/>
      <c r="AD33" s="10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3"/>
      <c r="B34" s="434"/>
      <c r="C34" s="434"/>
      <c r="D34" s="434"/>
      <c r="E34" s="434"/>
      <c r="F34" s="43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9"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6" t="s">
        <v>470</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48"/>
      <c r="Z37" s="854"/>
      <c r="AA37" s="855"/>
      <c r="AB37" s="1052" t="s">
        <v>11</v>
      </c>
      <c r="AC37" s="1053"/>
      <c r="AD37" s="1054"/>
      <c r="AE37" s="1058" t="s">
        <v>554</v>
      </c>
      <c r="AF37" s="1058"/>
      <c r="AG37" s="1058"/>
      <c r="AH37" s="1058"/>
      <c r="AI37" s="1058" t="s">
        <v>551</v>
      </c>
      <c r="AJ37" s="1058"/>
      <c r="AK37" s="1058"/>
      <c r="AL37" s="1058"/>
      <c r="AM37" s="1058" t="s">
        <v>548</v>
      </c>
      <c r="AN37" s="1058"/>
      <c r="AO37" s="1058"/>
      <c r="AP37" s="583"/>
      <c r="AQ37" s="159" t="s">
        <v>354</v>
      </c>
      <c r="AR37" s="130"/>
      <c r="AS37" s="130"/>
      <c r="AT37" s="131"/>
      <c r="AU37" s="559" t="s">
        <v>253</v>
      </c>
      <c r="AV37" s="559"/>
      <c r="AW37" s="559"/>
      <c r="AX37" s="560"/>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4" t="s">
        <v>300</v>
      </c>
      <c r="AX38" s="425"/>
    </row>
    <row r="39" spans="1:50" ht="22.5" customHeight="1" x14ac:dyDescent="0.15">
      <c r="A39" s="429"/>
      <c r="B39" s="427"/>
      <c r="C39" s="427"/>
      <c r="D39" s="427"/>
      <c r="E39" s="427"/>
      <c r="F39" s="428"/>
      <c r="G39" s="590"/>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87"/>
      <c r="AC39" s="1047"/>
      <c r="AD39" s="104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30"/>
      <c r="B40" s="431"/>
      <c r="C40" s="431"/>
      <c r="D40" s="431"/>
      <c r="E40" s="431"/>
      <c r="F40" s="432"/>
      <c r="G40" s="1027"/>
      <c r="H40" s="1028"/>
      <c r="I40" s="1028"/>
      <c r="J40" s="1028"/>
      <c r="K40" s="1028"/>
      <c r="L40" s="1028"/>
      <c r="M40" s="1028"/>
      <c r="N40" s="1028"/>
      <c r="O40" s="1029"/>
      <c r="P40" s="1035"/>
      <c r="Q40" s="1035"/>
      <c r="R40" s="1035"/>
      <c r="S40" s="1035"/>
      <c r="T40" s="1035"/>
      <c r="U40" s="1035"/>
      <c r="V40" s="1035"/>
      <c r="W40" s="1035"/>
      <c r="X40" s="1036"/>
      <c r="Y40" s="441" t="s">
        <v>54</v>
      </c>
      <c r="Z40" s="1040"/>
      <c r="AA40" s="1041"/>
      <c r="AB40" s="549"/>
      <c r="AC40" s="1046"/>
      <c r="AD40" s="10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3"/>
      <c r="B41" s="434"/>
      <c r="C41" s="434"/>
      <c r="D41" s="434"/>
      <c r="E41" s="434"/>
      <c r="F41" s="43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9"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6" t="s">
        <v>470</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48"/>
      <c r="Z44" s="854"/>
      <c r="AA44" s="855"/>
      <c r="AB44" s="1052" t="s">
        <v>11</v>
      </c>
      <c r="AC44" s="1053"/>
      <c r="AD44" s="1054"/>
      <c r="AE44" s="1058" t="s">
        <v>552</v>
      </c>
      <c r="AF44" s="1058"/>
      <c r="AG44" s="1058"/>
      <c r="AH44" s="1058"/>
      <c r="AI44" s="1058" t="s">
        <v>549</v>
      </c>
      <c r="AJ44" s="1058"/>
      <c r="AK44" s="1058"/>
      <c r="AL44" s="1058"/>
      <c r="AM44" s="1058" t="s">
        <v>523</v>
      </c>
      <c r="AN44" s="1058"/>
      <c r="AO44" s="1058"/>
      <c r="AP44" s="583"/>
      <c r="AQ44" s="159" t="s">
        <v>354</v>
      </c>
      <c r="AR44" s="130"/>
      <c r="AS44" s="130"/>
      <c r="AT44" s="131"/>
      <c r="AU44" s="559" t="s">
        <v>253</v>
      </c>
      <c r="AV44" s="559"/>
      <c r="AW44" s="559"/>
      <c r="AX44" s="560"/>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4" t="s">
        <v>300</v>
      </c>
      <c r="AX45" s="425"/>
    </row>
    <row r="46" spans="1:50" ht="22.5" customHeight="1" x14ac:dyDescent="0.15">
      <c r="A46" s="429"/>
      <c r="B46" s="427"/>
      <c r="C46" s="427"/>
      <c r="D46" s="427"/>
      <c r="E46" s="427"/>
      <c r="F46" s="428"/>
      <c r="G46" s="590"/>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7"/>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30"/>
      <c r="B47" s="431"/>
      <c r="C47" s="431"/>
      <c r="D47" s="431"/>
      <c r="E47" s="431"/>
      <c r="F47" s="432"/>
      <c r="G47" s="1027"/>
      <c r="H47" s="1028"/>
      <c r="I47" s="1028"/>
      <c r="J47" s="1028"/>
      <c r="K47" s="1028"/>
      <c r="L47" s="1028"/>
      <c r="M47" s="1028"/>
      <c r="N47" s="1028"/>
      <c r="O47" s="1029"/>
      <c r="P47" s="1035"/>
      <c r="Q47" s="1035"/>
      <c r="R47" s="1035"/>
      <c r="S47" s="1035"/>
      <c r="T47" s="1035"/>
      <c r="U47" s="1035"/>
      <c r="V47" s="1035"/>
      <c r="W47" s="1035"/>
      <c r="X47" s="1036"/>
      <c r="Y47" s="441" t="s">
        <v>54</v>
      </c>
      <c r="Z47" s="1040"/>
      <c r="AA47" s="1041"/>
      <c r="AB47" s="549"/>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3"/>
      <c r="B48" s="434"/>
      <c r="C48" s="434"/>
      <c r="D48" s="434"/>
      <c r="E48" s="434"/>
      <c r="F48" s="43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9"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470</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48"/>
      <c r="Z51" s="854"/>
      <c r="AA51" s="855"/>
      <c r="AB51" s="583" t="s">
        <v>11</v>
      </c>
      <c r="AC51" s="1053"/>
      <c r="AD51" s="1054"/>
      <c r="AE51" s="1058" t="s">
        <v>552</v>
      </c>
      <c r="AF51" s="1058"/>
      <c r="AG51" s="1058"/>
      <c r="AH51" s="1058"/>
      <c r="AI51" s="1058" t="s">
        <v>549</v>
      </c>
      <c r="AJ51" s="1058"/>
      <c r="AK51" s="1058"/>
      <c r="AL51" s="1058"/>
      <c r="AM51" s="1058" t="s">
        <v>523</v>
      </c>
      <c r="AN51" s="1058"/>
      <c r="AO51" s="1058"/>
      <c r="AP51" s="583"/>
      <c r="AQ51" s="159" t="s">
        <v>354</v>
      </c>
      <c r="AR51" s="130"/>
      <c r="AS51" s="130"/>
      <c r="AT51" s="131"/>
      <c r="AU51" s="559" t="s">
        <v>253</v>
      </c>
      <c r="AV51" s="559"/>
      <c r="AW51" s="559"/>
      <c r="AX51" s="560"/>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4" t="s">
        <v>300</v>
      </c>
      <c r="AX52" s="425"/>
    </row>
    <row r="53" spans="1:50" ht="22.5" customHeight="1" x14ac:dyDescent="0.15">
      <c r="A53" s="429"/>
      <c r="B53" s="427"/>
      <c r="C53" s="427"/>
      <c r="D53" s="427"/>
      <c r="E53" s="427"/>
      <c r="F53" s="428"/>
      <c r="G53" s="590"/>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7"/>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30"/>
      <c r="B54" s="431"/>
      <c r="C54" s="431"/>
      <c r="D54" s="431"/>
      <c r="E54" s="431"/>
      <c r="F54" s="432"/>
      <c r="G54" s="1027"/>
      <c r="H54" s="1028"/>
      <c r="I54" s="1028"/>
      <c r="J54" s="1028"/>
      <c r="K54" s="1028"/>
      <c r="L54" s="1028"/>
      <c r="M54" s="1028"/>
      <c r="N54" s="1028"/>
      <c r="O54" s="1029"/>
      <c r="P54" s="1035"/>
      <c r="Q54" s="1035"/>
      <c r="R54" s="1035"/>
      <c r="S54" s="1035"/>
      <c r="T54" s="1035"/>
      <c r="U54" s="1035"/>
      <c r="V54" s="1035"/>
      <c r="W54" s="1035"/>
      <c r="X54" s="1036"/>
      <c r="Y54" s="441" t="s">
        <v>54</v>
      </c>
      <c r="Z54" s="1040"/>
      <c r="AA54" s="1041"/>
      <c r="AB54" s="549"/>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3"/>
      <c r="B55" s="434"/>
      <c r="C55" s="434"/>
      <c r="D55" s="434"/>
      <c r="E55" s="434"/>
      <c r="F55" s="43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9"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470</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48"/>
      <c r="Z58" s="854"/>
      <c r="AA58" s="855"/>
      <c r="AB58" s="1052" t="s">
        <v>11</v>
      </c>
      <c r="AC58" s="1053"/>
      <c r="AD58" s="1054"/>
      <c r="AE58" s="1058" t="s">
        <v>552</v>
      </c>
      <c r="AF58" s="1058"/>
      <c r="AG58" s="1058"/>
      <c r="AH58" s="1058"/>
      <c r="AI58" s="1058" t="s">
        <v>549</v>
      </c>
      <c r="AJ58" s="1058"/>
      <c r="AK58" s="1058"/>
      <c r="AL58" s="1058"/>
      <c r="AM58" s="1058" t="s">
        <v>523</v>
      </c>
      <c r="AN58" s="1058"/>
      <c r="AO58" s="1058"/>
      <c r="AP58" s="583"/>
      <c r="AQ58" s="159" t="s">
        <v>354</v>
      </c>
      <c r="AR58" s="130"/>
      <c r="AS58" s="130"/>
      <c r="AT58" s="131"/>
      <c r="AU58" s="559" t="s">
        <v>253</v>
      </c>
      <c r="AV58" s="559"/>
      <c r="AW58" s="559"/>
      <c r="AX58" s="560"/>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4" t="s">
        <v>300</v>
      </c>
      <c r="AX59" s="425"/>
    </row>
    <row r="60" spans="1:50" ht="22.5" customHeight="1" x14ac:dyDescent="0.15">
      <c r="A60" s="429"/>
      <c r="B60" s="427"/>
      <c r="C60" s="427"/>
      <c r="D60" s="427"/>
      <c r="E60" s="427"/>
      <c r="F60" s="428"/>
      <c r="G60" s="590"/>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7"/>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30"/>
      <c r="B61" s="431"/>
      <c r="C61" s="431"/>
      <c r="D61" s="431"/>
      <c r="E61" s="431"/>
      <c r="F61" s="432"/>
      <c r="G61" s="1027"/>
      <c r="H61" s="1028"/>
      <c r="I61" s="1028"/>
      <c r="J61" s="1028"/>
      <c r="K61" s="1028"/>
      <c r="L61" s="1028"/>
      <c r="M61" s="1028"/>
      <c r="N61" s="1028"/>
      <c r="O61" s="1029"/>
      <c r="P61" s="1035"/>
      <c r="Q61" s="1035"/>
      <c r="R61" s="1035"/>
      <c r="S61" s="1035"/>
      <c r="T61" s="1035"/>
      <c r="U61" s="1035"/>
      <c r="V61" s="1035"/>
      <c r="W61" s="1035"/>
      <c r="X61" s="1036"/>
      <c r="Y61" s="441" t="s">
        <v>54</v>
      </c>
      <c r="Z61" s="1040"/>
      <c r="AA61" s="1041"/>
      <c r="AB61" s="549"/>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3"/>
      <c r="B62" s="434"/>
      <c r="C62" s="434"/>
      <c r="D62" s="434"/>
      <c r="E62" s="434"/>
      <c r="F62" s="43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9"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6" t="s">
        <v>470</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48"/>
      <c r="Z65" s="854"/>
      <c r="AA65" s="855"/>
      <c r="AB65" s="1052" t="s">
        <v>11</v>
      </c>
      <c r="AC65" s="1053"/>
      <c r="AD65" s="1054"/>
      <c r="AE65" s="1058" t="s">
        <v>552</v>
      </c>
      <c r="AF65" s="1058"/>
      <c r="AG65" s="1058"/>
      <c r="AH65" s="1058"/>
      <c r="AI65" s="1058" t="s">
        <v>549</v>
      </c>
      <c r="AJ65" s="1058"/>
      <c r="AK65" s="1058"/>
      <c r="AL65" s="1058"/>
      <c r="AM65" s="1058" t="s">
        <v>523</v>
      </c>
      <c r="AN65" s="1058"/>
      <c r="AO65" s="1058"/>
      <c r="AP65" s="583"/>
      <c r="AQ65" s="159" t="s">
        <v>354</v>
      </c>
      <c r="AR65" s="130"/>
      <c r="AS65" s="130"/>
      <c r="AT65" s="131"/>
      <c r="AU65" s="559" t="s">
        <v>253</v>
      </c>
      <c r="AV65" s="559"/>
      <c r="AW65" s="559"/>
      <c r="AX65" s="560"/>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4" t="s">
        <v>300</v>
      </c>
      <c r="AX66" s="425"/>
    </row>
    <row r="67" spans="1:50" ht="22.5" customHeight="1" x14ac:dyDescent="0.15">
      <c r="A67" s="429"/>
      <c r="B67" s="427"/>
      <c r="C67" s="427"/>
      <c r="D67" s="427"/>
      <c r="E67" s="427"/>
      <c r="F67" s="428"/>
      <c r="G67" s="590"/>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7"/>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30"/>
      <c r="B68" s="431"/>
      <c r="C68" s="431"/>
      <c r="D68" s="431"/>
      <c r="E68" s="431"/>
      <c r="F68" s="432"/>
      <c r="G68" s="1027"/>
      <c r="H68" s="1028"/>
      <c r="I68" s="1028"/>
      <c r="J68" s="1028"/>
      <c r="K68" s="1028"/>
      <c r="L68" s="1028"/>
      <c r="M68" s="1028"/>
      <c r="N68" s="1028"/>
      <c r="O68" s="1029"/>
      <c r="P68" s="1035"/>
      <c r="Q68" s="1035"/>
      <c r="R68" s="1035"/>
      <c r="S68" s="1035"/>
      <c r="T68" s="1035"/>
      <c r="U68" s="1035"/>
      <c r="V68" s="1035"/>
      <c r="W68" s="1035"/>
      <c r="X68" s="1036"/>
      <c r="Y68" s="441" t="s">
        <v>54</v>
      </c>
      <c r="Z68" s="1040"/>
      <c r="AA68" s="1041"/>
      <c r="AB68" s="549"/>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3"/>
      <c r="B69" s="434"/>
      <c r="C69" s="434"/>
      <c r="D69" s="434"/>
      <c r="E69" s="434"/>
      <c r="F69" s="435"/>
      <c r="G69" s="1030"/>
      <c r="H69" s="1031"/>
      <c r="I69" s="1031"/>
      <c r="J69" s="1031"/>
      <c r="K69" s="1031"/>
      <c r="L69" s="1031"/>
      <c r="M69" s="1031"/>
      <c r="N69" s="1031"/>
      <c r="O69" s="1032"/>
      <c r="P69" s="1037"/>
      <c r="Q69" s="1037"/>
      <c r="R69" s="1037"/>
      <c r="S69" s="1037"/>
      <c r="T69" s="1037"/>
      <c r="U69" s="1037"/>
      <c r="V69" s="1037"/>
      <c r="W69" s="1037"/>
      <c r="X69" s="1038"/>
      <c r="Y69" s="441" t="s">
        <v>13</v>
      </c>
      <c r="Z69" s="1040"/>
      <c r="AA69" s="1041"/>
      <c r="AB69" s="58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20" t="s">
        <v>487</v>
      </c>
      <c r="H2" s="621"/>
      <c r="I2" s="621"/>
      <c r="J2" s="621"/>
      <c r="K2" s="621"/>
      <c r="L2" s="621"/>
      <c r="M2" s="621"/>
      <c r="N2" s="621"/>
      <c r="O2" s="621"/>
      <c r="P2" s="621"/>
      <c r="Q2" s="621"/>
      <c r="R2" s="621"/>
      <c r="S2" s="621"/>
      <c r="T2" s="621"/>
      <c r="U2" s="621"/>
      <c r="V2" s="621"/>
      <c r="W2" s="621"/>
      <c r="X2" s="621"/>
      <c r="Y2" s="621"/>
      <c r="Z2" s="621"/>
      <c r="AA2" s="621"/>
      <c r="AB2" s="622"/>
      <c r="AC2" s="620" t="s">
        <v>489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1"/>
      <c r="B4" s="1072"/>
      <c r="C4" s="1072"/>
      <c r="D4" s="1072"/>
      <c r="E4" s="1072"/>
      <c r="F4" s="1073"/>
      <c r="G4" s="695"/>
      <c r="H4" s="696"/>
      <c r="I4" s="696"/>
      <c r="J4" s="696"/>
      <c r="K4" s="697"/>
      <c r="L4" s="689"/>
      <c r="M4" s="690"/>
      <c r="N4" s="690"/>
      <c r="O4" s="690"/>
      <c r="P4" s="690"/>
      <c r="Q4" s="690"/>
      <c r="R4" s="690"/>
      <c r="S4" s="690"/>
      <c r="T4" s="690"/>
      <c r="U4" s="690"/>
      <c r="V4" s="690"/>
      <c r="W4" s="690"/>
      <c r="X4" s="691"/>
      <c r="Y4" s="414"/>
      <c r="Z4" s="415"/>
      <c r="AA4" s="415"/>
      <c r="AB4" s="830"/>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71"/>
      <c r="B5" s="1072"/>
      <c r="C5" s="1072"/>
      <c r="D5" s="1072"/>
      <c r="E5" s="1072"/>
      <c r="F5" s="1073"/>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1"/>
      <c r="B6" s="1072"/>
      <c r="C6" s="1072"/>
      <c r="D6" s="1072"/>
      <c r="E6" s="1072"/>
      <c r="F6" s="1073"/>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1"/>
      <c r="B7" s="1072"/>
      <c r="C7" s="1072"/>
      <c r="D7" s="1072"/>
      <c r="E7" s="1072"/>
      <c r="F7" s="1073"/>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1"/>
      <c r="B8" s="1072"/>
      <c r="C8" s="1072"/>
      <c r="D8" s="1072"/>
      <c r="E8" s="1072"/>
      <c r="F8" s="1073"/>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1"/>
      <c r="B9" s="1072"/>
      <c r="C9" s="1072"/>
      <c r="D9" s="1072"/>
      <c r="E9" s="1072"/>
      <c r="F9" s="1073"/>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1"/>
      <c r="B10" s="1072"/>
      <c r="C10" s="1072"/>
      <c r="D10" s="1072"/>
      <c r="E10" s="1072"/>
      <c r="F10" s="1073"/>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1"/>
      <c r="B11" s="1072"/>
      <c r="C11" s="1072"/>
      <c r="D11" s="1072"/>
      <c r="E11" s="1072"/>
      <c r="F11" s="1073"/>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1"/>
      <c r="B12" s="1072"/>
      <c r="C12" s="1072"/>
      <c r="D12" s="1072"/>
      <c r="E12" s="1072"/>
      <c r="F12" s="1073"/>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1"/>
      <c r="B13" s="1072"/>
      <c r="C13" s="1072"/>
      <c r="D13" s="1072"/>
      <c r="E13" s="1072"/>
      <c r="F13" s="1073"/>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1"/>
      <c r="B14" s="1072"/>
      <c r="C14" s="1072"/>
      <c r="D14" s="1072"/>
      <c r="E14" s="1072"/>
      <c r="F14" s="1073"/>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1"/>
      <c r="B15" s="1072"/>
      <c r="C15" s="1072"/>
      <c r="D15" s="1072"/>
      <c r="E15" s="1072"/>
      <c r="F15" s="1073"/>
      <c r="G15" s="620" t="s">
        <v>390</v>
      </c>
      <c r="H15" s="621"/>
      <c r="I15" s="621"/>
      <c r="J15" s="621"/>
      <c r="K15" s="621"/>
      <c r="L15" s="621"/>
      <c r="M15" s="621"/>
      <c r="N15" s="621"/>
      <c r="O15" s="621"/>
      <c r="P15" s="621"/>
      <c r="Q15" s="621"/>
      <c r="R15" s="621"/>
      <c r="S15" s="621"/>
      <c r="T15" s="621"/>
      <c r="U15" s="621"/>
      <c r="V15" s="621"/>
      <c r="W15" s="621"/>
      <c r="X15" s="621"/>
      <c r="Y15" s="621"/>
      <c r="Z15" s="621"/>
      <c r="AA15" s="621"/>
      <c r="AB15" s="622"/>
      <c r="AC15" s="620" t="s">
        <v>391</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71"/>
      <c r="B16" s="1072"/>
      <c r="C16" s="1072"/>
      <c r="D16" s="1072"/>
      <c r="E16" s="1072"/>
      <c r="F16" s="1073"/>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1"/>
      <c r="B17" s="1072"/>
      <c r="C17" s="1072"/>
      <c r="D17" s="1072"/>
      <c r="E17" s="1072"/>
      <c r="F17" s="1073"/>
      <c r="G17" s="695"/>
      <c r="H17" s="696"/>
      <c r="I17" s="696"/>
      <c r="J17" s="696"/>
      <c r="K17" s="697"/>
      <c r="L17" s="689"/>
      <c r="M17" s="690"/>
      <c r="N17" s="690"/>
      <c r="O17" s="690"/>
      <c r="P17" s="690"/>
      <c r="Q17" s="690"/>
      <c r="R17" s="690"/>
      <c r="S17" s="690"/>
      <c r="T17" s="690"/>
      <c r="U17" s="690"/>
      <c r="V17" s="690"/>
      <c r="W17" s="690"/>
      <c r="X17" s="691"/>
      <c r="Y17" s="414"/>
      <c r="Z17" s="415"/>
      <c r="AA17" s="415"/>
      <c r="AB17" s="830"/>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71"/>
      <c r="B18" s="1072"/>
      <c r="C18" s="1072"/>
      <c r="D18" s="1072"/>
      <c r="E18" s="1072"/>
      <c r="F18" s="1073"/>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1"/>
      <c r="B19" s="1072"/>
      <c r="C19" s="1072"/>
      <c r="D19" s="1072"/>
      <c r="E19" s="1072"/>
      <c r="F19" s="1073"/>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1"/>
      <c r="B20" s="1072"/>
      <c r="C20" s="1072"/>
      <c r="D20" s="1072"/>
      <c r="E20" s="1072"/>
      <c r="F20" s="1073"/>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1"/>
      <c r="B21" s="1072"/>
      <c r="C21" s="1072"/>
      <c r="D21" s="1072"/>
      <c r="E21" s="1072"/>
      <c r="F21" s="1073"/>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1"/>
      <c r="B22" s="1072"/>
      <c r="C22" s="1072"/>
      <c r="D22" s="1072"/>
      <c r="E22" s="1072"/>
      <c r="F22" s="1073"/>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1"/>
      <c r="B23" s="1072"/>
      <c r="C23" s="1072"/>
      <c r="D23" s="1072"/>
      <c r="E23" s="1072"/>
      <c r="F23" s="1073"/>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1"/>
      <c r="B24" s="1072"/>
      <c r="C24" s="1072"/>
      <c r="D24" s="1072"/>
      <c r="E24" s="1072"/>
      <c r="F24" s="1073"/>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1"/>
      <c r="B25" s="1072"/>
      <c r="C25" s="1072"/>
      <c r="D25" s="1072"/>
      <c r="E25" s="1072"/>
      <c r="F25" s="1073"/>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1"/>
      <c r="B26" s="1072"/>
      <c r="C26" s="1072"/>
      <c r="D26" s="1072"/>
      <c r="E26" s="1072"/>
      <c r="F26" s="1073"/>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1"/>
      <c r="B27" s="1072"/>
      <c r="C27" s="1072"/>
      <c r="D27" s="1072"/>
      <c r="E27" s="1072"/>
      <c r="F27" s="1073"/>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1"/>
      <c r="B28" s="1072"/>
      <c r="C28" s="1072"/>
      <c r="D28" s="1072"/>
      <c r="E28" s="1072"/>
      <c r="F28" s="1073"/>
      <c r="G28" s="620" t="s">
        <v>389</v>
      </c>
      <c r="H28" s="621"/>
      <c r="I28" s="621"/>
      <c r="J28" s="621"/>
      <c r="K28" s="621"/>
      <c r="L28" s="621"/>
      <c r="M28" s="621"/>
      <c r="N28" s="621"/>
      <c r="O28" s="621"/>
      <c r="P28" s="621"/>
      <c r="Q28" s="621"/>
      <c r="R28" s="621"/>
      <c r="S28" s="621"/>
      <c r="T28" s="621"/>
      <c r="U28" s="621"/>
      <c r="V28" s="621"/>
      <c r="W28" s="621"/>
      <c r="X28" s="621"/>
      <c r="Y28" s="621"/>
      <c r="Z28" s="621"/>
      <c r="AA28" s="621"/>
      <c r="AB28" s="622"/>
      <c r="AC28" s="620" t="s">
        <v>392</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71"/>
      <c r="B29" s="1072"/>
      <c r="C29" s="1072"/>
      <c r="D29" s="1072"/>
      <c r="E29" s="1072"/>
      <c r="F29" s="1073"/>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1"/>
      <c r="B30" s="1072"/>
      <c r="C30" s="1072"/>
      <c r="D30" s="1072"/>
      <c r="E30" s="1072"/>
      <c r="F30" s="1073"/>
      <c r="G30" s="695"/>
      <c r="H30" s="696"/>
      <c r="I30" s="696"/>
      <c r="J30" s="696"/>
      <c r="K30" s="697"/>
      <c r="L30" s="689"/>
      <c r="M30" s="690"/>
      <c r="N30" s="690"/>
      <c r="O30" s="690"/>
      <c r="P30" s="690"/>
      <c r="Q30" s="690"/>
      <c r="R30" s="690"/>
      <c r="S30" s="690"/>
      <c r="T30" s="690"/>
      <c r="U30" s="690"/>
      <c r="V30" s="690"/>
      <c r="W30" s="690"/>
      <c r="X30" s="691"/>
      <c r="Y30" s="414"/>
      <c r="Z30" s="415"/>
      <c r="AA30" s="415"/>
      <c r="AB30" s="830"/>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71"/>
      <c r="B31" s="1072"/>
      <c r="C31" s="1072"/>
      <c r="D31" s="1072"/>
      <c r="E31" s="1072"/>
      <c r="F31" s="1073"/>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1"/>
      <c r="B32" s="1072"/>
      <c r="C32" s="1072"/>
      <c r="D32" s="1072"/>
      <c r="E32" s="1072"/>
      <c r="F32" s="1073"/>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1"/>
      <c r="B33" s="1072"/>
      <c r="C33" s="1072"/>
      <c r="D33" s="1072"/>
      <c r="E33" s="1072"/>
      <c r="F33" s="1073"/>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1"/>
      <c r="B34" s="1072"/>
      <c r="C34" s="1072"/>
      <c r="D34" s="1072"/>
      <c r="E34" s="1072"/>
      <c r="F34" s="1073"/>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1"/>
      <c r="B35" s="1072"/>
      <c r="C35" s="1072"/>
      <c r="D35" s="1072"/>
      <c r="E35" s="1072"/>
      <c r="F35" s="1073"/>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1"/>
      <c r="B36" s="1072"/>
      <c r="C36" s="1072"/>
      <c r="D36" s="1072"/>
      <c r="E36" s="1072"/>
      <c r="F36" s="1073"/>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1"/>
      <c r="B37" s="1072"/>
      <c r="C37" s="1072"/>
      <c r="D37" s="1072"/>
      <c r="E37" s="1072"/>
      <c r="F37" s="1073"/>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1"/>
      <c r="B38" s="1072"/>
      <c r="C38" s="1072"/>
      <c r="D38" s="1072"/>
      <c r="E38" s="1072"/>
      <c r="F38" s="1073"/>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1"/>
      <c r="B39" s="1072"/>
      <c r="C39" s="1072"/>
      <c r="D39" s="1072"/>
      <c r="E39" s="1072"/>
      <c r="F39" s="1073"/>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1"/>
      <c r="B40" s="1072"/>
      <c r="C40" s="1072"/>
      <c r="D40" s="1072"/>
      <c r="E40" s="1072"/>
      <c r="F40" s="1073"/>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1"/>
      <c r="B41" s="1072"/>
      <c r="C41" s="1072"/>
      <c r="D41" s="1072"/>
      <c r="E41" s="1072"/>
      <c r="F41" s="1073"/>
      <c r="G41" s="620" t="s">
        <v>437</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71"/>
      <c r="B42" s="1072"/>
      <c r="C42" s="1072"/>
      <c r="D42" s="1072"/>
      <c r="E42" s="1072"/>
      <c r="F42" s="1073"/>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1"/>
      <c r="B43" s="1072"/>
      <c r="C43" s="1072"/>
      <c r="D43" s="1072"/>
      <c r="E43" s="1072"/>
      <c r="F43" s="1073"/>
      <c r="G43" s="695"/>
      <c r="H43" s="696"/>
      <c r="I43" s="696"/>
      <c r="J43" s="696"/>
      <c r="K43" s="697"/>
      <c r="L43" s="689"/>
      <c r="M43" s="690"/>
      <c r="N43" s="690"/>
      <c r="O43" s="690"/>
      <c r="P43" s="690"/>
      <c r="Q43" s="690"/>
      <c r="R43" s="690"/>
      <c r="S43" s="690"/>
      <c r="T43" s="690"/>
      <c r="U43" s="690"/>
      <c r="V43" s="690"/>
      <c r="W43" s="690"/>
      <c r="X43" s="691"/>
      <c r="Y43" s="414"/>
      <c r="Z43" s="415"/>
      <c r="AA43" s="415"/>
      <c r="AB43" s="830"/>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71"/>
      <c r="B44" s="1072"/>
      <c r="C44" s="1072"/>
      <c r="D44" s="1072"/>
      <c r="E44" s="1072"/>
      <c r="F44" s="1073"/>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1"/>
      <c r="B45" s="1072"/>
      <c r="C45" s="1072"/>
      <c r="D45" s="1072"/>
      <c r="E45" s="1072"/>
      <c r="F45" s="1073"/>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1"/>
      <c r="B46" s="1072"/>
      <c r="C46" s="1072"/>
      <c r="D46" s="1072"/>
      <c r="E46" s="1072"/>
      <c r="F46" s="1073"/>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1"/>
      <c r="B47" s="1072"/>
      <c r="C47" s="1072"/>
      <c r="D47" s="1072"/>
      <c r="E47" s="1072"/>
      <c r="F47" s="1073"/>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1"/>
      <c r="B48" s="1072"/>
      <c r="C48" s="1072"/>
      <c r="D48" s="1072"/>
      <c r="E48" s="1072"/>
      <c r="F48" s="1073"/>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1"/>
      <c r="B49" s="1072"/>
      <c r="C49" s="1072"/>
      <c r="D49" s="1072"/>
      <c r="E49" s="1072"/>
      <c r="F49" s="1073"/>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1"/>
      <c r="B50" s="1072"/>
      <c r="C50" s="1072"/>
      <c r="D50" s="1072"/>
      <c r="E50" s="1072"/>
      <c r="F50" s="1073"/>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1"/>
      <c r="B51" s="1072"/>
      <c r="C51" s="1072"/>
      <c r="D51" s="1072"/>
      <c r="E51" s="1072"/>
      <c r="F51" s="1073"/>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1"/>
      <c r="B52" s="1072"/>
      <c r="C52" s="1072"/>
      <c r="D52" s="1072"/>
      <c r="E52" s="1072"/>
      <c r="F52" s="1073"/>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393</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71"/>
      <c r="B56" s="1072"/>
      <c r="C56" s="1072"/>
      <c r="D56" s="1072"/>
      <c r="E56" s="1072"/>
      <c r="F56" s="1073"/>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1"/>
      <c r="B57" s="1072"/>
      <c r="C57" s="1072"/>
      <c r="D57" s="1072"/>
      <c r="E57" s="1072"/>
      <c r="F57" s="1073"/>
      <c r="G57" s="695"/>
      <c r="H57" s="696"/>
      <c r="I57" s="696"/>
      <c r="J57" s="696"/>
      <c r="K57" s="697"/>
      <c r="L57" s="689"/>
      <c r="M57" s="690"/>
      <c r="N57" s="690"/>
      <c r="O57" s="690"/>
      <c r="P57" s="690"/>
      <c r="Q57" s="690"/>
      <c r="R57" s="690"/>
      <c r="S57" s="690"/>
      <c r="T57" s="690"/>
      <c r="U57" s="690"/>
      <c r="V57" s="690"/>
      <c r="W57" s="690"/>
      <c r="X57" s="691"/>
      <c r="Y57" s="414"/>
      <c r="Z57" s="415"/>
      <c r="AA57" s="415"/>
      <c r="AB57" s="830"/>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71"/>
      <c r="B58" s="1072"/>
      <c r="C58" s="1072"/>
      <c r="D58" s="1072"/>
      <c r="E58" s="1072"/>
      <c r="F58" s="1073"/>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1"/>
      <c r="B59" s="1072"/>
      <c r="C59" s="1072"/>
      <c r="D59" s="1072"/>
      <c r="E59" s="1072"/>
      <c r="F59" s="1073"/>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1"/>
      <c r="B60" s="1072"/>
      <c r="C60" s="1072"/>
      <c r="D60" s="1072"/>
      <c r="E60" s="1072"/>
      <c r="F60" s="1073"/>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1"/>
      <c r="B61" s="1072"/>
      <c r="C61" s="1072"/>
      <c r="D61" s="1072"/>
      <c r="E61" s="1072"/>
      <c r="F61" s="1073"/>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1"/>
      <c r="B62" s="1072"/>
      <c r="C62" s="1072"/>
      <c r="D62" s="1072"/>
      <c r="E62" s="1072"/>
      <c r="F62" s="1073"/>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1"/>
      <c r="B63" s="1072"/>
      <c r="C63" s="1072"/>
      <c r="D63" s="1072"/>
      <c r="E63" s="1072"/>
      <c r="F63" s="1073"/>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1"/>
      <c r="B64" s="1072"/>
      <c r="C64" s="1072"/>
      <c r="D64" s="1072"/>
      <c r="E64" s="1072"/>
      <c r="F64" s="1073"/>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1"/>
      <c r="B65" s="1072"/>
      <c r="C65" s="1072"/>
      <c r="D65" s="1072"/>
      <c r="E65" s="1072"/>
      <c r="F65" s="1073"/>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1"/>
      <c r="B66" s="1072"/>
      <c r="C66" s="1072"/>
      <c r="D66" s="1072"/>
      <c r="E66" s="1072"/>
      <c r="F66" s="1073"/>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1"/>
      <c r="B67" s="1072"/>
      <c r="C67" s="1072"/>
      <c r="D67" s="1072"/>
      <c r="E67" s="1072"/>
      <c r="F67" s="1073"/>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1"/>
      <c r="B68" s="1072"/>
      <c r="C68" s="1072"/>
      <c r="D68" s="1072"/>
      <c r="E68" s="1072"/>
      <c r="F68" s="1073"/>
      <c r="G68" s="620" t="s">
        <v>394</v>
      </c>
      <c r="H68" s="621"/>
      <c r="I68" s="621"/>
      <c r="J68" s="621"/>
      <c r="K68" s="621"/>
      <c r="L68" s="621"/>
      <c r="M68" s="621"/>
      <c r="N68" s="621"/>
      <c r="O68" s="621"/>
      <c r="P68" s="621"/>
      <c r="Q68" s="621"/>
      <c r="R68" s="621"/>
      <c r="S68" s="621"/>
      <c r="T68" s="621"/>
      <c r="U68" s="621"/>
      <c r="V68" s="621"/>
      <c r="W68" s="621"/>
      <c r="X68" s="621"/>
      <c r="Y68" s="621"/>
      <c r="Z68" s="621"/>
      <c r="AA68" s="621"/>
      <c r="AB68" s="622"/>
      <c r="AC68" s="620" t="s">
        <v>395</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71"/>
      <c r="B69" s="1072"/>
      <c r="C69" s="1072"/>
      <c r="D69" s="1072"/>
      <c r="E69" s="1072"/>
      <c r="F69" s="1073"/>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1"/>
      <c r="B70" s="1072"/>
      <c r="C70" s="1072"/>
      <c r="D70" s="1072"/>
      <c r="E70" s="1072"/>
      <c r="F70" s="1073"/>
      <c r="G70" s="695"/>
      <c r="H70" s="696"/>
      <c r="I70" s="696"/>
      <c r="J70" s="696"/>
      <c r="K70" s="697"/>
      <c r="L70" s="689"/>
      <c r="M70" s="690"/>
      <c r="N70" s="690"/>
      <c r="O70" s="690"/>
      <c r="P70" s="690"/>
      <c r="Q70" s="690"/>
      <c r="R70" s="690"/>
      <c r="S70" s="690"/>
      <c r="T70" s="690"/>
      <c r="U70" s="690"/>
      <c r="V70" s="690"/>
      <c r="W70" s="690"/>
      <c r="X70" s="691"/>
      <c r="Y70" s="414"/>
      <c r="Z70" s="415"/>
      <c r="AA70" s="415"/>
      <c r="AB70" s="830"/>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71"/>
      <c r="B71" s="1072"/>
      <c r="C71" s="1072"/>
      <c r="D71" s="1072"/>
      <c r="E71" s="1072"/>
      <c r="F71" s="1073"/>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1"/>
      <c r="B72" s="1072"/>
      <c r="C72" s="1072"/>
      <c r="D72" s="1072"/>
      <c r="E72" s="1072"/>
      <c r="F72" s="1073"/>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1"/>
      <c r="B73" s="1072"/>
      <c r="C73" s="1072"/>
      <c r="D73" s="1072"/>
      <c r="E73" s="1072"/>
      <c r="F73" s="1073"/>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1"/>
      <c r="B74" s="1072"/>
      <c r="C74" s="1072"/>
      <c r="D74" s="1072"/>
      <c r="E74" s="1072"/>
      <c r="F74" s="1073"/>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1"/>
      <c r="B75" s="1072"/>
      <c r="C75" s="1072"/>
      <c r="D75" s="1072"/>
      <c r="E75" s="1072"/>
      <c r="F75" s="1073"/>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1"/>
      <c r="B76" s="1072"/>
      <c r="C76" s="1072"/>
      <c r="D76" s="1072"/>
      <c r="E76" s="1072"/>
      <c r="F76" s="1073"/>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1"/>
      <c r="B77" s="1072"/>
      <c r="C77" s="1072"/>
      <c r="D77" s="1072"/>
      <c r="E77" s="1072"/>
      <c r="F77" s="1073"/>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1"/>
      <c r="B78" s="1072"/>
      <c r="C78" s="1072"/>
      <c r="D78" s="1072"/>
      <c r="E78" s="1072"/>
      <c r="F78" s="1073"/>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1"/>
      <c r="B79" s="1072"/>
      <c r="C79" s="1072"/>
      <c r="D79" s="1072"/>
      <c r="E79" s="1072"/>
      <c r="F79" s="1073"/>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1"/>
      <c r="B80" s="1072"/>
      <c r="C80" s="1072"/>
      <c r="D80" s="1072"/>
      <c r="E80" s="1072"/>
      <c r="F80" s="1073"/>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1"/>
      <c r="B81" s="1072"/>
      <c r="C81" s="1072"/>
      <c r="D81" s="1072"/>
      <c r="E81" s="1072"/>
      <c r="F81" s="1073"/>
      <c r="G81" s="620" t="s">
        <v>396</v>
      </c>
      <c r="H81" s="621"/>
      <c r="I81" s="621"/>
      <c r="J81" s="621"/>
      <c r="K81" s="621"/>
      <c r="L81" s="621"/>
      <c r="M81" s="621"/>
      <c r="N81" s="621"/>
      <c r="O81" s="621"/>
      <c r="P81" s="621"/>
      <c r="Q81" s="621"/>
      <c r="R81" s="621"/>
      <c r="S81" s="621"/>
      <c r="T81" s="621"/>
      <c r="U81" s="621"/>
      <c r="V81" s="621"/>
      <c r="W81" s="621"/>
      <c r="X81" s="621"/>
      <c r="Y81" s="621"/>
      <c r="Z81" s="621"/>
      <c r="AA81" s="621"/>
      <c r="AB81" s="622"/>
      <c r="AC81" s="620" t="s">
        <v>397</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71"/>
      <c r="B82" s="1072"/>
      <c r="C82" s="1072"/>
      <c r="D82" s="1072"/>
      <c r="E82" s="1072"/>
      <c r="F82" s="1073"/>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1"/>
      <c r="B83" s="1072"/>
      <c r="C83" s="1072"/>
      <c r="D83" s="1072"/>
      <c r="E83" s="1072"/>
      <c r="F83" s="1073"/>
      <c r="G83" s="695"/>
      <c r="H83" s="696"/>
      <c r="I83" s="696"/>
      <c r="J83" s="696"/>
      <c r="K83" s="697"/>
      <c r="L83" s="689"/>
      <c r="M83" s="690"/>
      <c r="N83" s="690"/>
      <c r="O83" s="690"/>
      <c r="P83" s="690"/>
      <c r="Q83" s="690"/>
      <c r="R83" s="690"/>
      <c r="S83" s="690"/>
      <c r="T83" s="690"/>
      <c r="U83" s="690"/>
      <c r="V83" s="690"/>
      <c r="W83" s="690"/>
      <c r="X83" s="691"/>
      <c r="Y83" s="414"/>
      <c r="Z83" s="415"/>
      <c r="AA83" s="415"/>
      <c r="AB83" s="830"/>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71"/>
      <c r="B84" s="1072"/>
      <c r="C84" s="1072"/>
      <c r="D84" s="1072"/>
      <c r="E84" s="1072"/>
      <c r="F84" s="1073"/>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1"/>
      <c r="B85" s="1072"/>
      <c r="C85" s="1072"/>
      <c r="D85" s="1072"/>
      <c r="E85" s="1072"/>
      <c r="F85" s="1073"/>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1"/>
      <c r="B86" s="1072"/>
      <c r="C86" s="1072"/>
      <c r="D86" s="1072"/>
      <c r="E86" s="1072"/>
      <c r="F86" s="1073"/>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1"/>
      <c r="B87" s="1072"/>
      <c r="C87" s="1072"/>
      <c r="D87" s="1072"/>
      <c r="E87" s="1072"/>
      <c r="F87" s="1073"/>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1"/>
      <c r="B88" s="1072"/>
      <c r="C88" s="1072"/>
      <c r="D88" s="1072"/>
      <c r="E88" s="1072"/>
      <c r="F88" s="1073"/>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1"/>
      <c r="B89" s="1072"/>
      <c r="C89" s="1072"/>
      <c r="D89" s="1072"/>
      <c r="E89" s="1072"/>
      <c r="F89" s="1073"/>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1"/>
      <c r="B90" s="1072"/>
      <c r="C90" s="1072"/>
      <c r="D90" s="1072"/>
      <c r="E90" s="1072"/>
      <c r="F90" s="1073"/>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1"/>
      <c r="B91" s="1072"/>
      <c r="C91" s="1072"/>
      <c r="D91" s="1072"/>
      <c r="E91" s="1072"/>
      <c r="F91" s="1073"/>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1"/>
      <c r="B92" s="1072"/>
      <c r="C92" s="1072"/>
      <c r="D92" s="1072"/>
      <c r="E92" s="1072"/>
      <c r="F92" s="1073"/>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1"/>
      <c r="B93" s="1072"/>
      <c r="C93" s="1072"/>
      <c r="D93" s="1072"/>
      <c r="E93" s="1072"/>
      <c r="F93" s="1073"/>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1"/>
      <c r="B94" s="1072"/>
      <c r="C94" s="1072"/>
      <c r="D94" s="1072"/>
      <c r="E94" s="1072"/>
      <c r="F94" s="1073"/>
      <c r="G94" s="620" t="s">
        <v>398</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71"/>
      <c r="B95" s="1072"/>
      <c r="C95" s="1072"/>
      <c r="D95" s="1072"/>
      <c r="E95" s="1072"/>
      <c r="F95" s="1073"/>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1"/>
      <c r="B96" s="1072"/>
      <c r="C96" s="1072"/>
      <c r="D96" s="1072"/>
      <c r="E96" s="1072"/>
      <c r="F96" s="1073"/>
      <c r="G96" s="695"/>
      <c r="H96" s="696"/>
      <c r="I96" s="696"/>
      <c r="J96" s="696"/>
      <c r="K96" s="697"/>
      <c r="L96" s="689"/>
      <c r="M96" s="690"/>
      <c r="N96" s="690"/>
      <c r="O96" s="690"/>
      <c r="P96" s="690"/>
      <c r="Q96" s="690"/>
      <c r="R96" s="690"/>
      <c r="S96" s="690"/>
      <c r="T96" s="690"/>
      <c r="U96" s="690"/>
      <c r="V96" s="690"/>
      <c r="W96" s="690"/>
      <c r="X96" s="691"/>
      <c r="Y96" s="414"/>
      <c r="Z96" s="415"/>
      <c r="AA96" s="415"/>
      <c r="AB96" s="830"/>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71"/>
      <c r="B97" s="1072"/>
      <c r="C97" s="1072"/>
      <c r="D97" s="1072"/>
      <c r="E97" s="1072"/>
      <c r="F97" s="1073"/>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1"/>
      <c r="B98" s="1072"/>
      <c r="C98" s="1072"/>
      <c r="D98" s="1072"/>
      <c r="E98" s="1072"/>
      <c r="F98" s="1073"/>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1"/>
      <c r="B99" s="1072"/>
      <c r="C99" s="1072"/>
      <c r="D99" s="1072"/>
      <c r="E99" s="1072"/>
      <c r="F99" s="1073"/>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1"/>
      <c r="B100" s="1072"/>
      <c r="C100" s="1072"/>
      <c r="D100" s="1072"/>
      <c r="E100" s="1072"/>
      <c r="F100" s="1073"/>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1"/>
      <c r="B101" s="1072"/>
      <c r="C101" s="1072"/>
      <c r="D101" s="1072"/>
      <c r="E101" s="1072"/>
      <c r="F101" s="1073"/>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1"/>
      <c r="B102" s="1072"/>
      <c r="C102" s="1072"/>
      <c r="D102" s="1072"/>
      <c r="E102" s="1072"/>
      <c r="F102" s="1073"/>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1"/>
      <c r="B103" s="1072"/>
      <c r="C103" s="1072"/>
      <c r="D103" s="1072"/>
      <c r="E103" s="1072"/>
      <c r="F103" s="1073"/>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1"/>
      <c r="B104" s="1072"/>
      <c r="C104" s="1072"/>
      <c r="D104" s="1072"/>
      <c r="E104" s="1072"/>
      <c r="F104" s="1073"/>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1"/>
      <c r="B105" s="1072"/>
      <c r="C105" s="1072"/>
      <c r="D105" s="1072"/>
      <c r="E105" s="1072"/>
      <c r="F105" s="1073"/>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71"/>
      <c r="B109" s="1072"/>
      <c r="C109" s="1072"/>
      <c r="D109" s="1072"/>
      <c r="E109" s="1072"/>
      <c r="F109" s="1073"/>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1"/>
      <c r="B110" s="1072"/>
      <c r="C110" s="1072"/>
      <c r="D110" s="1072"/>
      <c r="E110" s="1072"/>
      <c r="F110" s="1073"/>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0"/>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71"/>
      <c r="B111" s="1072"/>
      <c r="C111" s="1072"/>
      <c r="D111" s="1072"/>
      <c r="E111" s="1072"/>
      <c r="F111" s="1073"/>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1"/>
      <c r="B112" s="1072"/>
      <c r="C112" s="1072"/>
      <c r="D112" s="1072"/>
      <c r="E112" s="1072"/>
      <c r="F112" s="1073"/>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1"/>
      <c r="B113" s="1072"/>
      <c r="C113" s="1072"/>
      <c r="D113" s="1072"/>
      <c r="E113" s="1072"/>
      <c r="F113" s="1073"/>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1"/>
      <c r="B114" s="1072"/>
      <c r="C114" s="1072"/>
      <c r="D114" s="1072"/>
      <c r="E114" s="1072"/>
      <c r="F114" s="1073"/>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1"/>
      <c r="B115" s="1072"/>
      <c r="C115" s="1072"/>
      <c r="D115" s="1072"/>
      <c r="E115" s="1072"/>
      <c r="F115" s="1073"/>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1"/>
      <c r="B116" s="1072"/>
      <c r="C116" s="1072"/>
      <c r="D116" s="1072"/>
      <c r="E116" s="1072"/>
      <c r="F116" s="1073"/>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1"/>
      <c r="B117" s="1072"/>
      <c r="C117" s="1072"/>
      <c r="D117" s="1072"/>
      <c r="E117" s="1072"/>
      <c r="F117" s="1073"/>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1"/>
      <c r="B118" s="1072"/>
      <c r="C118" s="1072"/>
      <c r="D118" s="1072"/>
      <c r="E118" s="1072"/>
      <c r="F118" s="1073"/>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1"/>
      <c r="B119" s="1072"/>
      <c r="C119" s="1072"/>
      <c r="D119" s="1072"/>
      <c r="E119" s="1072"/>
      <c r="F119" s="1073"/>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1"/>
      <c r="B120" s="1072"/>
      <c r="C120" s="1072"/>
      <c r="D120" s="1072"/>
      <c r="E120" s="1072"/>
      <c r="F120" s="1073"/>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1"/>
      <c r="B121" s="1072"/>
      <c r="C121" s="1072"/>
      <c r="D121" s="1072"/>
      <c r="E121" s="1072"/>
      <c r="F121" s="1073"/>
      <c r="G121" s="620" t="s">
        <v>400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71"/>
      <c r="B122" s="1072"/>
      <c r="C122" s="1072"/>
      <c r="D122" s="1072"/>
      <c r="E122" s="1072"/>
      <c r="F122" s="1073"/>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1"/>
      <c r="B123" s="1072"/>
      <c r="C123" s="1072"/>
      <c r="D123" s="1072"/>
      <c r="E123" s="1072"/>
      <c r="F123" s="1073"/>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0"/>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71"/>
      <c r="B124" s="1072"/>
      <c r="C124" s="1072"/>
      <c r="D124" s="1072"/>
      <c r="E124" s="1072"/>
      <c r="F124" s="1073"/>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1"/>
      <c r="B125" s="1072"/>
      <c r="C125" s="1072"/>
      <c r="D125" s="1072"/>
      <c r="E125" s="1072"/>
      <c r="F125" s="1073"/>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1"/>
      <c r="B126" s="1072"/>
      <c r="C126" s="1072"/>
      <c r="D126" s="1072"/>
      <c r="E126" s="1072"/>
      <c r="F126" s="1073"/>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1"/>
      <c r="B127" s="1072"/>
      <c r="C127" s="1072"/>
      <c r="D127" s="1072"/>
      <c r="E127" s="1072"/>
      <c r="F127" s="1073"/>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1"/>
      <c r="B128" s="1072"/>
      <c r="C128" s="1072"/>
      <c r="D128" s="1072"/>
      <c r="E128" s="1072"/>
      <c r="F128" s="1073"/>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1"/>
      <c r="B129" s="1072"/>
      <c r="C129" s="1072"/>
      <c r="D129" s="1072"/>
      <c r="E129" s="1072"/>
      <c r="F129" s="1073"/>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1"/>
      <c r="B130" s="1072"/>
      <c r="C130" s="1072"/>
      <c r="D130" s="1072"/>
      <c r="E130" s="1072"/>
      <c r="F130" s="1073"/>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1"/>
      <c r="B131" s="1072"/>
      <c r="C131" s="1072"/>
      <c r="D131" s="1072"/>
      <c r="E131" s="1072"/>
      <c r="F131" s="1073"/>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1"/>
      <c r="B132" s="1072"/>
      <c r="C132" s="1072"/>
      <c r="D132" s="1072"/>
      <c r="E132" s="1072"/>
      <c r="F132" s="1073"/>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1"/>
      <c r="B133" s="1072"/>
      <c r="C133" s="1072"/>
      <c r="D133" s="1072"/>
      <c r="E133" s="1072"/>
      <c r="F133" s="1073"/>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1"/>
      <c r="B134" s="1072"/>
      <c r="C134" s="1072"/>
      <c r="D134" s="1072"/>
      <c r="E134" s="1072"/>
      <c r="F134" s="1073"/>
      <c r="G134" s="620" t="s">
        <v>402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403</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71"/>
      <c r="B135" s="1072"/>
      <c r="C135" s="1072"/>
      <c r="D135" s="1072"/>
      <c r="E135" s="1072"/>
      <c r="F135" s="1073"/>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1"/>
      <c r="B136" s="1072"/>
      <c r="C136" s="1072"/>
      <c r="D136" s="1072"/>
      <c r="E136" s="1072"/>
      <c r="F136" s="1073"/>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0"/>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71"/>
      <c r="B137" s="1072"/>
      <c r="C137" s="1072"/>
      <c r="D137" s="1072"/>
      <c r="E137" s="1072"/>
      <c r="F137" s="1073"/>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1"/>
      <c r="B138" s="1072"/>
      <c r="C138" s="1072"/>
      <c r="D138" s="1072"/>
      <c r="E138" s="1072"/>
      <c r="F138" s="1073"/>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1"/>
      <c r="B139" s="1072"/>
      <c r="C139" s="1072"/>
      <c r="D139" s="1072"/>
      <c r="E139" s="1072"/>
      <c r="F139" s="1073"/>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1"/>
      <c r="B140" s="1072"/>
      <c r="C140" s="1072"/>
      <c r="D140" s="1072"/>
      <c r="E140" s="1072"/>
      <c r="F140" s="1073"/>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1"/>
      <c r="B141" s="1072"/>
      <c r="C141" s="1072"/>
      <c r="D141" s="1072"/>
      <c r="E141" s="1072"/>
      <c r="F141" s="1073"/>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1"/>
      <c r="B142" s="1072"/>
      <c r="C142" s="1072"/>
      <c r="D142" s="1072"/>
      <c r="E142" s="1072"/>
      <c r="F142" s="1073"/>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1"/>
      <c r="B143" s="1072"/>
      <c r="C143" s="1072"/>
      <c r="D143" s="1072"/>
      <c r="E143" s="1072"/>
      <c r="F143" s="1073"/>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1"/>
      <c r="B144" s="1072"/>
      <c r="C144" s="1072"/>
      <c r="D144" s="1072"/>
      <c r="E144" s="1072"/>
      <c r="F144" s="1073"/>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1"/>
      <c r="B145" s="1072"/>
      <c r="C145" s="1072"/>
      <c r="D145" s="1072"/>
      <c r="E145" s="1072"/>
      <c r="F145" s="1073"/>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1"/>
      <c r="B146" s="1072"/>
      <c r="C146" s="1072"/>
      <c r="D146" s="1072"/>
      <c r="E146" s="1072"/>
      <c r="F146" s="1073"/>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1"/>
      <c r="B147" s="1072"/>
      <c r="C147" s="1072"/>
      <c r="D147" s="1072"/>
      <c r="E147" s="1072"/>
      <c r="F147" s="1073"/>
      <c r="G147" s="620" t="s">
        <v>404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71"/>
      <c r="B148" s="1072"/>
      <c r="C148" s="1072"/>
      <c r="D148" s="1072"/>
      <c r="E148" s="1072"/>
      <c r="F148" s="1073"/>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1"/>
      <c r="B149" s="1072"/>
      <c r="C149" s="1072"/>
      <c r="D149" s="1072"/>
      <c r="E149" s="1072"/>
      <c r="F149" s="1073"/>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0"/>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71"/>
      <c r="B150" s="1072"/>
      <c r="C150" s="1072"/>
      <c r="D150" s="1072"/>
      <c r="E150" s="1072"/>
      <c r="F150" s="1073"/>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1"/>
      <c r="B151" s="1072"/>
      <c r="C151" s="1072"/>
      <c r="D151" s="1072"/>
      <c r="E151" s="1072"/>
      <c r="F151" s="1073"/>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1"/>
      <c r="B152" s="1072"/>
      <c r="C152" s="1072"/>
      <c r="D152" s="1072"/>
      <c r="E152" s="1072"/>
      <c r="F152" s="1073"/>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1"/>
      <c r="B153" s="1072"/>
      <c r="C153" s="1072"/>
      <c r="D153" s="1072"/>
      <c r="E153" s="1072"/>
      <c r="F153" s="1073"/>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1"/>
      <c r="B154" s="1072"/>
      <c r="C154" s="1072"/>
      <c r="D154" s="1072"/>
      <c r="E154" s="1072"/>
      <c r="F154" s="1073"/>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1"/>
      <c r="B155" s="1072"/>
      <c r="C155" s="1072"/>
      <c r="D155" s="1072"/>
      <c r="E155" s="1072"/>
      <c r="F155" s="1073"/>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1"/>
      <c r="B156" s="1072"/>
      <c r="C156" s="1072"/>
      <c r="D156" s="1072"/>
      <c r="E156" s="1072"/>
      <c r="F156" s="1073"/>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1"/>
      <c r="B157" s="1072"/>
      <c r="C157" s="1072"/>
      <c r="D157" s="1072"/>
      <c r="E157" s="1072"/>
      <c r="F157" s="1073"/>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1"/>
      <c r="B158" s="1072"/>
      <c r="C158" s="1072"/>
      <c r="D158" s="1072"/>
      <c r="E158" s="1072"/>
      <c r="F158" s="1073"/>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405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71"/>
      <c r="B162" s="1072"/>
      <c r="C162" s="1072"/>
      <c r="D162" s="1072"/>
      <c r="E162" s="1072"/>
      <c r="F162" s="1073"/>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1"/>
      <c r="B163" s="1072"/>
      <c r="C163" s="1072"/>
      <c r="D163" s="1072"/>
      <c r="E163" s="1072"/>
      <c r="F163" s="1073"/>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0"/>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71"/>
      <c r="B164" s="1072"/>
      <c r="C164" s="1072"/>
      <c r="D164" s="1072"/>
      <c r="E164" s="1072"/>
      <c r="F164" s="1073"/>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1"/>
      <c r="B165" s="1072"/>
      <c r="C165" s="1072"/>
      <c r="D165" s="1072"/>
      <c r="E165" s="1072"/>
      <c r="F165" s="1073"/>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1"/>
      <c r="B166" s="1072"/>
      <c r="C166" s="1072"/>
      <c r="D166" s="1072"/>
      <c r="E166" s="1072"/>
      <c r="F166" s="1073"/>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1"/>
      <c r="B167" s="1072"/>
      <c r="C167" s="1072"/>
      <c r="D167" s="1072"/>
      <c r="E167" s="1072"/>
      <c r="F167" s="1073"/>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1"/>
      <c r="B168" s="1072"/>
      <c r="C168" s="1072"/>
      <c r="D168" s="1072"/>
      <c r="E168" s="1072"/>
      <c r="F168" s="1073"/>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1"/>
      <c r="B169" s="1072"/>
      <c r="C169" s="1072"/>
      <c r="D169" s="1072"/>
      <c r="E169" s="1072"/>
      <c r="F169" s="1073"/>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1"/>
      <c r="B170" s="1072"/>
      <c r="C170" s="1072"/>
      <c r="D170" s="1072"/>
      <c r="E170" s="1072"/>
      <c r="F170" s="1073"/>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1"/>
      <c r="B171" s="1072"/>
      <c r="C171" s="1072"/>
      <c r="D171" s="1072"/>
      <c r="E171" s="1072"/>
      <c r="F171" s="1073"/>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1"/>
      <c r="B172" s="1072"/>
      <c r="C172" s="1072"/>
      <c r="D172" s="1072"/>
      <c r="E172" s="1072"/>
      <c r="F172" s="1073"/>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1"/>
      <c r="B173" s="1072"/>
      <c r="C173" s="1072"/>
      <c r="D173" s="1072"/>
      <c r="E173" s="1072"/>
      <c r="F173" s="1073"/>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1"/>
      <c r="B174" s="1072"/>
      <c r="C174" s="1072"/>
      <c r="D174" s="1072"/>
      <c r="E174" s="1072"/>
      <c r="F174" s="1073"/>
      <c r="G174" s="620" t="s">
        <v>406</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407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71"/>
      <c r="B175" s="1072"/>
      <c r="C175" s="1072"/>
      <c r="D175" s="1072"/>
      <c r="E175" s="1072"/>
      <c r="F175" s="1073"/>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1"/>
      <c r="B176" s="1072"/>
      <c r="C176" s="1072"/>
      <c r="D176" s="1072"/>
      <c r="E176" s="1072"/>
      <c r="F176" s="1073"/>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0"/>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71"/>
      <c r="B177" s="1072"/>
      <c r="C177" s="1072"/>
      <c r="D177" s="1072"/>
      <c r="E177" s="1072"/>
      <c r="F177" s="1073"/>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1"/>
      <c r="B178" s="1072"/>
      <c r="C178" s="1072"/>
      <c r="D178" s="1072"/>
      <c r="E178" s="1072"/>
      <c r="F178" s="1073"/>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1"/>
      <c r="B179" s="1072"/>
      <c r="C179" s="1072"/>
      <c r="D179" s="1072"/>
      <c r="E179" s="1072"/>
      <c r="F179" s="1073"/>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1"/>
      <c r="B180" s="1072"/>
      <c r="C180" s="1072"/>
      <c r="D180" s="1072"/>
      <c r="E180" s="1072"/>
      <c r="F180" s="1073"/>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1"/>
      <c r="B181" s="1072"/>
      <c r="C181" s="1072"/>
      <c r="D181" s="1072"/>
      <c r="E181" s="1072"/>
      <c r="F181" s="1073"/>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1"/>
      <c r="B182" s="1072"/>
      <c r="C182" s="1072"/>
      <c r="D182" s="1072"/>
      <c r="E182" s="1072"/>
      <c r="F182" s="1073"/>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1"/>
      <c r="B183" s="1072"/>
      <c r="C183" s="1072"/>
      <c r="D183" s="1072"/>
      <c r="E183" s="1072"/>
      <c r="F183" s="1073"/>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1"/>
      <c r="B184" s="1072"/>
      <c r="C184" s="1072"/>
      <c r="D184" s="1072"/>
      <c r="E184" s="1072"/>
      <c r="F184" s="1073"/>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1"/>
      <c r="B185" s="1072"/>
      <c r="C185" s="1072"/>
      <c r="D185" s="1072"/>
      <c r="E185" s="1072"/>
      <c r="F185" s="1073"/>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1"/>
      <c r="B186" s="1072"/>
      <c r="C186" s="1072"/>
      <c r="D186" s="1072"/>
      <c r="E186" s="1072"/>
      <c r="F186" s="1073"/>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1"/>
      <c r="B187" s="1072"/>
      <c r="C187" s="1072"/>
      <c r="D187" s="1072"/>
      <c r="E187" s="1072"/>
      <c r="F187" s="1073"/>
      <c r="G187" s="620" t="s">
        <v>409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408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71"/>
      <c r="B188" s="1072"/>
      <c r="C188" s="1072"/>
      <c r="D188" s="1072"/>
      <c r="E188" s="1072"/>
      <c r="F188" s="1073"/>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1"/>
      <c r="B189" s="1072"/>
      <c r="C189" s="1072"/>
      <c r="D189" s="1072"/>
      <c r="E189" s="1072"/>
      <c r="F189" s="1073"/>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0"/>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71"/>
      <c r="B190" s="1072"/>
      <c r="C190" s="1072"/>
      <c r="D190" s="1072"/>
      <c r="E190" s="1072"/>
      <c r="F190" s="1073"/>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1"/>
      <c r="B191" s="1072"/>
      <c r="C191" s="1072"/>
      <c r="D191" s="1072"/>
      <c r="E191" s="1072"/>
      <c r="F191" s="1073"/>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1"/>
      <c r="B192" s="1072"/>
      <c r="C192" s="1072"/>
      <c r="D192" s="1072"/>
      <c r="E192" s="1072"/>
      <c r="F192" s="1073"/>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1"/>
      <c r="B193" s="1072"/>
      <c r="C193" s="1072"/>
      <c r="D193" s="1072"/>
      <c r="E193" s="1072"/>
      <c r="F193" s="1073"/>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1"/>
      <c r="B194" s="1072"/>
      <c r="C194" s="1072"/>
      <c r="D194" s="1072"/>
      <c r="E194" s="1072"/>
      <c r="F194" s="1073"/>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1"/>
      <c r="B195" s="1072"/>
      <c r="C195" s="1072"/>
      <c r="D195" s="1072"/>
      <c r="E195" s="1072"/>
      <c r="F195" s="1073"/>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1"/>
      <c r="B196" s="1072"/>
      <c r="C196" s="1072"/>
      <c r="D196" s="1072"/>
      <c r="E196" s="1072"/>
      <c r="F196" s="1073"/>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1"/>
      <c r="B197" s="1072"/>
      <c r="C197" s="1072"/>
      <c r="D197" s="1072"/>
      <c r="E197" s="1072"/>
      <c r="F197" s="1073"/>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1"/>
      <c r="B198" s="1072"/>
      <c r="C198" s="1072"/>
      <c r="D198" s="1072"/>
      <c r="E198" s="1072"/>
      <c r="F198" s="1073"/>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1"/>
      <c r="B199" s="1072"/>
      <c r="C199" s="1072"/>
      <c r="D199" s="1072"/>
      <c r="E199" s="1072"/>
      <c r="F199" s="1073"/>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1"/>
      <c r="B200" s="1072"/>
      <c r="C200" s="1072"/>
      <c r="D200" s="1072"/>
      <c r="E200" s="1072"/>
      <c r="F200" s="1073"/>
      <c r="G200" s="620" t="s">
        <v>410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71"/>
      <c r="B201" s="1072"/>
      <c r="C201" s="1072"/>
      <c r="D201" s="1072"/>
      <c r="E201" s="1072"/>
      <c r="F201" s="1073"/>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1"/>
      <c r="B202" s="1072"/>
      <c r="C202" s="1072"/>
      <c r="D202" s="1072"/>
      <c r="E202" s="1072"/>
      <c r="F202" s="1073"/>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0"/>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71"/>
      <c r="B203" s="1072"/>
      <c r="C203" s="1072"/>
      <c r="D203" s="1072"/>
      <c r="E203" s="1072"/>
      <c r="F203" s="1073"/>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1"/>
      <c r="B204" s="1072"/>
      <c r="C204" s="1072"/>
      <c r="D204" s="1072"/>
      <c r="E204" s="1072"/>
      <c r="F204" s="1073"/>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1"/>
      <c r="B205" s="1072"/>
      <c r="C205" s="1072"/>
      <c r="D205" s="1072"/>
      <c r="E205" s="1072"/>
      <c r="F205" s="1073"/>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1"/>
      <c r="B206" s="1072"/>
      <c r="C206" s="1072"/>
      <c r="D206" s="1072"/>
      <c r="E206" s="1072"/>
      <c r="F206" s="1073"/>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1"/>
      <c r="B207" s="1072"/>
      <c r="C207" s="1072"/>
      <c r="D207" s="1072"/>
      <c r="E207" s="1072"/>
      <c r="F207" s="1073"/>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1"/>
      <c r="B208" s="1072"/>
      <c r="C208" s="1072"/>
      <c r="D208" s="1072"/>
      <c r="E208" s="1072"/>
      <c r="F208" s="1073"/>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1"/>
      <c r="B209" s="1072"/>
      <c r="C209" s="1072"/>
      <c r="D209" s="1072"/>
      <c r="E209" s="1072"/>
      <c r="F209" s="1073"/>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1"/>
      <c r="B210" s="1072"/>
      <c r="C210" s="1072"/>
      <c r="D210" s="1072"/>
      <c r="E210" s="1072"/>
      <c r="F210" s="1073"/>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1"/>
      <c r="B211" s="1072"/>
      <c r="C211" s="1072"/>
      <c r="D211" s="1072"/>
      <c r="E211" s="1072"/>
      <c r="F211" s="1073"/>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71"/>
      <c r="B215" s="1072"/>
      <c r="C215" s="1072"/>
      <c r="D215" s="1072"/>
      <c r="E215" s="1072"/>
      <c r="F215" s="1073"/>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1"/>
      <c r="B216" s="1072"/>
      <c r="C216" s="1072"/>
      <c r="D216" s="1072"/>
      <c r="E216" s="1072"/>
      <c r="F216" s="1073"/>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0"/>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71"/>
      <c r="B217" s="1072"/>
      <c r="C217" s="1072"/>
      <c r="D217" s="1072"/>
      <c r="E217" s="1072"/>
      <c r="F217" s="1073"/>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1"/>
      <c r="B218" s="1072"/>
      <c r="C218" s="1072"/>
      <c r="D218" s="1072"/>
      <c r="E218" s="1072"/>
      <c r="F218" s="1073"/>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1"/>
      <c r="B219" s="1072"/>
      <c r="C219" s="1072"/>
      <c r="D219" s="1072"/>
      <c r="E219" s="1072"/>
      <c r="F219" s="1073"/>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1"/>
      <c r="B220" s="1072"/>
      <c r="C220" s="1072"/>
      <c r="D220" s="1072"/>
      <c r="E220" s="1072"/>
      <c r="F220" s="1073"/>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1"/>
      <c r="B221" s="1072"/>
      <c r="C221" s="1072"/>
      <c r="D221" s="1072"/>
      <c r="E221" s="1072"/>
      <c r="F221" s="1073"/>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1"/>
      <c r="B222" s="1072"/>
      <c r="C222" s="1072"/>
      <c r="D222" s="1072"/>
      <c r="E222" s="1072"/>
      <c r="F222" s="1073"/>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1"/>
      <c r="B223" s="1072"/>
      <c r="C223" s="1072"/>
      <c r="D223" s="1072"/>
      <c r="E223" s="1072"/>
      <c r="F223" s="1073"/>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1"/>
      <c r="B224" s="1072"/>
      <c r="C224" s="1072"/>
      <c r="D224" s="1072"/>
      <c r="E224" s="1072"/>
      <c r="F224" s="1073"/>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1"/>
      <c r="B225" s="1072"/>
      <c r="C225" s="1072"/>
      <c r="D225" s="1072"/>
      <c r="E225" s="1072"/>
      <c r="F225" s="1073"/>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1"/>
      <c r="B226" s="1072"/>
      <c r="C226" s="1072"/>
      <c r="D226" s="1072"/>
      <c r="E226" s="1072"/>
      <c r="F226" s="1073"/>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1"/>
      <c r="B227" s="1072"/>
      <c r="C227" s="1072"/>
      <c r="D227" s="1072"/>
      <c r="E227" s="1072"/>
      <c r="F227" s="1073"/>
      <c r="G227" s="620" t="s">
        <v>412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413</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71"/>
      <c r="B228" s="1072"/>
      <c r="C228" s="1072"/>
      <c r="D228" s="1072"/>
      <c r="E228" s="1072"/>
      <c r="F228" s="1073"/>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1"/>
      <c r="B229" s="1072"/>
      <c r="C229" s="1072"/>
      <c r="D229" s="1072"/>
      <c r="E229" s="1072"/>
      <c r="F229" s="1073"/>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0"/>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71"/>
      <c r="B230" s="1072"/>
      <c r="C230" s="1072"/>
      <c r="D230" s="1072"/>
      <c r="E230" s="1072"/>
      <c r="F230" s="1073"/>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1"/>
      <c r="B231" s="1072"/>
      <c r="C231" s="1072"/>
      <c r="D231" s="1072"/>
      <c r="E231" s="1072"/>
      <c r="F231" s="1073"/>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1"/>
      <c r="B232" s="1072"/>
      <c r="C232" s="1072"/>
      <c r="D232" s="1072"/>
      <c r="E232" s="1072"/>
      <c r="F232" s="1073"/>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1"/>
      <c r="B233" s="1072"/>
      <c r="C233" s="1072"/>
      <c r="D233" s="1072"/>
      <c r="E233" s="1072"/>
      <c r="F233" s="1073"/>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1"/>
      <c r="B234" s="1072"/>
      <c r="C234" s="1072"/>
      <c r="D234" s="1072"/>
      <c r="E234" s="1072"/>
      <c r="F234" s="1073"/>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1"/>
      <c r="B235" s="1072"/>
      <c r="C235" s="1072"/>
      <c r="D235" s="1072"/>
      <c r="E235" s="1072"/>
      <c r="F235" s="1073"/>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1"/>
      <c r="B236" s="1072"/>
      <c r="C236" s="1072"/>
      <c r="D236" s="1072"/>
      <c r="E236" s="1072"/>
      <c r="F236" s="1073"/>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1"/>
      <c r="B237" s="1072"/>
      <c r="C237" s="1072"/>
      <c r="D237" s="1072"/>
      <c r="E237" s="1072"/>
      <c r="F237" s="1073"/>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1"/>
      <c r="B238" s="1072"/>
      <c r="C238" s="1072"/>
      <c r="D238" s="1072"/>
      <c r="E238" s="1072"/>
      <c r="F238" s="1073"/>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1"/>
      <c r="B239" s="1072"/>
      <c r="C239" s="1072"/>
      <c r="D239" s="1072"/>
      <c r="E239" s="1072"/>
      <c r="F239" s="1073"/>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1"/>
      <c r="B240" s="1072"/>
      <c r="C240" s="1072"/>
      <c r="D240" s="1072"/>
      <c r="E240" s="1072"/>
      <c r="F240" s="1073"/>
      <c r="G240" s="620" t="s">
        <v>414</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415</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71"/>
      <c r="B241" s="1072"/>
      <c r="C241" s="1072"/>
      <c r="D241" s="1072"/>
      <c r="E241" s="1072"/>
      <c r="F241" s="1073"/>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1"/>
      <c r="B242" s="1072"/>
      <c r="C242" s="1072"/>
      <c r="D242" s="1072"/>
      <c r="E242" s="1072"/>
      <c r="F242" s="1073"/>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0"/>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71"/>
      <c r="B243" s="1072"/>
      <c r="C243" s="1072"/>
      <c r="D243" s="1072"/>
      <c r="E243" s="1072"/>
      <c r="F243" s="1073"/>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1"/>
      <c r="B244" s="1072"/>
      <c r="C244" s="1072"/>
      <c r="D244" s="1072"/>
      <c r="E244" s="1072"/>
      <c r="F244" s="1073"/>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1"/>
      <c r="B245" s="1072"/>
      <c r="C245" s="1072"/>
      <c r="D245" s="1072"/>
      <c r="E245" s="1072"/>
      <c r="F245" s="1073"/>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1"/>
      <c r="B246" s="1072"/>
      <c r="C246" s="1072"/>
      <c r="D246" s="1072"/>
      <c r="E246" s="1072"/>
      <c r="F246" s="1073"/>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1"/>
      <c r="B247" s="1072"/>
      <c r="C247" s="1072"/>
      <c r="D247" s="1072"/>
      <c r="E247" s="1072"/>
      <c r="F247" s="1073"/>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1"/>
      <c r="B248" s="1072"/>
      <c r="C248" s="1072"/>
      <c r="D248" s="1072"/>
      <c r="E248" s="1072"/>
      <c r="F248" s="1073"/>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1"/>
      <c r="B249" s="1072"/>
      <c r="C249" s="1072"/>
      <c r="D249" s="1072"/>
      <c r="E249" s="1072"/>
      <c r="F249" s="1073"/>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1"/>
      <c r="B250" s="1072"/>
      <c r="C250" s="1072"/>
      <c r="D250" s="1072"/>
      <c r="E250" s="1072"/>
      <c r="F250" s="1073"/>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1"/>
      <c r="B251" s="1072"/>
      <c r="C251" s="1072"/>
      <c r="D251" s="1072"/>
      <c r="E251" s="1072"/>
      <c r="F251" s="1073"/>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1"/>
      <c r="B252" s="1072"/>
      <c r="C252" s="1072"/>
      <c r="D252" s="1072"/>
      <c r="E252" s="1072"/>
      <c r="F252" s="1073"/>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1"/>
      <c r="B253" s="1072"/>
      <c r="C253" s="1072"/>
      <c r="D253" s="1072"/>
      <c r="E253" s="1072"/>
      <c r="F253" s="1073"/>
      <c r="G253" s="620" t="s">
        <v>416</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71"/>
      <c r="B254" s="1072"/>
      <c r="C254" s="1072"/>
      <c r="D254" s="1072"/>
      <c r="E254" s="1072"/>
      <c r="F254" s="1073"/>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1"/>
      <c r="B255" s="1072"/>
      <c r="C255" s="1072"/>
      <c r="D255" s="1072"/>
      <c r="E255" s="1072"/>
      <c r="F255" s="1073"/>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0"/>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71"/>
      <c r="B256" s="1072"/>
      <c r="C256" s="1072"/>
      <c r="D256" s="1072"/>
      <c r="E256" s="1072"/>
      <c r="F256" s="1073"/>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1"/>
      <c r="B257" s="1072"/>
      <c r="C257" s="1072"/>
      <c r="D257" s="1072"/>
      <c r="E257" s="1072"/>
      <c r="F257" s="1073"/>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1"/>
      <c r="B258" s="1072"/>
      <c r="C258" s="1072"/>
      <c r="D258" s="1072"/>
      <c r="E258" s="1072"/>
      <c r="F258" s="1073"/>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1"/>
      <c r="B259" s="1072"/>
      <c r="C259" s="1072"/>
      <c r="D259" s="1072"/>
      <c r="E259" s="1072"/>
      <c r="F259" s="1073"/>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1"/>
      <c r="B260" s="1072"/>
      <c r="C260" s="1072"/>
      <c r="D260" s="1072"/>
      <c r="E260" s="1072"/>
      <c r="F260" s="1073"/>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1"/>
      <c r="B261" s="1072"/>
      <c r="C261" s="1072"/>
      <c r="D261" s="1072"/>
      <c r="E261" s="1072"/>
      <c r="F261" s="1073"/>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1"/>
      <c r="B262" s="1072"/>
      <c r="C262" s="1072"/>
      <c r="D262" s="1072"/>
      <c r="E262" s="1072"/>
      <c r="F262" s="1073"/>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1"/>
      <c r="B263" s="1072"/>
      <c r="C263" s="1072"/>
      <c r="D263" s="1072"/>
      <c r="E263" s="1072"/>
      <c r="F263" s="1073"/>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1"/>
      <c r="B264" s="1072"/>
      <c r="C264" s="1072"/>
      <c r="D264" s="1072"/>
      <c r="E264" s="1072"/>
      <c r="F264" s="1073"/>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2019-06-18T02:26:04Z</cp:lastPrinted>
  <dcterms:created xsi:type="dcterms:W3CDTF">2012-03-13T00:50:25Z</dcterms:created>
  <dcterms:modified xsi:type="dcterms:W3CDTF">2019-07-05T05:03:58Z</dcterms:modified>
</cp:coreProperties>
</file>