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0" yWindow="645" windowWidth="20520" windowHeight="3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<sst xmlns="http://schemas.openxmlformats.org/spreadsheetml/2006/main" count="3064" uniqueCount="679">
  <si>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</si>
  <si>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</si>
  <si>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</si>
  <si>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</si>
  <si>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</si>
  <si>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</si>
  <si>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</si>
  <si>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</si>
  <si>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</si>
  <si>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</si>
  <si>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</si>
  <si>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</si>
  <si>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</si>
  <si>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</si>
  <si>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</si>
  <si>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</si>
  <si>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</si>
  <si>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</si>
  <si>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</si>
  <si>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</si>
  <si>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</si>
  <si>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</si>
  <si>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</si>
  <si>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</si>
  <si>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</si>
  <si>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</si>
  <si>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</si>
  <si>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</si>
  <si>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</si>
  <si>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</si>
  <si>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</si>
  <si>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</si>
  <si>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</si>
  <si>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</si>
  <si>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</si>
  <si>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</si>
  <si>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</si>
  <si>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</si>
  <si>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</si>
  <si>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</si>
  <si>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</si>
  <si>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</si>
  <si>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</si>
  <si>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</si>
  <si>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</si>
  <si>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</si>
  <si>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</si>
  <si>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</si>
  <si>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</si>
  <si>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</si>
  <si>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</si>
  <si>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</si>
  <si>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</si>
  <si>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</si>
  <si>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</si>
  <si>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</si>
  <si>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</si>
  <si>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</si>
  <si>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</si>
  <si>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</si>
  <si>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</si>
  <si>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</si>
  <si>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</si>
  <si>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</si>
  <si>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</si>
  <si>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</si>
  <si>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</si>
  <si>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</si>
  <si>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</si>
  <si>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</si>
  <si>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</si>
  <si>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</si>
  <si>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</si>
  <si>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</si>
  <si>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</si>
  <si>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</si>
  <si>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</si>
  <si>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</si>
  <si>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</si>
  <si>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</si>
  <si>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</si>
  <si>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</si>
  <si>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</si>
  <si>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</si>
  <si>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</si>
  <si>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</si>
  <si>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</si>
  <si>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</si>
  <si>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</si>
  <si>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</si>
  <si>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</si>
  <si>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</si>
  <si>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</si>
  <si>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</si>
  <si>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</si>
  <si>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</si>
  <si>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</si>
  <si>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</si>
  <si>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</si>
  <si>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</si>
  <si>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</si>
  <si>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</si>
  <si>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</si>
  <si>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</si>
  <si>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</si>
  <si>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</si>
  <si>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</si>
  <si>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</si>
  <si>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</si>
  <si>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</si>
  <si>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</si>
  <si>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</si>
  <si>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</si>
  <si>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</si>
  <si>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</si>
  <si>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</si>
  <si>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</si>
  <si>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</si>
  <si>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</si>
  <si>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</si>
  <si>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</si>
  <si>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</si>
  <si>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</si>
  <si>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</si>
  <si>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</si>
  <si>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</si>
  <si>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</si>
  <si>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</si>
  <si>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</si>
  <si>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</si>
  <si>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</si>
  <si>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</si>
  <si>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</si>
  <si>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</si>
  <si>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</si>
  <si>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</si>
  <si>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</si>
  <si>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</si>
  <si>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</si>
  <si>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</si>
  <si>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</si>
  <si>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</si>
  <si>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</si>
  <si>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</si>
  <si>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</si>
  <si>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</si>
  <si>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</si>
  <si>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</si>
  <si>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</si>
  <si>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</si>
  <si>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</si>
  <si>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</si>
  <si>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</si>
  <si>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</si>
  <si>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</si>
  <si>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</si>
  <si>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</si>
  <si>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</si>
  <si>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</si>
  <si>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</si>
  <si>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</si>
  <si>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</si>
  <si>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</si>
  <si>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</si>
  <si>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</si>
  <si>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</si>
  <si>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</si>
  <si>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</si>
  <si>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</si>
  <si>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</si>
  <si>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</si>
  <si>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</si>
  <si>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</si>
  <si>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</si>
  <si>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</si>
  <si>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</si>
  <si>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</si>
  <si>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</si>
  <si>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</si>
  <si>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</si>
  <si>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</si>
  <si>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</si>
  <si>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</si>
  <si>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</si>
  <si>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</si>
  <si>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</si>
  <si>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</si>
  <si>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</si>
  <si>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</si>
  <si>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</si>
  <si>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</si>
  <si>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</si>
  <si>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</si>
  <si>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</si>
  <si>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</si>
  <si>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</si>
  <si>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</si>
  <si>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</si>
  <si>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</si>
  <si>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</si>
  <si>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</si>
  <si>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</si>
  <si>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</si>
  <si>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</si>
  <si>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</si>
  <si>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</si>
  <si>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</si>
  <si>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</si>
  <si>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</si>
  <si>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</si>
  <si>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</si>
  <si>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</si>
  <si>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</si>
  <si>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</si>
  <si>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</si>
  <si>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</si>
  <si>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</si>
  <si>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</si>
  <si>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</si>
  <si>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</si>
  <si>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</si>
  <si>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</si>
  <si>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</si>
  <si>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</si>
  <si>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</si>
  <si>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</si>
  <si>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</si>
  <si>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</si>
  <si>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</si>
  <si>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</si>
  <si>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</si>
  <si>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</si>
  <si>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</si>
  <si>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</si>
  <si>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</si>
  <si>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</si>
  <si>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</si>
  <si>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</si>
  <si>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</si>
  <si>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</si>
  <si>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</si>
  <si>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</si>
  <si>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</si>
  <si>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</si>
  <si>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</si>
  <si>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</si>
  <si>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</si>
  <si>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</si>
  <si>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</si>
  <si>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</si>
  <si>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</si>
  <si>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</si>
  <si>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</si>
  <si>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</si>
  <si>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</si>
  <si>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</si>
  <si>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</si>
  <si>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</si>
  <si>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</si>
  <si>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</si>
  <si>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</si>
  <si>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</si>
  <si>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</si>
  <si>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</si>
  <si>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</si>
  <si>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</si>
  <si>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</si>
  <si>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</si>
  <si>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</si>
  <si>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</si>
  <si>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</si>
  <si>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</si>
  <si>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</si>
  <si>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</si>
  <si>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</si>
  <si>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</si>
  <si>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</si>
  <si>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</si>
  <si>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</si>
  <si>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</si>
  <si>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</si>
  <si>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</si>
  <si>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</si>
  <si>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</si>
  <si>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</si>
  <si>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</si>
  <si>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</si>
  <si>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</si>
  <si>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</si>
  <si>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</si>
  <si>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</si>
  <si>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</si>
  <si>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</si>
  <si>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</si>
  <si>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</si>
  <si>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</si>
  <si>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</si>
  <si>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</si>
  <si>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</si>
  <si>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</si>
  <si>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</si>
  <si>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</si>
  <si>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</si>
  <si>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</si>
  <si>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</si>
  <si>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</si>
  <si>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</si>
  <si>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</si>
  <si>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</si>
  <si>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</si>
  <si>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</si>
  <si>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</si>
  <si>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</si>
  <si>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</si>
  <si>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</si>
  <si>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</si>
  <si>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</si>
  <si>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</si>
  <si>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</si>
  <si>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</si>
  <si>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</si>
  <si>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</si>
  <si>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</si>
  <si>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</si>
  <si>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</si>
  <si>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</si>
  <si>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</si>
  <si>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</si>
  <si>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</si>
  <si>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</si>
  <si>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</si>
  <si>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</si>
  <si>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</si>
  <si>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</si>
  <si>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</si>
  <si>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</si>
  <si>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</si>
  <si>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</si>
  <si>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</si>
  <si>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</si>
  <si>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</si>
  <si>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</si>
  <si>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</si>
  <si>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</si>
  <si>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</si>
  <si>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</si>
  <si>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</si>
  <si>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</si>
  <si>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</si>
  <si>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</si>
  <si>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</si>
  <si>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</si>
  <si>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</si>
  <si>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</si>
  <si>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</si>
  <si>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</si>
  <si>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</si>
  <si>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</si>
  <si>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</si>
  <si>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</si>
  <si>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</si>
  <si>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</si>
  <si>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</si>
  <si>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</si>
  <si>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</si>
  <si>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</si>
  <si>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</si>
  <si>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</si>
  <si>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</si>
  <si>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</si>
  <si>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</si>
  <si>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</si>
  <si>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</si>
  <si>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</si>
  <si>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</si>
  <si>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</si>
  <si>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</si>
  <si>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</si>
  <si>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</si>
  <si>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</si>
  <si>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</si>
  <si>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</si>
  <si>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</si>
  <si>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</si>
  <si>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</si>
  <si>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</si>
  <si>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</si>
  <si>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</si>
  <si>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</si>
  <si>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</si>
  <si>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</si>
  <si>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</si>
  <si>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</si>
  <si>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</si>
  <si>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</si>
  <si>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</si>
  <si>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</si>
  <si>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</si>
  <si>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</si>
  <si>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</si>
  <si>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</si>
  <si>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</si>
  <si>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</si>
  <si>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</si>
  <si>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</si>
  <si>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</si>
  <si>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</si>
  <si>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</si>
  <si>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</si>
  <si>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</si>
  <si>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</si>
  <si>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</si>
  <si>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</si>
  <si>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</si>
  <si>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</si>
  <si>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</si>
  <si>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</si>
  <si>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</si>
  <si>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</si>
  <si>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</si>
  <si>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</si>
  <si>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</si>
  <si>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</si>
  <si>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</si>
  <si>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</si>
  <si>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</si>
  <si>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</si>
  <si>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</si>
  <si>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</si>
  <si>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</si>
  <si>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</si>
  <si>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</si>
  <si>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</si>
  <si>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</si>
  <si>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</si>
  <si>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</si>
  <si>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</si>
  <si>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</si>
  <si>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</si>
  <si>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</si>
  <si>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</si>
  <si>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</si>
  <si>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</si>
  <si>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</si>
  <si>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</si>
  <si>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</si>
  <si>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</si>
  <si>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</si>
  <si>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</si>
  <si>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</si>
  <si>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</si>
  <si>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</si>
  <si>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</si>
  <si>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</si>
  <si>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</si>
  <si>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</si>
  <si>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</si>
  <si>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</si>
  <si>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</si>
  <si>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</si>
  <si>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</si>
  <si>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</si>
  <si>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</si>
  <si>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</si>
  <si>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</si>
  <si>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</si>
  <si>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</si>
  <si>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</si>
  <si>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</si>
  <si>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</si>
  <si>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</si>
  <si>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</si>
  <si>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</si>
  <si>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</si>
  <si>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</si>
  <si>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</si>
  <si>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</si>
  <si>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</si>
  <si>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</si>
  <si>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</si>
  <si>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</si>
  <si>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</si>
  <si>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</si>
  <si>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</si>
  <si>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</si>
  <si>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</si>
  <si>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</si>
  <si>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</si>
  <si>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</si>
  <si>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</si>
  <si>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</si>
  <si>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</si>
  <si>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</si>
  <si>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</si>
  <si>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</si>
  <si>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</si>
  <si>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</si>
  <si>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</si>
  <si>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</si>
  <si>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</si>
  <si>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</si>
  <si>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</si>
  <si>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</si>
  <si>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</si>
  <si>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</si>
  <si>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</si>
  <si>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</si>
  <si>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</si>
  <si>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</si>
  <si>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</si>
  <si>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</si>
  <si>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</si>
  <si>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</si>
  <si>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</si>
  <si>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</si>
  <si>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</si>
  <si>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</si>
  <si>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</si>
  <si>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</si>
  <si>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</si>
  <si>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</si>
  <si>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</si>
  <si>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</si>
  <si>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</si>
  <si>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</si>
  <si>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</si>
  <si>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</si>
  <si>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</si>
  <si>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</si>
  <si>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</si>
  <si>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</si>
  <si>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</si>
  <si>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</si>
  <si>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</si>
  <si>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</si>
  <si>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</si>
  <si>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</si>
  <si>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</si>
  <si>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</si>
  <si>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</si>
  <si>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</si>
  <si>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</si>
  <si>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</si>
  <si>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</si>
  <si>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</si>
  <si>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</si>
  <si>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</si>
  <si>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</si>
  <si>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</si>
  <si>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</si>
  <si>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</si>
  <si>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</si>
  <si>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</si>
  <si>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</si>
  <si>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</si>
  <si>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</si>
  <si>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</si>
  <si>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</si>
  <si>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</si>
  <si>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</si>
  <si>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</si>
  <si>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</si>
  <si>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</si>
  <si>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</si>
  <si>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</si>
  <si>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</si>
  <si>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</si>
  <si>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</si>
  <si>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</si>
  <si>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</si>
  <si>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法教育の推進</t>
    <rPh sb="0" eb="3">
      <t>ホウキョウイク</t>
    </rPh>
    <rPh sb="4" eb="6">
      <t>スイシン</t>
    </rPh>
    <phoneticPr fontId="5"/>
  </si>
  <si>
    <t>大臣官房司法法制部</t>
    <rPh sb="0" eb="2">
      <t>ダイジン</t>
    </rPh>
    <rPh sb="2" eb="4">
      <t>カンボウ</t>
    </rPh>
    <rPh sb="4" eb="6">
      <t>シホウ</t>
    </rPh>
    <rPh sb="6" eb="8">
      <t>ホウセイ</t>
    </rPh>
    <rPh sb="8" eb="9">
      <t>ブ</t>
    </rPh>
    <phoneticPr fontId="5"/>
  </si>
  <si>
    <t>司法法制課</t>
    <rPh sb="0" eb="2">
      <t>シホウ</t>
    </rPh>
    <rPh sb="2" eb="4">
      <t>ホウセイ</t>
    </rPh>
    <rPh sb="4" eb="5">
      <t>カ</t>
    </rPh>
    <phoneticPr fontId="5"/>
  </si>
  <si>
    <t>司法法制課長
福原道雄</t>
    <rPh sb="0" eb="2">
      <t>シホウ</t>
    </rPh>
    <rPh sb="2" eb="4">
      <t>ホウセイ</t>
    </rPh>
    <rPh sb="4" eb="6">
      <t>カチョウ</t>
    </rPh>
    <rPh sb="7" eb="9">
      <t>フクハラ</t>
    </rPh>
    <rPh sb="9" eb="11">
      <t>ミチオ</t>
    </rPh>
    <phoneticPr fontId="5"/>
  </si>
  <si>
    <t>-</t>
    <phoneticPr fontId="5"/>
  </si>
  <si>
    <t>　国民一人ひとりが，法や司法の役割を十分に認識し，法やルールにのっとった紛争の適正な解決を図る力を身に付けるとともに，司法の国民的基盤を確立することを目的とする。</t>
    <rPh sb="1" eb="3">
      <t>コクミン</t>
    </rPh>
    <rPh sb="3" eb="5">
      <t>ヒトリ</t>
    </rPh>
    <rPh sb="10" eb="11">
      <t>ホウ</t>
    </rPh>
    <rPh sb="12" eb="14">
      <t>シホウ</t>
    </rPh>
    <rPh sb="15" eb="17">
      <t>ヤクワリ</t>
    </rPh>
    <rPh sb="18" eb="20">
      <t>ジュウブン</t>
    </rPh>
    <rPh sb="21" eb="23">
      <t>ニンシキ</t>
    </rPh>
    <rPh sb="25" eb="26">
      <t>ホウ</t>
    </rPh>
    <rPh sb="36" eb="38">
      <t>フンソウ</t>
    </rPh>
    <rPh sb="39" eb="41">
      <t>テキセイ</t>
    </rPh>
    <rPh sb="42" eb="44">
      <t>カイケツ</t>
    </rPh>
    <rPh sb="45" eb="46">
      <t>ハカ</t>
    </rPh>
    <rPh sb="47" eb="48">
      <t>チカラ</t>
    </rPh>
    <rPh sb="49" eb="50">
      <t>ミ</t>
    </rPh>
    <rPh sb="51" eb="52">
      <t>ツ</t>
    </rPh>
    <rPh sb="59" eb="61">
      <t>シホウ</t>
    </rPh>
    <rPh sb="62" eb="65">
      <t>コクミンテキ</t>
    </rPh>
    <rPh sb="65" eb="67">
      <t>キバン</t>
    </rPh>
    <rPh sb="68" eb="70">
      <t>カクリツ</t>
    </rPh>
    <rPh sb="75" eb="77">
      <t>モクテキ</t>
    </rPh>
    <phoneticPr fontId="5"/>
  </si>
  <si>
    <t>　教員や教育関係者に対し，広報活動等の実施により法教育に対する理解を促進し，併せて，利便性の高い法教育教材を提供することにより，学校教育現場における法教育の学習機会の確保及び学習内容の充実を図る。</t>
    <rPh sb="1" eb="3">
      <t>キョウイン</t>
    </rPh>
    <rPh sb="4" eb="6">
      <t>キョウイク</t>
    </rPh>
    <rPh sb="6" eb="9">
      <t>カンケイシャ</t>
    </rPh>
    <rPh sb="10" eb="11">
      <t>タイ</t>
    </rPh>
    <rPh sb="13" eb="15">
      <t>コウホウ</t>
    </rPh>
    <rPh sb="15" eb="17">
      <t>カツドウ</t>
    </rPh>
    <rPh sb="17" eb="18">
      <t>トウ</t>
    </rPh>
    <rPh sb="19" eb="21">
      <t>ジッシ</t>
    </rPh>
    <rPh sb="24" eb="27">
      <t>ホウキョウイク</t>
    </rPh>
    <rPh sb="28" eb="29">
      <t>タイ</t>
    </rPh>
    <rPh sb="31" eb="33">
      <t>リカイ</t>
    </rPh>
    <rPh sb="34" eb="36">
      <t>ソクシン</t>
    </rPh>
    <rPh sb="38" eb="39">
      <t>アワ</t>
    </rPh>
    <rPh sb="42" eb="45">
      <t>リベンセイ</t>
    </rPh>
    <rPh sb="46" eb="47">
      <t>タカ</t>
    </rPh>
    <rPh sb="48" eb="51">
      <t>ホウキョウイク</t>
    </rPh>
    <rPh sb="51" eb="53">
      <t>キョウザイ</t>
    </rPh>
    <rPh sb="54" eb="56">
      <t>テイキョウ</t>
    </rPh>
    <rPh sb="64" eb="66">
      <t>ガッコウ</t>
    </rPh>
    <rPh sb="66" eb="68">
      <t>キョウイク</t>
    </rPh>
    <rPh sb="68" eb="70">
      <t>ゲンバ</t>
    </rPh>
    <rPh sb="74" eb="77">
      <t>ホウキョウイク</t>
    </rPh>
    <rPh sb="78" eb="80">
      <t>ガクシュウ</t>
    </rPh>
    <rPh sb="80" eb="82">
      <t>キカイ</t>
    </rPh>
    <rPh sb="83" eb="85">
      <t>カクホ</t>
    </rPh>
    <rPh sb="85" eb="86">
      <t>オヨ</t>
    </rPh>
    <rPh sb="87" eb="89">
      <t>ガクシュウ</t>
    </rPh>
    <rPh sb="89" eb="91">
      <t>ナイヨウ</t>
    </rPh>
    <rPh sb="92" eb="94">
      <t>ジュウジツ</t>
    </rPh>
    <rPh sb="95" eb="96">
      <t>ハカ</t>
    </rPh>
    <phoneticPr fontId="5"/>
  </si>
  <si>
    <t>○</t>
  </si>
  <si>
    <t>-</t>
    <phoneticPr fontId="5"/>
  </si>
  <si>
    <t>-</t>
    <phoneticPr fontId="5"/>
  </si>
  <si>
    <t>件</t>
    <rPh sb="0" eb="1">
      <t>ケン</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</si>
  <si>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</si>
  <si>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</si>
  <si>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</si>
  <si>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法教育ページへのアクセス件数</t>
    <rPh sb="0" eb="3">
      <t>ホウキョウイク</t>
    </rPh>
    <rPh sb="12" eb="14">
      <t>ケンスウ</t>
    </rPh>
    <phoneticPr fontId="5"/>
  </si>
  <si>
    <t>法務省ホームページ内の法教育関連ページへのアクセス件数</t>
    <rPh sb="0" eb="3">
      <t>ホウムショウ</t>
    </rPh>
    <rPh sb="9" eb="10">
      <t>ナイ</t>
    </rPh>
    <rPh sb="11" eb="14">
      <t>ホウキョウイク</t>
    </rPh>
    <rPh sb="14" eb="16">
      <t>カンレン</t>
    </rPh>
    <rPh sb="25" eb="27">
      <t>ケンスウ</t>
    </rPh>
    <phoneticPr fontId="5"/>
  </si>
  <si>
    <t>法教育推進協議会及び部会（以下「協議会等」という。）の開催回数</t>
    <rPh sb="0" eb="3">
      <t>ホウキョウイク</t>
    </rPh>
    <rPh sb="3" eb="5">
      <t>スイシン</t>
    </rPh>
    <rPh sb="5" eb="8">
      <t>キョウギカイ</t>
    </rPh>
    <rPh sb="8" eb="9">
      <t>オヨ</t>
    </rPh>
    <rPh sb="10" eb="12">
      <t>ブカイ</t>
    </rPh>
    <rPh sb="13" eb="15">
      <t>イカ</t>
    </rPh>
    <rPh sb="16" eb="19">
      <t>キョウギカイ</t>
    </rPh>
    <rPh sb="19" eb="20">
      <t>トウ</t>
    </rPh>
    <rPh sb="27" eb="29">
      <t>カイサイ</t>
    </rPh>
    <rPh sb="29" eb="31">
      <t>カイスウ</t>
    </rPh>
    <phoneticPr fontId="5"/>
  </si>
  <si>
    <t>回</t>
    <rPh sb="0" eb="1">
      <t>カイ</t>
    </rPh>
    <phoneticPr fontId="5"/>
  </si>
  <si>
    <t>-</t>
    <phoneticPr fontId="5"/>
  </si>
  <si>
    <t xml:space="preserve">司法制度改革推進計画（平成14年3月19日閣議決定）
消費者教育の推進に関する基本的な方針（平成25年6月28日閣議決定，平成30年3月20日変更）
「世界一安全な日本」創造戦略（平成25年12月10日閣議決定）
消費者基本計画（平成27年3月24日閣議決定）
第３次犯罪被害者等基本計画（平成28年4月1日閣議決定）
再犯防止推進計画（平成29年12月15日閣議決定）
経済財政運営と改革の基本方針2018（平成30年6月15日閣議決定）
</t>
    <phoneticPr fontId="5"/>
  </si>
  <si>
    <t>-</t>
  </si>
  <si>
    <t>-</t>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</si>
  <si>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3">
      <t>カイ</t>
    </rPh>
    <rPh sb="23" eb="24">
      <t>スウ</t>
    </rPh>
    <phoneticPr fontId="5"/>
  </si>
  <si>
    <t>千円</t>
    <rPh sb="0" eb="2">
      <t>センエン</t>
    </rPh>
    <phoneticPr fontId="5"/>
  </si>
  <si>
    <t>　千円/回数</t>
    <rPh sb="1" eb="3">
      <t>センエン</t>
    </rPh>
    <rPh sb="4" eb="6">
      <t>カイスウ</t>
    </rPh>
    <phoneticPr fontId="5"/>
  </si>
  <si>
    <t>1,398/8</t>
    <phoneticPr fontId="5"/>
  </si>
  <si>
    <t>1,917/10</t>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</si>
  <si>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</si>
  <si>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法務省ホームページ内の法教育関連ページへのアクセス件数</t>
    <phoneticPr fontId="5"/>
  </si>
  <si>
    <t>件</t>
    <rPh sb="0" eb="1">
      <t>ケン</t>
    </rPh>
    <phoneticPr fontId="5"/>
  </si>
  <si>
    <t>協議会等の活動状況</t>
    <rPh sb="0" eb="3">
      <t>キョウギカイ</t>
    </rPh>
    <rPh sb="3" eb="4">
      <t>トウ</t>
    </rPh>
    <rPh sb="5" eb="7">
      <t>カツドウ</t>
    </rPh>
    <rPh sb="7" eb="9">
      <t>ジョウキョウ</t>
    </rPh>
    <phoneticPr fontId="5"/>
  </si>
  <si>
    <t>協議会等を開催し，協議，情報交換等を行い，その内容を広く情報提供する。なお，協議会等においては，小・中・高等学校における法教育の実践状況調査の結果を踏まえた協議等を行い，学校現場等における法教育委授業の円滑な実施に向け，法教育教材の作成や，法曹関係者と教育関係者との連携の在り方等に関する検討を行う。</t>
    <rPh sb="0" eb="3">
      <t>キョウギカイ</t>
    </rPh>
    <rPh sb="3" eb="4">
      <t>トウ</t>
    </rPh>
    <rPh sb="5" eb="7">
      <t>カイサイ</t>
    </rPh>
    <rPh sb="9" eb="11">
      <t>キョウギ</t>
    </rPh>
    <rPh sb="12" eb="14">
      <t>ジョウホウ</t>
    </rPh>
    <rPh sb="14" eb="16">
      <t>コウカン</t>
    </rPh>
    <rPh sb="16" eb="17">
      <t>トウ</t>
    </rPh>
    <rPh sb="18" eb="19">
      <t>オコナ</t>
    </rPh>
    <rPh sb="23" eb="25">
      <t>ナイヨウ</t>
    </rPh>
    <rPh sb="26" eb="27">
      <t>ヒロ</t>
    </rPh>
    <rPh sb="28" eb="30">
      <t>ジョウホウ</t>
    </rPh>
    <rPh sb="30" eb="32">
      <t>テイキョウ</t>
    </rPh>
    <rPh sb="38" eb="41">
      <t>キョウギカイ</t>
    </rPh>
    <rPh sb="41" eb="42">
      <t>トウ</t>
    </rPh>
    <rPh sb="48" eb="49">
      <t>ショウ</t>
    </rPh>
    <rPh sb="50" eb="51">
      <t>チュウ</t>
    </rPh>
    <rPh sb="52" eb="54">
      <t>コウトウ</t>
    </rPh>
    <rPh sb="54" eb="56">
      <t>ガッコウ</t>
    </rPh>
    <rPh sb="60" eb="63">
      <t>ホウキョウイク</t>
    </rPh>
    <rPh sb="64" eb="66">
      <t>ジッセン</t>
    </rPh>
    <rPh sb="66" eb="68">
      <t>ジョウキョウ</t>
    </rPh>
    <rPh sb="68" eb="70">
      <t>チョウサ</t>
    </rPh>
    <rPh sb="71" eb="73">
      <t>ケッカ</t>
    </rPh>
    <rPh sb="74" eb="75">
      <t>フ</t>
    </rPh>
    <rPh sb="78" eb="80">
      <t>キョウギ</t>
    </rPh>
    <rPh sb="80" eb="81">
      <t>トウ</t>
    </rPh>
    <rPh sb="82" eb="83">
      <t>オコナ</t>
    </rPh>
    <rPh sb="85" eb="87">
      <t>ガッコウ</t>
    </rPh>
    <rPh sb="87" eb="89">
      <t>ゲンバ</t>
    </rPh>
    <rPh sb="89" eb="90">
      <t>トウ</t>
    </rPh>
    <rPh sb="94" eb="97">
      <t>ホウキョウイク</t>
    </rPh>
    <rPh sb="97" eb="98">
      <t>イ</t>
    </rPh>
    <rPh sb="98" eb="100">
      <t>ジュギョウ</t>
    </rPh>
    <rPh sb="101" eb="103">
      <t>エンカツ</t>
    </rPh>
    <rPh sb="104" eb="106">
      <t>ジッシ</t>
    </rPh>
    <rPh sb="107" eb="108">
      <t>ム</t>
    </rPh>
    <rPh sb="110" eb="113">
      <t>ホウキョウイク</t>
    </rPh>
    <rPh sb="113" eb="115">
      <t>キョウザイ</t>
    </rPh>
    <rPh sb="116" eb="118">
      <t>サクセイ</t>
    </rPh>
    <rPh sb="120" eb="122">
      <t>ホウソウ</t>
    </rPh>
    <rPh sb="122" eb="125">
      <t>カンケイシャ</t>
    </rPh>
    <rPh sb="126" eb="128">
      <t>キョウイク</t>
    </rPh>
    <rPh sb="128" eb="131">
      <t>カンケイシャ</t>
    </rPh>
    <rPh sb="133" eb="135">
      <t>レンケイ</t>
    </rPh>
    <rPh sb="136" eb="137">
      <t>ア</t>
    </rPh>
    <rPh sb="138" eb="139">
      <t>カタ</t>
    </rPh>
    <rPh sb="139" eb="140">
      <t>トウ</t>
    </rPh>
    <rPh sb="141" eb="142">
      <t>カン</t>
    </rPh>
    <rPh sb="144" eb="146">
      <t>ケントウ</t>
    </rPh>
    <rPh sb="147" eb="148">
      <t>オコナ</t>
    </rPh>
    <phoneticPr fontId="5"/>
  </si>
  <si>
    <t>法教育活動への協力・支援，法教育に関する広報活動等の実施状況</t>
    <rPh sb="0" eb="3">
      <t>ホウキョウイク</t>
    </rPh>
    <rPh sb="3" eb="5">
      <t>カツドウ</t>
    </rPh>
    <rPh sb="7" eb="9">
      <t>キョウリョク</t>
    </rPh>
    <rPh sb="10" eb="12">
      <t>シエン</t>
    </rPh>
    <rPh sb="13" eb="16">
      <t>ホウキョウイク</t>
    </rPh>
    <rPh sb="17" eb="18">
      <t>カン</t>
    </rPh>
    <rPh sb="20" eb="22">
      <t>コウホウ</t>
    </rPh>
    <rPh sb="22" eb="24">
      <t>カツドウ</t>
    </rPh>
    <rPh sb="24" eb="25">
      <t>トウ</t>
    </rPh>
    <rPh sb="26" eb="28">
      <t>ジッシ</t>
    </rPh>
    <rPh sb="28" eb="30">
      <t>ジョウキョウ</t>
    </rPh>
    <phoneticPr fontId="5"/>
  </si>
  <si>
    <t>法教育活動（教材作成，授業実施，地域ごとの法教育推進プロジェクトの企画立案等）への協力・支援等を行うことにより，法教育の意義について理解を広め，法教育の実践を拡大させる。</t>
    <rPh sb="0" eb="3">
      <t>ホウキョウイク</t>
    </rPh>
    <rPh sb="3" eb="5">
      <t>カツドウ</t>
    </rPh>
    <rPh sb="6" eb="8">
      <t>キョウザイ</t>
    </rPh>
    <rPh sb="8" eb="10">
      <t>サクセイ</t>
    </rPh>
    <rPh sb="11" eb="13">
      <t>ジュギョウ</t>
    </rPh>
    <rPh sb="13" eb="15">
      <t>ジッシ</t>
    </rPh>
    <rPh sb="16" eb="18">
      <t>チイキ</t>
    </rPh>
    <rPh sb="21" eb="24">
      <t>ホウキョウイク</t>
    </rPh>
    <rPh sb="24" eb="26">
      <t>スイシン</t>
    </rPh>
    <rPh sb="33" eb="35">
      <t>キカク</t>
    </rPh>
    <rPh sb="35" eb="37">
      <t>リツアン</t>
    </rPh>
    <rPh sb="37" eb="38">
      <t>トウ</t>
    </rPh>
    <rPh sb="41" eb="43">
      <t>キョウリョク</t>
    </rPh>
    <rPh sb="44" eb="46">
      <t>シエン</t>
    </rPh>
    <rPh sb="46" eb="47">
      <t>トウ</t>
    </rPh>
    <rPh sb="48" eb="49">
      <t>オコナ</t>
    </rPh>
    <rPh sb="56" eb="59">
      <t>ホウキョウイク</t>
    </rPh>
    <rPh sb="60" eb="62">
      <t>イギ</t>
    </rPh>
    <rPh sb="66" eb="68">
      <t>リカイ</t>
    </rPh>
    <rPh sb="69" eb="70">
      <t>ヒロ</t>
    </rPh>
    <rPh sb="72" eb="75">
      <t>ホウキョウイク</t>
    </rPh>
    <rPh sb="76" eb="78">
      <t>ジッセン</t>
    </rPh>
    <rPh sb="79" eb="81">
      <t>カクダイ</t>
    </rPh>
    <phoneticPr fontId="5"/>
  </si>
  <si>
    <t>-</t>
    <phoneticPr fontId="5"/>
  </si>
  <si>
    <t>-</t>
    <phoneticPr fontId="5"/>
  </si>
  <si>
    <t>　法律専門家ではない一般の人々が，法や司法制度，これらの基礎になっている価値を理解し，法的なものの考え方を身に付けることを通じ，多様な人々が互いを尊重しながら共生する自由で公正な社会を支える人材を育成す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phoneticPr fontId="5"/>
  </si>
  <si>
    <t>　広く国民一般を対象としている事業の目的に照らし，国が主体的に取り組む必要がある事業である。</t>
    <phoneticPr fontId="5"/>
  </si>
  <si>
    <t>　司法制度改革の成果の定着に向けた取組として，法教育の推進は必要かつ適正な事業であり，政策体系の中で優先度の高い事業である。</t>
    <phoneticPr fontId="5"/>
  </si>
  <si>
    <t>無</t>
  </si>
  <si>
    <t>‐</t>
  </si>
  <si>
    <t>　単位当たりのコストについては，費用対効果を最大限に挙げるべく，効果的な協議会等の開催に努めてきた結果であり，妥当なものである。</t>
    <phoneticPr fontId="5"/>
  </si>
  <si>
    <t>　費目・使途については，いずれも事業目的に真に必要なものに限定されている。</t>
    <phoneticPr fontId="5"/>
  </si>
  <si>
    <t>　協議会等の開催に当たっては，協議事項等について，重要性及び必要性等を十分に検討した上で開催するように努めるなど，協議会等の効率化に向けた工夫を行っている。</t>
    <phoneticPr fontId="5"/>
  </si>
  <si>
    <t>　各種取組の結果見込まれる増加率を踏まえて合理的な目標を設定しており，成果実績は成果目標に見合ったものとなっている。</t>
    <phoneticPr fontId="5"/>
  </si>
  <si>
    <t>　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phoneticPr fontId="5"/>
  </si>
  <si>
    <t>　協議会等の開催については，協議事項の突発的発生や開催の必要性等により，見込みと実績に差が生じることはやむを得ないものであるが，おおむね見込みに見合ったものと判断できる。</t>
    <phoneticPr fontId="5"/>
  </si>
  <si>
    <t>　これまでに実施した法教育の実践状況に関する調査研究報告に基づき，高校生向け法教育教材の内容を協議するなど，成果物は十分に活用されている。</t>
    <phoneticPr fontId="5"/>
  </si>
  <si>
    <t>　法教育は，多様な人々が互いを尊重しながら共生する自由で公正な社会を支える人材の育成を目的とする重要な施策であるところ，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phoneticPr fontId="5"/>
  </si>
  <si>
    <t>　法教育の推進に資するため，引き続き，重要性及び必要性等を十分に検討した上で協議事項等を決定し，効果的な協議会等の開催を実現するように努めるとともに，予算執行においては，より一層効率的な執行に努めることとする。</t>
    <phoneticPr fontId="5"/>
  </si>
  <si>
    <t>-</t>
    <phoneticPr fontId="5"/>
  </si>
  <si>
    <t>-</t>
    <phoneticPr fontId="5"/>
  </si>
  <si>
    <t>-</t>
    <phoneticPr fontId="5"/>
  </si>
  <si>
    <t>0008</t>
    <phoneticPr fontId="5"/>
  </si>
  <si>
    <t>0008</t>
    <phoneticPr fontId="5"/>
  </si>
  <si>
    <t>0008</t>
    <phoneticPr fontId="5"/>
  </si>
  <si>
    <t>0009</t>
    <phoneticPr fontId="5"/>
  </si>
  <si>
    <t>雑役務費</t>
    <rPh sb="0" eb="1">
      <t>ザツ</t>
    </rPh>
    <rPh sb="1" eb="3">
      <t>エキム</t>
    </rPh>
    <rPh sb="3" eb="4">
      <t>ヒ</t>
    </rPh>
    <phoneticPr fontId="5"/>
  </si>
  <si>
    <t>高校生向け法教育教材の印刷製本等業務</t>
    <rPh sb="0" eb="3">
      <t>コウコウセイ</t>
    </rPh>
    <rPh sb="3" eb="4">
      <t>ム</t>
    </rPh>
    <rPh sb="5" eb="8">
      <t>ホウキョウイク</t>
    </rPh>
    <rPh sb="8" eb="10">
      <t>キョウザイ</t>
    </rPh>
    <rPh sb="11" eb="13">
      <t>インサツ</t>
    </rPh>
    <rPh sb="13" eb="15">
      <t>セイホン</t>
    </rPh>
    <rPh sb="15" eb="16">
      <t>トウ</t>
    </rPh>
    <rPh sb="16" eb="18">
      <t>ギョウム</t>
    </rPh>
    <phoneticPr fontId="5"/>
  </si>
  <si>
    <t>法教育教材の梱包発送業務の請負</t>
    <rPh sb="0" eb="3">
      <t>ホウキョウイク</t>
    </rPh>
    <rPh sb="3" eb="5">
      <t>キョウザイ</t>
    </rPh>
    <rPh sb="6" eb="8">
      <t>コンポウ</t>
    </rPh>
    <rPh sb="8" eb="10">
      <t>ハッソウ</t>
    </rPh>
    <rPh sb="10" eb="12">
      <t>ギョウム</t>
    </rPh>
    <rPh sb="13" eb="15">
      <t>ウケオイ</t>
    </rPh>
    <phoneticPr fontId="5"/>
  </si>
  <si>
    <t>個人Ａ</t>
    <rPh sb="0" eb="2">
      <t>コジン</t>
    </rPh>
    <phoneticPr fontId="5"/>
  </si>
  <si>
    <t>個人Ｂ</t>
    <rPh sb="0" eb="2">
      <t>コジン</t>
    </rPh>
    <phoneticPr fontId="5"/>
  </si>
  <si>
    <t>個人Ｃ</t>
    <rPh sb="0" eb="2">
      <t>コジン</t>
    </rPh>
    <phoneticPr fontId="5"/>
  </si>
  <si>
    <t>麹町税務署</t>
    <rPh sb="0" eb="2">
      <t>コウジマチ</t>
    </rPh>
    <rPh sb="2" eb="5">
      <t>ゼイムショ</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</si>
  <si>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</si>
  <si>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</si>
  <si>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</si>
  <si>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</si>
  <si>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</si>
  <si>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</si>
  <si>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t>
    <phoneticPr fontId="5"/>
  </si>
  <si>
    <t>法教育推進協議会等の会議出席に対する諸謝金・旅費</t>
    <rPh sb="0" eb="3">
      <t>ホウキョウイク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phoneticPr fontId="5"/>
  </si>
  <si>
    <t>謝金の源泉徴収</t>
    <rPh sb="0" eb="2">
      <t>シャキン</t>
    </rPh>
    <rPh sb="3" eb="5">
      <t>ゲンセン</t>
    </rPh>
    <rPh sb="5" eb="7">
      <t>チョウシュウ</t>
    </rPh>
    <phoneticPr fontId="5"/>
  </si>
  <si>
    <t>株式会社日本旅行</t>
    <rPh sb="0" eb="4">
      <t>カブシキガイシャ</t>
    </rPh>
    <rPh sb="4" eb="6">
      <t>ニホン</t>
    </rPh>
    <rPh sb="6" eb="8">
      <t>リョコウ</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</si>
  <si>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</si>
  <si>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</si>
  <si>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</si>
  <si>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</si>
  <si>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</si>
  <si>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</si>
  <si>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</si>
  <si>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</si>
  <si>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旅費</t>
    <rPh sb="0" eb="2">
      <t>リョヒ</t>
    </rPh>
    <phoneticPr fontId="5"/>
  </si>
  <si>
    <t>旅費業務アウトソーシング</t>
    <rPh sb="0" eb="2">
      <t>リョヒ</t>
    </rPh>
    <rPh sb="2" eb="4">
      <t>ギョウム</t>
    </rPh>
    <phoneticPr fontId="5"/>
  </si>
  <si>
    <t>株式会社太平印刷社</t>
    <phoneticPr fontId="5"/>
  </si>
  <si>
    <t>株式会社ピーアンドディヒロサワ</t>
    <phoneticPr fontId="5"/>
  </si>
  <si>
    <t>株式会社会議録研究所</t>
    <phoneticPr fontId="5"/>
  </si>
  <si>
    <t>株式会社福本園</t>
    <rPh sb="0" eb="4">
      <t>カブシキガイシャ</t>
    </rPh>
    <rPh sb="4" eb="6">
      <t>フクモト</t>
    </rPh>
    <rPh sb="6" eb="7">
      <t>エン</t>
    </rPh>
    <phoneticPr fontId="5"/>
  </si>
  <si>
    <t>法教育推進協議会等における速記録作成業務の請負</t>
    <rPh sb="0" eb="3">
      <t>ホウキョウイク</t>
    </rPh>
    <rPh sb="3" eb="5">
      <t>スイシン</t>
    </rPh>
    <rPh sb="5" eb="8">
      <t>キョウギカイ</t>
    </rPh>
    <rPh sb="8" eb="9">
      <t>トウ</t>
    </rPh>
    <rPh sb="13" eb="16">
      <t>ソッキロク</t>
    </rPh>
    <rPh sb="16" eb="18">
      <t>サクセイ</t>
    </rPh>
    <rPh sb="18" eb="20">
      <t>ギョウム</t>
    </rPh>
    <rPh sb="21" eb="23">
      <t>ウケオイ</t>
    </rPh>
    <phoneticPr fontId="5"/>
  </si>
  <si>
    <t>会議用飲料水（単価契約）</t>
    <rPh sb="0" eb="3">
      <t>カイギヨウ</t>
    </rPh>
    <rPh sb="3" eb="6">
      <t>インリョウスイ</t>
    </rPh>
    <rPh sb="7" eb="9">
      <t>タンカ</t>
    </rPh>
    <rPh sb="9" eb="11">
      <t>ケイヤク</t>
    </rPh>
    <phoneticPr fontId="5"/>
  </si>
  <si>
    <t xml:space="preserve"> 　法教育に関する情報や法教育教材等を掲載する法務省ホームページ内の法教育ページへのアクセス件数は，国民の法教育への関心度を測るための指標として有効であり，また，アクセス件数の変動は，周知・広報が効果的かどうかの評価を行う指標としても有効であることから，同アクセス件数を測定指標とした。
　また，法教育の推進のためには，法曹関係者と教育関係者が連携して取り組む必要があり，各界の代表や有識者で構成される協議会等を開催し，法教育に関する協議・情報交換等を行うことや，学校における法教育の実践状況等を調査し，既存教材の改定や新規教材の作成を行うことが重要であることから，協議会等における協議・情報交換等を目標とし，その活動状況を測定目標とした。
　加えて，法教育の推進のためには，具体的な法教育活動（教材作成，授業実施，地域ごとの法教育推進プロジェクトの企画立案等）に対する協力・支援を行うとともに，国民の意識，関心を高めるべく，幅広い層を対象にした広報活動等を行う必要があることから，これらを積極的に実施することを目標とし，その実施状況により達成度合いを評価することとした。</t>
    <phoneticPr fontId="5"/>
  </si>
  <si>
    <t>1,640/11</t>
    <phoneticPr fontId="5"/>
  </si>
  <si>
    <t>　支出先の選定については，一般競争入札による調達手続によって競争性を確保し適切に選定している。</t>
    <phoneticPr fontId="5"/>
  </si>
  <si>
    <t>適切な予算執行を図るため，一般競争入札を実施した結果に基づくものであり，妥当である。</t>
    <rPh sb="17" eb="19">
      <t>ニュウサツ</t>
    </rPh>
    <rPh sb="27" eb="28">
      <t>モト</t>
    </rPh>
    <phoneticPr fontId="5"/>
  </si>
  <si>
    <t>法教育視聴覚教材（中学生向け）の制作等業務</t>
    <rPh sb="0" eb="3">
      <t>ホウキョウイク</t>
    </rPh>
    <rPh sb="3" eb="6">
      <t>シチョウカク</t>
    </rPh>
    <rPh sb="6" eb="8">
      <t>キョウザイ</t>
    </rPh>
    <rPh sb="9" eb="12">
      <t>チュウガクセイ</t>
    </rPh>
    <rPh sb="12" eb="13">
      <t>ム</t>
    </rPh>
    <rPh sb="16" eb="18">
      <t>セイサク</t>
    </rPh>
    <rPh sb="18" eb="19">
      <t>トウ</t>
    </rPh>
    <rPh sb="19" eb="21">
      <t>ギョウム</t>
    </rPh>
    <phoneticPr fontId="5"/>
  </si>
  <si>
    <t>委員等旅費</t>
    <rPh sb="0" eb="2">
      <t>イイン</t>
    </rPh>
    <rPh sb="2" eb="3">
      <t>トウ</t>
    </rPh>
    <rPh sb="3" eb="5">
      <t>リョヒ</t>
    </rPh>
    <phoneticPr fontId="5"/>
  </si>
  <si>
    <t>　平成31年度（令和元年度）までに法教育ホームページ内法教育関連ページへの年間アクセス数を30,000件まで引き上げる。</t>
    <rPh sb="1" eb="3">
      <t>ヘイセイ</t>
    </rPh>
    <rPh sb="5" eb="7">
      <t>ネンド</t>
    </rPh>
    <rPh sb="8" eb="10">
      <t>レイワ</t>
    </rPh>
    <rPh sb="10" eb="13">
      <t>ガンネンド</t>
    </rPh>
    <rPh sb="17" eb="20">
      <t>ホウキョウイク</t>
    </rPh>
    <rPh sb="26" eb="27">
      <t>ナイ</t>
    </rPh>
    <rPh sb="27" eb="30">
      <t>ホウキョウイク</t>
    </rPh>
    <rPh sb="30" eb="32">
      <t>カンレン</t>
    </rPh>
    <rPh sb="37" eb="39">
      <t>ネンカン</t>
    </rPh>
    <rPh sb="43" eb="44">
      <t>スウ</t>
    </rPh>
    <rPh sb="51" eb="52">
      <t>ケン</t>
    </rPh>
    <rPh sb="54" eb="55">
      <t>ヒ</t>
    </rPh>
    <rPh sb="56" eb="57">
      <t>ア</t>
    </rPh>
    <phoneticPr fontId="5"/>
  </si>
  <si>
    <t>法教育の推進（Ⅰ-2-(4)）</t>
    <rPh sb="0" eb="3">
      <t>ホウキョウイク</t>
    </rPh>
    <rPh sb="4" eb="6">
      <t>スイシン</t>
    </rPh>
    <phoneticPr fontId="5"/>
  </si>
  <si>
    <t>-</t>
    <phoneticPr fontId="5"/>
  </si>
  <si>
    <t>株式会社ジャパックス</t>
    <phoneticPr fontId="5"/>
  </si>
  <si>
    <t>有</t>
  </si>
  <si>
    <t>C.株式会社ジャパックス</t>
    <rPh sb="2" eb="6">
      <t>カブシキガイシャ</t>
    </rPh>
    <phoneticPr fontId="5"/>
  </si>
  <si>
    <t>外部有識者による点検対象外である。</t>
    <rPh sb="0" eb="2">
      <t>ガイブ</t>
    </rPh>
    <rPh sb="2" eb="5">
      <t>ユウシキシャ</t>
    </rPh>
    <rPh sb="8" eb="10">
      <t>テンケン</t>
    </rPh>
    <rPh sb="10" eb="13">
      <t>タイショウガイ</t>
    </rPh>
    <phoneticPr fontId="5"/>
  </si>
  <si>
    <t>-</t>
    <phoneticPr fontId="5"/>
  </si>
  <si>
    <t>庁費：教員向け法教育セミナー運営委託費及び法教育の実践状況等に関する実情調査研究委託費の拡大による増
「新しい日本のための優先課題推進枠」45</t>
    <rPh sb="0" eb="2">
      <t>チョウヒ</t>
    </rPh>
    <rPh sb="3" eb="5">
      <t>キョウイン</t>
    </rPh>
    <rPh sb="5" eb="6">
      <t>ム</t>
    </rPh>
    <rPh sb="7" eb="10">
      <t>ホウキョウイク</t>
    </rPh>
    <rPh sb="14" eb="16">
      <t>ウンエイ</t>
    </rPh>
    <rPh sb="16" eb="19">
      <t>イタクヒ</t>
    </rPh>
    <rPh sb="19" eb="20">
      <t>オヨ</t>
    </rPh>
    <rPh sb="21" eb="24">
      <t>ホウキョウイク</t>
    </rPh>
    <rPh sb="25" eb="27">
      <t>ジッセン</t>
    </rPh>
    <rPh sb="27" eb="29">
      <t>ジョウキョウ</t>
    </rPh>
    <rPh sb="29" eb="30">
      <t>トウ</t>
    </rPh>
    <rPh sb="31" eb="32">
      <t>カン</t>
    </rPh>
    <rPh sb="34" eb="36">
      <t>ジツジョウ</t>
    </rPh>
    <rPh sb="36" eb="38">
      <t>チョウサ</t>
    </rPh>
    <rPh sb="38" eb="40">
      <t>ケンキュウ</t>
    </rPh>
    <rPh sb="40" eb="43">
      <t>イタクヒ</t>
    </rPh>
    <rPh sb="44" eb="46">
      <t>カクダイ</t>
    </rPh>
    <rPh sb="49" eb="50">
      <t>ゾウ</t>
    </rPh>
    <rPh sb="52" eb="53">
      <t>アタラ</t>
    </rPh>
    <rPh sb="55" eb="57">
      <t>ニホン</t>
    </rPh>
    <rPh sb="61" eb="63">
      <t>ユウセン</t>
    </rPh>
    <rPh sb="63" eb="65">
      <t>カダイ</t>
    </rPh>
    <rPh sb="65" eb="67">
      <t>スイシン</t>
    </rPh>
    <rPh sb="67" eb="68">
      <t>ワク</t>
    </rPh>
    <phoneticPr fontId="5"/>
  </si>
  <si>
    <t>引き続き効率的な予算の執行に努められたい。</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</si>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</sst>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56030</xdr:colOff>
      <xdr:row>741</xdr:row>
      <xdr:rowOff>1</xdr:rowOff>
    </xdr:from>
    <xdr:to>
      <xdr:col>32</xdr:col>
      <xdr:colOff>49911</xdr:colOff>
      <xdr:row>742</xdr:row>
      <xdr:rowOff>197922</xdr:rowOff>
    </xdr:to>
    <xdr:sp macro="" textlink="">
      <xdr:nvSpPr>
        <xdr:cNvPr id="3" name="テキスト ボックス 2"/>
        <xdr:cNvSpPr txBox="1"/>
      </xdr:nvSpPr>
      <xdr:spPr>
        <a:xfrm>
          <a:off x="4695265" y="47490530"/>
          <a:ext cx="1809234" cy="5453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13</a:t>
          </a:r>
          <a:r>
            <a:rPr kumimoji="1" lang="ja-JP" altLang="en-US" sz="1100"/>
            <a:t>百万円</a:t>
          </a:r>
        </a:p>
      </xdr:txBody>
    </xdr:sp>
    <xdr:clientData/>
  </xdr:twoCellAnchor>
  <xdr:twoCellAnchor>
    <xdr:from>
      <xdr:col>13</xdr:col>
      <xdr:colOff>44825</xdr:colOff>
      <xdr:row>744</xdr:row>
      <xdr:rowOff>89649</xdr:rowOff>
    </xdr:from>
    <xdr:to>
      <xdr:col>44</xdr:col>
      <xdr:colOff>31120</xdr:colOff>
      <xdr:row>744</xdr:row>
      <xdr:rowOff>110808</xdr:rowOff>
    </xdr:to>
    <xdr:cxnSp macro="">
      <xdr:nvCxnSpPr>
        <xdr:cNvPr id="4" name="カギ線コネクタ 3"/>
        <xdr:cNvCxnSpPr/>
      </xdr:nvCxnSpPr>
      <xdr:spPr>
        <a:xfrm rot="16200000" flipH="1" flipV="1">
          <a:off x="5776010" y="45513316"/>
          <a:ext cx="21159" cy="6239178"/>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112059</xdr:colOff>
      <xdr:row>744</xdr:row>
      <xdr:rowOff>78443</xdr:rowOff>
    </xdr:from>
    <xdr:to>
      <xdr:col>18</xdr:col>
      <xdr:colOff>112059</xdr:colOff>
      <xdr:row>745</xdr:row>
      <xdr:rowOff>31929</xdr:rowOff>
    </xdr:to>
    <xdr:sp macro="" textlink="">
      <xdr:nvSpPr>
        <xdr:cNvPr id="7" name="テキスト ボックス 6"/>
        <xdr:cNvSpPr txBox="1"/>
      </xdr:nvSpPr>
      <xdr:spPr>
        <a:xfrm>
          <a:off x="2129118" y="48924884"/>
          <a:ext cx="1613647" cy="30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7</xdr:col>
      <xdr:colOff>134472</xdr:colOff>
      <xdr:row>745</xdr:row>
      <xdr:rowOff>56029</xdr:rowOff>
    </xdr:from>
    <xdr:to>
      <xdr:col>20</xdr:col>
      <xdr:colOff>22411</xdr:colOff>
      <xdr:row>746</xdr:row>
      <xdr:rowOff>253951</xdr:rowOff>
    </xdr:to>
    <xdr:sp macro="" textlink="">
      <xdr:nvSpPr>
        <xdr:cNvPr id="8" name="テキスト ボックス 7"/>
        <xdr:cNvSpPr txBox="1"/>
      </xdr:nvSpPr>
      <xdr:spPr>
        <a:xfrm>
          <a:off x="1546413" y="49171411"/>
          <a:ext cx="2510116" cy="5453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法教育推進協議会委員等ほか</a:t>
          </a:r>
          <a:endParaRPr kumimoji="1" lang="en-US" altLang="ja-JP" sz="1100"/>
        </a:p>
        <a:p>
          <a:pPr algn="ctr"/>
          <a:r>
            <a:rPr kumimoji="0" lang="en-US" altLang="ja-JP" sz="1100" b="0" i="0" u="none" strike="noStrike">
              <a:solidFill>
                <a:schemeClr val="dk1"/>
              </a:solidFill>
              <a:effectLst/>
              <a:latin typeface="+mn-lt"/>
              <a:ea typeface="+mn-ea"/>
              <a:cs typeface="+mn-cs"/>
            </a:rPr>
            <a:t>2</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25</xdr:col>
      <xdr:colOff>190500</xdr:colOff>
      <xdr:row>744</xdr:row>
      <xdr:rowOff>112059</xdr:rowOff>
    </xdr:from>
    <xdr:to>
      <xdr:col>31</xdr:col>
      <xdr:colOff>33618</xdr:colOff>
      <xdr:row>745</xdr:row>
      <xdr:rowOff>65545</xdr:rowOff>
    </xdr:to>
    <xdr:sp macro="" textlink="">
      <xdr:nvSpPr>
        <xdr:cNvPr id="9" name="テキスト ボックス 8"/>
        <xdr:cNvSpPr txBox="1"/>
      </xdr:nvSpPr>
      <xdr:spPr>
        <a:xfrm>
          <a:off x="5233147" y="48644735"/>
          <a:ext cx="1053353" cy="30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21</xdr:col>
      <xdr:colOff>134470</xdr:colOff>
      <xdr:row>745</xdr:row>
      <xdr:rowOff>44824</xdr:rowOff>
    </xdr:from>
    <xdr:to>
      <xdr:col>35</xdr:col>
      <xdr:colOff>78441</xdr:colOff>
      <xdr:row>746</xdr:row>
      <xdr:rowOff>242746</xdr:rowOff>
    </xdr:to>
    <xdr:sp macro="" textlink="">
      <xdr:nvSpPr>
        <xdr:cNvPr id="10" name="テキスト ボックス 9"/>
        <xdr:cNvSpPr txBox="1"/>
      </xdr:nvSpPr>
      <xdr:spPr>
        <a:xfrm>
          <a:off x="4370294" y="49160206"/>
          <a:ext cx="2767853" cy="5453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株式会社日本旅行ほか</a:t>
          </a:r>
          <a:r>
            <a:rPr kumimoji="1" lang="en-US" altLang="ja-JP" sz="1100"/>
            <a:t/>
          </a:r>
          <a:br>
            <a:rPr kumimoji="1" lang="en-US" altLang="ja-JP" sz="1100"/>
          </a:br>
          <a:r>
            <a:rPr kumimoji="1" lang="en-US" altLang="ja-JP" sz="1100"/>
            <a:t>0.7</a:t>
          </a:r>
          <a:r>
            <a:rPr kumimoji="1" lang="ja-JP" altLang="en-US" sz="1100"/>
            <a:t>百万円</a:t>
          </a:r>
          <a:endParaRPr kumimoji="1" lang="en-US" altLang="ja-JP" sz="1100"/>
        </a:p>
      </xdr:txBody>
    </xdr:sp>
    <xdr:clientData/>
  </xdr:twoCellAnchor>
  <xdr:twoCellAnchor>
    <xdr:from>
      <xdr:col>38</xdr:col>
      <xdr:colOff>156882</xdr:colOff>
      <xdr:row>744</xdr:row>
      <xdr:rowOff>89648</xdr:rowOff>
    </xdr:from>
    <xdr:to>
      <xdr:col>49</xdr:col>
      <xdr:colOff>363714</xdr:colOff>
      <xdr:row>745</xdr:row>
      <xdr:rowOff>43134</xdr:rowOff>
    </xdr:to>
    <xdr:sp macro="" textlink="">
      <xdr:nvSpPr>
        <xdr:cNvPr id="11" name="テキスト ボックス 10"/>
        <xdr:cNvSpPr txBox="1"/>
      </xdr:nvSpPr>
      <xdr:spPr>
        <a:xfrm>
          <a:off x="7821706" y="48622324"/>
          <a:ext cx="2425596" cy="30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37</xdr:col>
      <xdr:colOff>190499</xdr:colOff>
      <xdr:row>745</xdr:row>
      <xdr:rowOff>22412</xdr:rowOff>
    </xdr:from>
    <xdr:to>
      <xdr:col>49</xdr:col>
      <xdr:colOff>54429</xdr:colOff>
      <xdr:row>746</xdr:row>
      <xdr:rowOff>220334</xdr:rowOff>
    </xdr:to>
    <xdr:sp macro="" textlink="">
      <xdr:nvSpPr>
        <xdr:cNvPr id="12" name="テキスト ボックス 11"/>
        <xdr:cNvSpPr txBox="1"/>
      </xdr:nvSpPr>
      <xdr:spPr>
        <a:xfrm>
          <a:off x="7742463" y="49089769"/>
          <a:ext cx="2313216" cy="5517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株式会社ジャパックスほか</a:t>
          </a:r>
          <a:endParaRPr kumimoji="1" lang="en-US" altLang="ja-JP" sz="1100"/>
        </a:p>
        <a:p>
          <a:pPr algn="ctr"/>
          <a:r>
            <a:rPr kumimoji="1" lang="en-US" altLang="ja-JP" sz="1100"/>
            <a:t>11</a:t>
          </a:r>
          <a:r>
            <a:rPr kumimoji="1" lang="ja-JP" altLang="en-US" sz="1100"/>
            <a:t>百万円</a:t>
          </a:r>
          <a:endParaRPr kumimoji="1" lang="en-US" altLang="ja-JP" sz="1100"/>
        </a:p>
      </xdr:txBody>
    </xdr:sp>
    <xdr:clientData/>
  </xdr:twoCellAnchor>
  <xdr:twoCellAnchor>
    <xdr:from>
      <xdr:col>38</xdr:col>
      <xdr:colOff>69272</xdr:colOff>
      <xdr:row>747</xdr:row>
      <xdr:rowOff>51954</xdr:rowOff>
    </xdr:from>
    <xdr:to>
      <xdr:col>49</xdr:col>
      <xdr:colOff>459441</xdr:colOff>
      <xdr:row>749</xdr:row>
      <xdr:rowOff>33617</xdr:rowOff>
    </xdr:to>
    <xdr:sp macro="" textlink="">
      <xdr:nvSpPr>
        <xdr:cNvPr id="13" name="大かっこ 12"/>
        <xdr:cNvSpPr/>
      </xdr:nvSpPr>
      <xdr:spPr>
        <a:xfrm>
          <a:off x="7734096" y="49862101"/>
          <a:ext cx="2608933" cy="676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法教育視聴覚教材（中学生向け）の製作業務委託等</a:t>
          </a:r>
          <a:endParaRPr kumimoji="1" lang="en-US" altLang="ja-JP" sz="1100"/>
        </a:p>
      </xdr:txBody>
    </xdr:sp>
    <xdr:clientData/>
  </xdr:twoCellAnchor>
  <xdr:twoCellAnchor>
    <xdr:from>
      <xdr:col>6</xdr:col>
      <xdr:colOff>190500</xdr:colOff>
      <xdr:row>747</xdr:row>
      <xdr:rowOff>121227</xdr:rowOff>
    </xdr:from>
    <xdr:to>
      <xdr:col>19</xdr:col>
      <xdr:colOff>112583</xdr:colOff>
      <xdr:row>749</xdr:row>
      <xdr:rowOff>77615</xdr:rowOff>
    </xdr:to>
    <xdr:sp macro="" textlink="">
      <xdr:nvSpPr>
        <xdr:cNvPr id="14" name="大かっこ 13"/>
        <xdr:cNvSpPr/>
      </xdr:nvSpPr>
      <xdr:spPr>
        <a:xfrm>
          <a:off x="1437409" y="49737818"/>
          <a:ext cx="2623719" cy="6491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endParaRPr kumimoji="1" lang="en-US" altLang="ja-JP" sz="1100"/>
        </a:p>
      </xdr:txBody>
    </xdr:sp>
    <xdr:clientData/>
  </xdr:twoCellAnchor>
  <xdr:twoCellAnchor>
    <xdr:from>
      <xdr:col>27</xdr:col>
      <xdr:colOff>153823</xdr:colOff>
      <xdr:row>742</xdr:row>
      <xdr:rowOff>197922</xdr:rowOff>
    </xdr:from>
    <xdr:to>
      <xdr:col>27</xdr:col>
      <xdr:colOff>156882</xdr:colOff>
      <xdr:row>744</xdr:row>
      <xdr:rowOff>123265</xdr:rowOff>
    </xdr:to>
    <xdr:cxnSp macro="">
      <xdr:nvCxnSpPr>
        <xdr:cNvPr id="18" name="直線コネクタ 17"/>
        <xdr:cNvCxnSpPr>
          <a:stCxn id="3" idx="2"/>
        </xdr:cNvCxnSpPr>
      </xdr:nvCxnSpPr>
      <xdr:spPr>
        <a:xfrm>
          <a:off x="5599882" y="48035834"/>
          <a:ext cx="3059" cy="6201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40822</xdr:colOff>
      <xdr:row>747</xdr:row>
      <xdr:rowOff>81643</xdr:rowOff>
    </xdr:from>
    <xdr:to>
      <xdr:col>34</xdr:col>
      <xdr:colOff>167012</xdr:colOff>
      <xdr:row>749</xdr:row>
      <xdr:rowOff>38031</xdr:rowOff>
    </xdr:to>
    <xdr:sp macro="" textlink="">
      <xdr:nvSpPr>
        <xdr:cNvPr id="19" name="大かっこ 18"/>
        <xdr:cNvSpPr/>
      </xdr:nvSpPr>
      <xdr:spPr>
        <a:xfrm>
          <a:off x="4531179" y="49856572"/>
          <a:ext cx="2575476" cy="6639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A1" sqref="AA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t="s">
        <v>465</v>
      </c>
      <c r="AP2" s="937"/>
      <c r="AQ2" s="937"/>
      <c r="AR2" s="79" t="str">
        <f>IF(OR(AO2="　", AO2=""), "", "-")</f>
        <v/>
      </c>
      <c r="AS2" s="938">
        <v>8</v>
      </c>
      <c r="AT2" s="938"/>
      <c r="AU2" s="938"/>
      <c r="AV2" s="52" t="str">
        <f>IF(AW2="", "", "-")</f>
        <v/>
      </c>
      <c r="AW2" s="909"/>
      <c r="AX2" s="909"/>
    </row>
    <row r="3" spans="1:50" ht="21" customHeight="1" thickBot="1" x14ac:dyDescent="0.2">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68</v>
      </c>
      <c r="H5" s="838"/>
      <c r="I5" s="838"/>
      <c r="J5" s="838"/>
      <c r="K5" s="838"/>
      <c r="L5" s="838"/>
      <c r="M5" s="839" t="s">
        <v>66</v>
      </c>
      <c r="N5" s="840"/>
      <c r="O5" s="840"/>
      <c r="P5" s="840"/>
      <c r="Q5" s="840"/>
      <c r="R5" s="841"/>
      <c r="S5" s="842" t="s">
        <v>131</v>
      </c>
      <c r="T5" s="838"/>
      <c r="U5" s="838"/>
      <c r="V5" s="838"/>
      <c r="W5" s="838"/>
      <c r="X5" s="843"/>
      <c r="Y5" s="699" t="s">
        <v>3</v>
      </c>
      <c r="Z5" s="543"/>
      <c r="AA5" s="543"/>
      <c r="AB5" s="543"/>
      <c r="AC5" s="543"/>
      <c r="AD5" s="544"/>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66.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0" t="s">
        <v>515</v>
      </c>
      <c r="Z7" s="443"/>
      <c r="AA7" s="443"/>
      <c r="AB7" s="443"/>
      <c r="AC7" s="443"/>
      <c r="AD7" s="921"/>
      <c r="AE7" s="910" t="s">
        <v>589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v>
      </c>
      <c r="H8" s="721"/>
      <c r="I8" s="721"/>
      <c r="J8" s="721"/>
      <c r="K8" s="721"/>
      <c r="L8" s="721"/>
      <c r="M8" s="721"/>
      <c r="N8" s="721"/>
      <c r="O8" s="721"/>
      <c r="P8" s="721"/>
      <c r="Q8" s="721"/>
      <c r="R8" s="721"/>
      <c r="S8" s="721"/>
      <c r="T8" s="721"/>
      <c r="U8" s="721"/>
      <c r="V8" s="721"/>
      <c r="W8" s="721"/>
      <c r="X8" s="940"/>
      <c r="Y8" s="844" t="s">
        <v>379</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63" customHeight="1" x14ac:dyDescent="0.15">
      <c r="A9" s="847" t="s">
        <v>23</v>
      </c>
      <c r="B9" s="848"/>
      <c r="C9" s="848"/>
      <c r="D9" s="848"/>
      <c r="E9" s="848"/>
      <c r="F9" s="848"/>
      <c r="G9" s="849" t="s">
        <v>575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8.5" customHeight="1" x14ac:dyDescent="0.15">
      <c r="A10" s="662" t="s">
        <v>30</v>
      </c>
      <c r="B10" s="663"/>
      <c r="C10" s="663"/>
      <c r="D10" s="663"/>
      <c r="E10" s="663"/>
      <c r="F10" s="663"/>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2" t="s">
        <v>5</v>
      </c>
      <c r="B11" s="663"/>
      <c r="C11" s="663"/>
      <c r="D11" s="663"/>
      <c r="E11" s="663"/>
      <c r="F11" s="664"/>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1" t="s">
        <v>24</v>
      </c>
      <c r="B12" s="942"/>
      <c r="C12" s="942"/>
      <c r="D12" s="942"/>
      <c r="E12" s="942"/>
      <c r="F12" s="943"/>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9">
        <v>10</v>
      </c>
      <c r="Q13" s="660"/>
      <c r="R13" s="660"/>
      <c r="S13" s="660"/>
      <c r="T13" s="660"/>
      <c r="U13" s="660"/>
      <c r="V13" s="661"/>
      <c r="W13" s="659">
        <v>21</v>
      </c>
      <c r="X13" s="660"/>
      <c r="Y13" s="660"/>
      <c r="Z13" s="660"/>
      <c r="AA13" s="660"/>
      <c r="AB13" s="660"/>
      <c r="AC13" s="661"/>
      <c r="AD13" s="659">
        <v>22</v>
      </c>
      <c r="AE13" s="660"/>
      <c r="AF13" s="660"/>
      <c r="AG13" s="660"/>
      <c r="AH13" s="660"/>
      <c r="AI13" s="660"/>
      <c r="AJ13" s="661"/>
      <c r="AK13" s="659">
        <v>29</v>
      </c>
      <c r="AL13" s="660"/>
      <c r="AM13" s="660"/>
      <c r="AN13" s="660"/>
      <c r="AO13" s="660"/>
      <c r="AP13" s="660"/>
      <c r="AQ13" s="661"/>
      <c r="AR13" s="917">
        <v>50</v>
      </c>
      <c r="AS13" s="918"/>
      <c r="AT13" s="918"/>
      <c r="AU13" s="918"/>
      <c r="AV13" s="918"/>
      <c r="AW13" s="918"/>
      <c r="AX13" s="919"/>
    </row>
    <row r="14" spans="1:50" ht="21" customHeight="1" x14ac:dyDescent="0.15">
      <c r="A14" s="614"/>
      <c r="B14" s="615"/>
      <c r="C14" s="615"/>
      <c r="D14" s="615"/>
      <c r="E14" s="615"/>
      <c r="F14" s="616"/>
      <c r="G14" s="726"/>
      <c r="H14" s="727"/>
      <c r="I14" s="712" t="s">
        <v>8</v>
      </c>
      <c r="J14" s="763"/>
      <c r="K14" s="763"/>
      <c r="L14" s="763"/>
      <c r="M14" s="763"/>
      <c r="N14" s="763"/>
      <c r="O14" s="764"/>
      <c r="P14" s="659" t="s">
        <v>578</v>
      </c>
      <c r="Q14" s="660"/>
      <c r="R14" s="660"/>
      <c r="S14" s="660"/>
      <c r="T14" s="660"/>
      <c r="U14" s="660"/>
      <c r="V14" s="661"/>
      <c r="W14" s="659" t="s">
        <v>578</v>
      </c>
      <c r="X14" s="660"/>
      <c r="Y14" s="660"/>
      <c r="Z14" s="660"/>
      <c r="AA14" s="660"/>
      <c r="AB14" s="660"/>
      <c r="AC14" s="661"/>
      <c r="AD14" s="659" t="s">
        <v>578</v>
      </c>
      <c r="AE14" s="660"/>
      <c r="AF14" s="660"/>
      <c r="AG14" s="660"/>
      <c r="AH14" s="660"/>
      <c r="AI14" s="660"/>
      <c r="AJ14" s="661"/>
      <c r="AK14" s="659" t="s">
        <v>578</v>
      </c>
      <c r="AL14" s="660"/>
      <c r="AM14" s="660"/>
      <c r="AN14" s="660"/>
      <c r="AO14" s="660"/>
      <c r="AP14" s="660"/>
      <c r="AQ14" s="661"/>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9" t="s">
        <v>578</v>
      </c>
      <c r="Q15" s="660"/>
      <c r="R15" s="660"/>
      <c r="S15" s="660"/>
      <c r="T15" s="660"/>
      <c r="U15" s="660"/>
      <c r="V15" s="661"/>
      <c r="W15" s="659" t="s">
        <v>579</v>
      </c>
      <c r="X15" s="660"/>
      <c r="Y15" s="660"/>
      <c r="Z15" s="660"/>
      <c r="AA15" s="660"/>
      <c r="AB15" s="660"/>
      <c r="AC15" s="661"/>
      <c r="AD15" s="659" t="s">
        <v>578</v>
      </c>
      <c r="AE15" s="660"/>
      <c r="AF15" s="660"/>
      <c r="AG15" s="660"/>
      <c r="AH15" s="660"/>
      <c r="AI15" s="660"/>
      <c r="AJ15" s="661"/>
      <c r="AK15" s="659" t="s">
        <v>578</v>
      </c>
      <c r="AL15" s="660"/>
      <c r="AM15" s="660"/>
      <c r="AN15" s="660"/>
      <c r="AO15" s="660"/>
      <c r="AP15" s="660"/>
      <c r="AQ15" s="661"/>
      <c r="AR15" s="659"/>
      <c r="AS15" s="660"/>
      <c r="AT15" s="660"/>
      <c r="AU15" s="660"/>
      <c r="AV15" s="660"/>
      <c r="AW15" s="660"/>
      <c r="AX15" s="807"/>
    </row>
    <row r="16" spans="1:50" ht="21" customHeight="1" x14ac:dyDescent="0.15">
      <c r="A16" s="614"/>
      <c r="B16" s="615"/>
      <c r="C16" s="615"/>
      <c r="D16" s="615"/>
      <c r="E16" s="615"/>
      <c r="F16" s="616"/>
      <c r="G16" s="726"/>
      <c r="H16" s="727"/>
      <c r="I16" s="712" t="s">
        <v>52</v>
      </c>
      <c r="J16" s="713"/>
      <c r="K16" s="713"/>
      <c r="L16" s="713"/>
      <c r="M16" s="713"/>
      <c r="N16" s="713"/>
      <c r="O16" s="714"/>
      <c r="P16" s="659" t="s">
        <v>578</v>
      </c>
      <c r="Q16" s="660"/>
      <c r="R16" s="660"/>
      <c r="S16" s="660"/>
      <c r="T16" s="660"/>
      <c r="U16" s="660"/>
      <c r="V16" s="661"/>
      <c r="W16" s="659" t="s">
        <v>579</v>
      </c>
      <c r="X16" s="660"/>
      <c r="Y16" s="660"/>
      <c r="Z16" s="660"/>
      <c r="AA16" s="660"/>
      <c r="AB16" s="660"/>
      <c r="AC16" s="661"/>
      <c r="AD16" s="659" t="s">
        <v>578</v>
      </c>
      <c r="AE16" s="660"/>
      <c r="AF16" s="660"/>
      <c r="AG16" s="660"/>
      <c r="AH16" s="660"/>
      <c r="AI16" s="660"/>
      <c r="AJ16" s="661"/>
      <c r="AK16" s="659" t="s">
        <v>578</v>
      </c>
      <c r="AL16" s="660"/>
      <c r="AM16" s="660"/>
      <c r="AN16" s="660"/>
      <c r="AO16" s="660"/>
      <c r="AP16" s="660"/>
      <c r="AQ16" s="661"/>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9" t="s">
        <v>579</v>
      </c>
      <c r="Q17" s="660"/>
      <c r="R17" s="660"/>
      <c r="S17" s="660"/>
      <c r="T17" s="660"/>
      <c r="U17" s="660"/>
      <c r="V17" s="661"/>
      <c r="W17" s="659" t="s">
        <v>578</v>
      </c>
      <c r="X17" s="660"/>
      <c r="Y17" s="660"/>
      <c r="Z17" s="660"/>
      <c r="AA17" s="660"/>
      <c r="AB17" s="660"/>
      <c r="AC17" s="661"/>
      <c r="AD17" s="659" t="s">
        <v>579</v>
      </c>
      <c r="AE17" s="660"/>
      <c r="AF17" s="660"/>
      <c r="AG17" s="660"/>
      <c r="AH17" s="660"/>
      <c r="AI17" s="660"/>
      <c r="AJ17" s="661"/>
      <c r="AK17" s="659" t="s">
        <v>579</v>
      </c>
      <c r="AL17" s="660"/>
      <c r="AM17" s="660"/>
      <c r="AN17" s="660"/>
      <c r="AO17" s="660"/>
      <c r="AP17" s="660"/>
      <c r="AQ17" s="661"/>
      <c r="AR17" s="915"/>
      <c r="AS17" s="915"/>
      <c r="AT17" s="915"/>
      <c r="AU17" s="915"/>
      <c r="AV17" s="915"/>
      <c r="AW17" s="915"/>
      <c r="AX17" s="916"/>
    </row>
    <row r="18" spans="1:50" ht="24.75" customHeight="1" x14ac:dyDescent="0.15">
      <c r="A18" s="614"/>
      <c r="B18" s="615"/>
      <c r="C18" s="615"/>
      <c r="D18" s="615"/>
      <c r="E18" s="615"/>
      <c r="F18" s="616"/>
      <c r="G18" s="728"/>
      <c r="H18" s="729"/>
      <c r="I18" s="717" t="s">
        <v>20</v>
      </c>
      <c r="J18" s="718"/>
      <c r="K18" s="718"/>
      <c r="L18" s="718"/>
      <c r="M18" s="718"/>
      <c r="N18" s="718"/>
      <c r="O18" s="719"/>
      <c r="P18" s="876">
        <f>SUM(P13:V17)</f>
        <v>10</v>
      </c>
      <c r="Q18" s="877"/>
      <c r="R18" s="877"/>
      <c r="S18" s="877"/>
      <c r="T18" s="877"/>
      <c r="U18" s="877"/>
      <c r="V18" s="878"/>
      <c r="W18" s="876">
        <f>SUM(W13:AC17)</f>
        <v>21</v>
      </c>
      <c r="X18" s="877"/>
      <c r="Y18" s="877"/>
      <c r="Z18" s="877"/>
      <c r="AA18" s="877"/>
      <c r="AB18" s="877"/>
      <c r="AC18" s="878"/>
      <c r="AD18" s="876">
        <f>SUM(AD13:AJ17)</f>
        <v>22</v>
      </c>
      <c r="AE18" s="877"/>
      <c r="AF18" s="877"/>
      <c r="AG18" s="877"/>
      <c r="AH18" s="877"/>
      <c r="AI18" s="877"/>
      <c r="AJ18" s="878"/>
      <c r="AK18" s="876">
        <f>SUM(AK13:AQ17)</f>
        <v>29</v>
      </c>
      <c r="AL18" s="877"/>
      <c r="AM18" s="877"/>
      <c r="AN18" s="877"/>
      <c r="AO18" s="877"/>
      <c r="AP18" s="877"/>
      <c r="AQ18" s="878"/>
      <c r="AR18" s="876">
        <f>SUM(AR13:AX17)</f>
        <v>50</v>
      </c>
      <c r="AS18" s="877"/>
      <c r="AT18" s="877"/>
      <c r="AU18" s="877"/>
      <c r="AV18" s="877"/>
      <c r="AW18" s="877"/>
      <c r="AX18" s="879"/>
    </row>
    <row r="19" spans="1:50" ht="24.75" customHeight="1" x14ac:dyDescent="0.15">
      <c r="A19" s="614"/>
      <c r="B19" s="615"/>
      <c r="C19" s="615"/>
      <c r="D19" s="615"/>
      <c r="E19" s="615"/>
      <c r="F19" s="616"/>
      <c r="G19" s="874" t="s">
        <v>9</v>
      </c>
      <c r="H19" s="875"/>
      <c r="I19" s="875"/>
      <c r="J19" s="875"/>
      <c r="K19" s="875"/>
      <c r="L19" s="875"/>
      <c r="M19" s="875"/>
      <c r="N19" s="875"/>
      <c r="O19" s="875"/>
      <c r="P19" s="659">
        <v>6</v>
      </c>
      <c r="Q19" s="660"/>
      <c r="R19" s="660"/>
      <c r="S19" s="660"/>
      <c r="T19" s="660"/>
      <c r="U19" s="660"/>
      <c r="V19" s="661"/>
      <c r="W19" s="659">
        <v>16</v>
      </c>
      <c r="X19" s="660"/>
      <c r="Y19" s="660"/>
      <c r="Z19" s="660"/>
      <c r="AA19" s="660"/>
      <c r="AB19" s="660"/>
      <c r="AC19" s="661"/>
      <c r="AD19" s="659">
        <v>13</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4" t="s">
        <v>10</v>
      </c>
      <c r="H20" s="875"/>
      <c r="I20" s="875"/>
      <c r="J20" s="875"/>
      <c r="K20" s="875"/>
      <c r="L20" s="875"/>
      <c r="M20" s="875"/>
      <c r="N20" s="875"/>
      <c r="O20" s="875"/>
      <c r="P20" s="318">
        <f>IF(P18=0, "-", SUM(P19)/P18)</f>
        <v>0.6</v>
      </c>
      <c r="Q20" s="318"/>
      <c r="R20" s="318"/>
      <c r="S20" s="318"/>
      <c r="T20" s="318"/>
      <c r="U20" s="318"/>
      <c r="V20" s="318"/>
      <c r="W20" s="318">
        <f t="shared" ref="W20" si="0">IF(W18=0, "-", SUM(W19)/W18)</f>
        <v>0.76190476190476186</v>
      </c>
      <c r="X20" s="318"/>
      <c r="Y20" s="318"/>
      <c r="Z20" s="318"/>
      <c r="AA20" s="318"/>
      <c r="AB20" s="318"/>
      <c r="AC20" s="318"/>
      <c r="AD20" s="318">
        <f t="shared" ref="AD20" si="1">IF(AD18=0, "-", SUM(AD19)/AD18)</f>
        <v>0.59090909090909094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4"/>
      <c r="G21" s="316" t="s">
        <v>477</v>
      </c>
      <c r="H21" s="317"/>
      <c r="I21" s="317"/>
      <c r="J21" s="317"/>
      <c r="K21" s="317"/>
      <c r="L21" s="317"/>
      <c r="M21" s="317"/>
      <c r="N21" s="317"/>
      <c r="O21" s="317"/>
      <c r="P21" s="318">
        <f>IF(P19=0, "-", SUM(P19)/SUM(P13,P14))</f>
        <v>0.6</v>
      </c>
      <c r="Q21" s="318"/>
      <c r="R21" s="318"/>
      <c r="S21" s="318"/>
      <c r="T21" s="318"/>
      <c r="U21" s="318"/>
      <c r="V21" s="318"/>
      <c r="W21" s="318">
        <f t="shared" ref="W21" si="2">IF(W19=0, "-", SUM(W19)/SUM(W13,W14))</f>
        <v>0.76190476190476186</v>
      </c>
      <c r="X21" s="318"/>
      <c r="Y21" s="318"/>
      <c r="Z21" s="318"/>
      <c r="AA21" s="318"/>
      <c r="AB21" s="318"/>
      <c r="AC21" s="318"/>
      <c r="AD21" s="318">
        <f t="shared" ref="AD21" si="3">IF(AD19=0, "-", SUM(AD19)/SUM(AD13,AD14))</f>
        <v>0.59090909090909094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559</v>
      </c>
      <c r="B22" s="963"/>
      <c r="C22" s="963"/>
      <c r="D22" s="963"/>
      <c r="E22" s="963"/>
      <c r="F22" s="964"/>
      <c r="G22" s="949" t="s">
        <v>456</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455</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581</v>
      </c>
      <c r="H23" s="951"/>
      <c r="I23" s="951"/>
      <c r="J23" s="951"/>
      <c r="K23" s="951"/>
      <c r="L23" s="951"/>
      <c r="M23" s="951"/>
      <c r="N23" s="951"/>
      <c r="O23" s="952"/>
      <c r="P23" s="917">
        <v>26</v>
      </c>
      <c r="Q23" s="918"/>
      <c r="R23" s="918"/>
      <c r="S23" s="918"/>
      <c r="T23" s="918"/>
      <c r="U23" s="918"/>
      <c r="V23" s="935"/>
      <c r="W23" s="917">
        <v>42</v>
      </c>
      <c r="X23" s="918"/>
      <c r="Y23" s="918"/>
      <c r="Z23" s="918"/>
      <c r="AA23" s="918"/>
      <c r="AB23" s="918"/>
      <c r="AC23" s="935"/>
      <c r="AD23" s="972" t="s">
        <v>674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582</v>
      </c>
      <c r="H24" s="954"/>
      <c r="I24" s="954"/>
      <c r="J24" s="954"/>
      <c r="K24" s="954"/>
      <c r="L24" s="954"/>
      <c r="M24" s="954"/>
      <c r="N24" s="954"/>
      <c r="O24" s="955"/>
      <c r="P24" s="659">
        <v>1</v>
      </c>
      <c r="Q24" s="660"/>
      <c r="R24" s="660"/>
      <c r="S24" s="660"/>
      <c r="T24" s="660"/>
      <c r="U24" s="660"/>
      <c r="V24" s="661"/>
      <c r="W24" s="659">
        <v>1.5</v>
      </c>
      <c r="X24" s="660"/>
      <c r="Y24" s="660"/>
      <c r="Z24" s="660"/>
      <c r="AA24" s="660"/>
      <c r="AB24" s="660"/>
      <c r="AC24" s="661"/>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583</v>
      </c>
      <c r="H25" s="954"/>
      <c r="I25" s="954"/>
      <c r="J25" s="954"/>
      <c r="K25" s="954"/>
      <c r="L25" s="954"/>
      <c r="M25" s="954"/>
      <c r="N25" s="954"/>
      <c r="O25" s="955"/>
      <c r="P25" s="659">
        <v>1</v>
      </c>
      <c r="Q25" s="660"/>
      <c r="R25" s="660"/>
      <c r="S25" s="660"/>
      <c r="T25" s="660"/>
      <c r="U25" s="660"/>
      <c r="V25" s="661"/>
      <c r="W25" s="659">
        <v>4</v>
      </c>
      <c r="X25" s="660"/>
      <c r="Y25" s="660"/>
      <c r="Z25" s="660"/>
      <c r="AA25" s="660"/>
      <c r="AB25" s="660"/>
      <c r="AC25" s="661"/>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665</v>
      </c>
      <c r="H26" s="954"/>
      <c r="I26" s="954"/>
      <c r="J26" s="954"/>
      <c r="K26" s="954"/>
      <c r="L26" s="954"/>
      <c r="M26" s="954"/>
      <c r="N26" s="954"/>
      <c r="O26" s="955"/>
      <c r="P26" s="659">
        <v>1</v>
      </c>
      <c r="Q26" s="660"/>
      <c r="R26" s="660"/>
      <c r="S26" s="660"/>
      <c r="T26" s="660"/>
      <c r="U26" s="660"/>
      <c r="V26" s="661"/>
      <c r="W26" s="659">
        <v>2.5</v>
      </c>
      <c r="X26" s="660"/>
      <c r="Y26" s="660"/>
      <c r="Z26" s="660"/>
      <c r="AA26" s="660"/>
      <c r="AB26" s="660"/>
      <c r="AC26" s="661"/>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t="s">
        <v>578</v>
      </c>
      <c r="H27" s="954"/>
      <c r="I27" s="954"/>
      <c r="J27" s="954"/>
      <c r="K27" s="954"/>
      <c r="L27" s="954"/>
      <c r="M27" s="954"/>
      <c r="N27" s="954"/>
      <c r="O27" s="955"/>
      <c r="P27" s="659" t="s">
        <v>591</v>
      </c>
      <c r="Q27" s="660"/>
      <c r="R27" s="660"/>
      <c r="S27" s="660"/>
      <c r="T27" s="660"/>
      <c r="U27" s="660"/>
      <c r="V27" s="661"/>
      <c r="W27" s="659"/>
      <c r="X27" s="660"/>
      <c r="Y27" s="660"/>
      <c r="Z27" s="660"/>
      <c r="AA27" s="660"/>
      <c r="AB27" s="660"/>
      <c r="AC27" s="661"/>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460</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457</v>
      </c>
      <c r="H29" s="960"/>
      <c r="I29" s="960"/>
      <c r="J29" s="960"/>
      <c r="K29" s="960"/>
      <c r="L29" s="960"/>
      <c r="M29" s="960"/>
      <c r="N29" s="960"/>
      <c r="O29" s="961"/>
      <c r="P29" s="659">
        <f>AK13</f>
        <v>29</v>
      </c>
      <c r="Q29" s="660"/>
      <c r="R29" s="660"/>
      <c r="S29" s="660"/>
      <c r="T29" s="660"/>
      <c r="U29" s="660"/>
      <c r="V29" s="661"/>
      <c r="W29" s="931">
        <f>AR13</f>
        <v>50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472</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535</v>
      </c>
      <c r="AF30" s="857"/>
      <c r="AG30" s="857"/>
      <c r="AH30" s="858"/>
      <c r="AI30" s="856" t="s">
        <v>532</v>
      </c>
      <c r="AJ30" s="857"/>
      <c r="AK30" s="857"/>
      <c r="AL30" s="858"/>
      <c r="AM30" s="913" t="s">
        <v>527</v>
      </c>
      <c r="AN30" s="913"/>
      <c r="AO30" s="913"/>
      <c r="AP30" s="856"/>
      <c r="AQ30" s="768" t="s">
        <v>354</v>
      </c>
      <c r="AR30" s="769"/>
      <c r="AS30" s="769"/>
      <c r="AT30" s="770"/>
      <c r="AU30" s="775" t="s">
        <v>253</v>
      </c>
      <c r="AV30" s="775"/>
      <c r="AW30" s="775"/>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31</v>
      </c>
      <c r="AV31" s="199"/>
      <c r="AW31" s="398" t="s">
        <v>300</v>
      </c>
      <c r="AX31" s="399"/>
    </row>
    <row r="32" spans="1:50" ht="23.25" customHeight="1" x14ac:dyDescent="0.15">
      <c r="A32" s="403"/>
      <c r="B32" s="401"/>
      <c r="C32" s="401"/>
      <c r="D32" s="401"/>
      <c r="E32" s="401"/>
      <c r="F32" s="402"/>
      <c r="G32" s="564" t="s">
        <v>666</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580</v>
      </c>
      <c r="AC32" s="461"/>
      <c r="AD32" s="461"/>
      <c r="AE32" s="218">
        <v>21714</v>
      </c>
      <c r="AF32" s="219"/>
      <c r="AG32" s="219"/>
      <c r="AH32" s="219"/>
      <c r="AI32" s="218">
        <v>27245</v>
      </c>
      <c r="AJ32" s="219"/>
      <c r="AK32" s="219"/>
      <c r="AL32" s="219"/>
      <c r="AM32" s="218">
        <v>36366</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t="s">
        <v>578</v>
      </c>
      <c r="AF33" s="219"/>
      <c r="AG33" s="219"/>
      <c r="AH33" s="219"/>
      <c r="AI33" s="218" t="s">
        <v>578</v>
      </c>
      <c r="AJ33" s="219"/>
      <c r="AK33" s="219"/>
      <c r="AL33" s="219"/>
      <c r="AM33" s="218" t="s">
        <v>578</v>
      </c>
      <c r="AN33" s="219"/>
      <c r="AO33" s="219"/>
      <c r="AP33" s="219"/>
      <c r="AQ33" s="340" t="s">
        <v>578</v>
      </c>
      <c r="AR33" s="207"/>
      <c r="AS33" s="207"/>
      <c r="AT33" s="341"/>
      <c r="AU33" s="219">
        <v>30000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72.400000000000006</v>
      </c>
      <c r="AF34" s="219"/>
      <c r="AG34" s="219"/>
      <c r="AH34" s="219"/>
      <c r="AI34" s="218">
        <v>90.8</v>
      </c>
      <c r="AJ34" s="219"/>
      <c r="AK34" s="219"/>
      <c r="AL34" s="219"/>
      <c r="AM34" s="218">
        <v>121.2</v>
      </c>
      <c r="AN34" s="219"/>
      <c r="AO34" s="219"/>
      <c r="AP34" s="219"/>
      <c r="AQ34" s="340" t="s">
        <v>578</v>
      </c>
      <c r="AR34" s="207"/>
      <c r="AS34" s="207"/>
      <c r="AT34" s="341"/>
      <c r="AU34" s="219" t="s">
        <v>579</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472</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472</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4.7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7"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5.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18.7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5.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508</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5"/>
    </row>
    <row r="80" spans="1:50" ht="18.75" hidden="1" customHeight="1" x14ac:dyDescent="0.15">
      <c r="A80" s="862"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hidden="1" customHeight="1" x14ac:dyDescent="0.15">
      <c r="A83" s="863"/>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hidden="1" customHeight="1" x14ac:dyDescent="0.15">
      <c r="A84" s="863"/>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8</v>
      </c>
      <c r="AF101" s="219"/>
      <c r="AG101" s="219"/>
      <c r="AH101" s="220"/>
      <c r="AI101" s="218">
        <v>10</v>
      </c>
      <c r="AJ101" s="219"/>
      <c r="AK101" s="219"/>
      <c r="AL101" s="220"/>
      <c r="AM101" s="218">
        <v>11</v>
      </c>
      <c r="AN101" s="219"/>
      <c r="AO101" s="219"/>
      <c r="AP101" s="220"/>
      <c r="AQ101" s="218" t="s">
        <v>591</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578</v>
      </c>
      <c r="AF102" s="418"/>
      <c r="AG102" s="418"/>
      <c r="AH102" s="418"/>
      <c r="AI102" s="418" t="s">
        <v>588</v>
      </c>
      <c r="AJ102" s="418"/>
      <c r="AK102" s="418"/>
      <c r="AL102" s="418"/>
      <c r="AM102" s="418" t="s">
        <v>578</v>
      </c>
      <c r="AN102" s="418"/>
      <c r="AO102" s="418"/>
      <c r="AP102" s="418"/>
      <c r="AQ102" s="273" t="s">
        <v>579</v>
      </c>
      <c r="AR102" s="274"/>
      <c r="AS102" s="274"/>
      <c r="AT102" s="319"/>
      <c r="AU102" s="273" t="s">
        <v>578</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175</v>
      </c>
      <c r="AF116" s="418"/>
      <c r="AG116" s="418"/>
      <c r="AH116" s="418"/>
      <c r="AI116" s="418">
        <v>192</v>
      </c>
      <c r="AJ116" s="418"/>
      <c r="AK116" s="418"/>
      <c r="AL116" s="418"/>
      <c r="AM116" s="418">
        <v>149</v>
      </c>
      <c r="AN116" s="418"/>
      <c r="AO116" s="418"/>
      <c r="AP116" s="418"/>
      <c r="AQ116" s="218" t="s">
        <v>578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661</v>
      </c>
      <c r="AN117" s="551"/>
      <c r="AO117" s="551"/>
      <c r="AP117" s="551"/>
      <c r="AQ117" s="551" t="s">
        <v>578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0.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620</v>
      </c>
      <c r="AR133" s="199"/>
      <c r="AS133" s="133" t="s">
        <v>355</v>
      </c>
      <c r="AT133" s="134"/>
      <c r="AU133" s="200">
        <v>31</v>
      </c>
      <c r="AV133" s="200"/>
      <c r="AW133" s="133" t="s">
        <v>300</v>
      </c>
      <c r="AX133" s="195"/>
    </row>
    <row r="134" spans="1:50" ht="27.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v>21714</v>
      </c>
      <c r="AF134" s="207"/>
      <c r="AG134" s="207"/>
      <c r="AH134" s="207"/>
      <c r="AI134" s="206">
        <v>27245</v>
      </c>
      <c r="AJ134" s="207"/>
      <c r="AK134" s="207"/>
      <c r="AL134" s="207"/>
      <c r="AM134" s="206">
        <v>36366</v>
      </c>
      <c r="AN134" s="207"/>
      <c r="AO134" s="207"/>
      <c r="AP134" s="207"/>
      <c r="AQ134" s="206" t="s">
        <v>622</v>
      </c>
      <c r="AR134" s="207"/>
      <c r="AS134" s="207"/>
      <c r="AT134" s="207"/>
      <c r="AU134" s="206" t="s">
        <v>620</v>
      </c>
      <c r="AV134" s="207"/>
      <c r="AW134" s="207"/>
      <c r="AX134" s="208"/>
    </row>
    <row r="135" spans="1:50" ht="2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620</v>
      </c>
      <c r="AF135" s="207"/>
      <c r="AG135" s="207"/>
      <c r="AH135" s="207"/>
      <c r="AI135" s="206" t="s">
        <v>620</v>
      </c>
      <c r="AJ135" s="207"/>
      <c r="AK135" s="207"/>
      <c r="AL135" s="207"/>
      <c r="AM135" s="206" t="s">
        <v>620</v>
      </c>
      <c r="AN135" s="207"/>
      <c r="AO135" s="207"/>
      <c r="AP135" s="207"/>
      <c r="AQ135" s="206" t="s">
        <v>620</v>
      </c>
      <c r="AR135" s="207"/>
      <c r="AS135" s="207"/>
      <c r="AT135" s="207"/>
      <c r="AU135" s="206">
        <v>30000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7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75" customHeight="1" x14ac:dyDescent="0.15">
      <c r="A154" s="189"/>
      <c r="B154" s="186"/>
      <c r="C154" s="180"/>
      <c r="D154" s="186"/>
      <c r="E154" s="180"/>
      <c r="F154" s="181"/>
      <c r="G154" s="104" t="s">
        <v>600</v>
      </c>
      <c r="H154" s="105"/>
      <c r="I154" s="105"/>
      <c r="J154" s="105"/>
      <c r="K154" s="105"/>
      <c r="L154" s="105"/>
      <c r="M154" s="105"/>
      <c r="N154" s="105"/>
      <c r="O154" s="105"/>
      <c r="P154" s="106"/>
      <c r="Q154" s="125" t="s">
        <v>591</v>
      </c>
      <c r="R154" s="105"/>
      <c r="S154" s="105"/>
      <c r="T154" s="105"/>
      <c r="U154" s="105"/>
      <c r="V154" s="105"/>
      <c r="W154" s="105"/>
      <c r="X154" s="105"/>
      <c r="Y154" s="105"/>
      <c r="Z154" s="105"/>
      <c r="AA154" s="293"/>
      <c r="AB154" s="141" t="s">
        <v>591</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5.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x14ac:dyDescent="0.15">
      <c r="A161" s="189"/>
      <c r="B161" s="186"/>
      <c r="C161" s="180"/>
      <c r="D161" s="186"/>
      <c r="E161" s="180"/>
      <c r="F161" s="181"/>
      <c r="G161" s="104" t="s">
        <v>602</v>
      </c>
      <c r="H161" s="105"/>
      <c r="I161" s="105"/>
      <c r="J161" s="105"/>
      <c r="K161" s="105"/>
      <c r="L161" s="105"/>
      <c r="M161" s="105"/>
      <c r="N161" s="105"/>
      <c r="O161" s="105"/>
      <c r="P161" s="106"/>
      <c r="Q161" s="125" t="s">
        <v>591</v>
      </c>
      <c r="R161" s="105"/>
      <c r="S161" s="105"/>
      <c r="T161" s="105"/>
      <c r="U161" s="105"/>
      <c r="V161" s="105"/>
      <c r="W161" s="105"/>
      <c r="X161" s="105"/>
      <c r="Y161" s="105"/>
      <c r="Z161" s="105"/>
      <c r="AA161" s="293"/>
      <c r="AB161" s="141" t="s">
        <v>591</v>
      </c>
      <c r="AC161" s="142"/>
      <c r="AD161" s="142"/>
      <c r="AE161" s="147" t="s">
        <v>603</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591</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72" customHeight="1" x14ac:dyDescent="0.15">
      <c r="A188" s="189"/>
      <c r="B188" s="186"/>
      <c r="C188" s="180"/>
      <c r="D188" s="186"/>
      <c r="E188" s="125" t="s">
        <v>660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00.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29"/>
      <c r="E430" s="174" t="s">
        <v>545</v>
      </c>
      <c r="F430" s="896"/>
      <c r="G430" s="897" t="s">
        <v>374</v>
      </c>
      <c r="H430" s="123"/>
      <c r="I430" s="123"/>
      <c r="J430" s="898" t="s">
        <v>590</v>
      </c>
      <c r="K430" s="899"/>
      <c r="L430" s="899"/>
      <c r="M430" s="899"/>
      <c r="N430" s="899"/>
      <c r="O430" s="899"/>
      <c r="P430" s="899"/>
      <c r="Q430" s="899"/>
      <c r="R430" s="899"/>
      <c r="S430" s="899"/>
      <c r="T430" s="900"/>
      <c r="U430" s="588" t="s">
        <v>591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590" t="s">
        <v>591</v>
      </c>
      <c r="AR432" s="200"/>
      <c r="AS432" s="133" t="s">
        <v>355</v>
      </c>
      <c r="AT432" s="134"/>
      <c r="AU432" s="200" t="s">
        <v>591</v>
      </c>
      <c r="AV432" s="200"/>
      <c r="AW432" s="133" t="s">
        <v>300</v>
      </c>
      <c r="AX432" s="195"/>
    </row>
    <row r="433" spans="1:50" ht="23.25"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40" t="s">
        <v>591</v>
      </c>
      <c r="AF433" s="207"/>
      <c r="AG433" s="207"/>
      <c r="AH433" s="207"/>
      <c r="AI433" s="340" t="s">
        <v>591</v>
      </c>
      <c r="AJ433" s="207"/>
      <c r="AK433" s="207"/>
      <c r="AL433" s="207"/>
      <c r="AM433" s="340" t="s">
        <v>605</v>
      </c>
      <c r="AN433" s="207"/>
      <c r="AO433" s="207"/>
      <c r="AP433" s="341"/>
      <c r="AQ433" s="340" t="s">
        <v>591</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604</v>
      </c>
      <c r="AF434" s="207"/>
      <c r="AG434" s="207"/>
      <c r="AH434" s="341"/>
      <c r="AI434" s="340" t="s">
        <v>591</v>
      </c>
      <c r="AJ434" s="207"/>
      <c r="AK434" s="207"/>
      <c r="AL434" s="207"/>
      <c r="AM434" s="340" t="s">
        <v>605</v>
      </c>
      <c r="AN434" s="207"/>
      <c r="AO434" s="207"/>
      <c r="AP434" s="341"/>
      <c r="AQ434" s="340" t="s">
        <v>591</v>
      </c>
      <c r="AR434" s="207"/>
      <c r="AS434" s="207"/>
      <c r="AT434" s="341"/>
      <c r="AU434" s="207" t="s">
        <v>591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591</v>
      </c>
      <c r="AJ435" s="207"/>
      <c r="AK435" s="207"/>
      <c r="AL435" s="207"/>
      <c r="AM435" s="340" t="s">
        <v>605</v>
      </c>
      <c r="AN435" s="207"/>
      <c r="AO435" s="207"/>
      <c r="AP435" s="341"/>
      <c r="AQ435" s="340" t="s">
        <v>605</v>
      </c>
      <c r="AR435" s="207"/>
      <c r="AS435" s="207"/>
      <c r="AT435" s="341"/>
      <c r="AU435" s="207" t="s">
        <v>605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140.25" customHeight="1" x14ac:dyDescent="0.15">
      <c r="A702" s="868" t="s">
        <v>259</v>
      </c>
      <c r="B702" s="86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577</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577</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577</v>
      </c>
      <c r="AE704" s="784"/>
      <c r="AF704" s="784"/>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5" t="s">
        <v>577</v>
      </c>
      <c r="AE705" s="716"/>
      <c r="AF705" s="716"/>
      <c r="AG705" s="125" t="s">
        <v>662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670</v>
      </c>
      <c r="AE706" s="329"/>
      <c r="AF706" s="62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609</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610</v>
      </c>
      <c r="AE708" s="605"/>
      <c r="AF708" s="605"/>
      <c r="AG708" s="743" t="s">
        <v>591</v>
      </c>
      <c r="AH708" s="744"/>
      <c r="AI708" s="744"/>
      <c r="AJ708" s="744"/>
      <c r="AK708" s="744"/>
      <c r="AL708" s="744"/>
      <c r="AM708" s="744"/>
      <c r="AN708" s="744"/>
      <c r="AO708" s="744"/>
      <c r="AP708" s="744"/>
      <c r="AQ708" s="744"/>
      <c r="AR708" s="744"/>
      <c r="AS708" s="744"/>
      <c r="AT708" s="744"/>
      <c r="AU708" s="744"/>
      <c r="AV708" s="744"/>
      <c r="AW708" s="744"/>
      <c r="AX708" s="745"/>
    </row>
    <row r="709" spans="1:50" ht="57.75" customHeight="1" x14ac:dyDescent="0.15">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577</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591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577</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54" customHeight="1" x14ac:dyDescent="0.15">
      <c r="A712" s="641"/>
      <c r="B712" s="643"/>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577</v>
      </c>
      <c r="AE712" s="784"/>
      <c r="AF712" s="784"/>
      <c r="AG712" s="808" t="s">
        <v>663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6" t="s">
        <v>470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610</v>
      </c>
      <c r="AE713" s="329"/>
      <c r="AF713" s="626"/>
      <c r="AG713" s="101" t="s">
        <v>591</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577</v>
      </c>
      <c r="AE714" s="653"/>
      <c r="AF714" s="654"/>
      <c r="AG714" s="737" t="s">
        <v>613</v>
      </c>
      <c r="AH714" s="738"/>
      <c r="AI714" s="738"/>
      <c r="AJ714" s="738"/>
      <c r="AK714" s="738"/>
      <c r="AL714" s="738"/>
      <c r="AM714" s="738"/>
      <c r="AN714" s="738"/>
      <c r="AO714" s="738"/>
      <c r="AP714" s="738"/>
      <c r="AQ714" s="738"/>
      <c r="AR714" s="738"/>
      <c r="AS714" s="738"/>
      <c r="AT714" s="738"/>
      <c r="AU714" s="738"/>
      <c r="AV714" s="738"/>
      <c r="AW714" s="738"/>
      <c r="AX714" s="739"/>
    </row>
    <row r="715" spans="1:50" ht="43.5" customHeight="1" x14ac:dyDescent="0.15">
      <c r="A715" s="639"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577</v>
      </c>
      <c r="AE715" s="605"/>
      <c r="AF715" s="658"/>
      <c r="AG715" s="743" t="s">
        <v>614</v>
      </c>
      <c r="AH715" s="744"/>
      <c r="AI715" s="744"/>
      <c r="AJ715" s="744"/>
      <c r="AK715" s="744"/>
      <c r="AL715" s="744"/>
      <c r="AM715" s="744"/>
      <c r="AN715" s="744"/>
      <c r="AO715" s="744"/>
      <c r="AP715" s="744"/>
      <c r="AQ715" s="744"/>
      <c r="AR715" s="744"/>
      <c r="AS715" s="744"/>
      <c r="AT715" s="744"/>
      <c r="AU715" s="744"/>
      <c r="AV715" s="744"/>
      <c r="AW715" s="744"/>
      <c r="AX715" s="745"/>
    </row>
    <row r="716" spans="1:50" ht="70.5" customHeight="1" x14ac:dyDescent="0.15">
      <c r="A716" s="641"/>
      <c r="B716" s="643"/>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8" t="s">
        <v>577</v>
      </c>
      <c r="AE716" s="329"/>
      <c r="AF716" s="626"/>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54.75" customHeight="1" x14ac:dyDescent="0.15">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577</v>
      </c>
      <c r="AE717" s="329"/>
      <c r="AF717" s="626"/>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2" t="s">
        <v>577</v>
      </c>
      <c r="AE718" s="653"/>
      <c r="AF718" s="654"/>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610</v>
      </c>
      <c r="AE719" s="605"/>
      <c r="AF719" s="605"/>
      <c r="AG719" s="125" t="s">
        <v>591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t="s">
        <v>668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7.25" customHeight="1" x14ac:dyDescent="0.15">
      <c r="A726" s="639" t="s">
        <v>48</v>
      </c>
      <c r="B726" s="803"/>
      <c r="C726" s="813" t="s">
        <v>53</v>
      </c>
      <c r="D726" s="835"/>
      <c r="E726" s="835"/>
      <c r="F726" s="836"/>
      <c r="G726" s="577" t="s">
        <v>618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5.5" customHeight="1" thickBot="1" x14ac:dyDescent="0.2">
      <c r="A727" s="804"/>
      <c r="B727" s="805"/>
      <c r="C727" s="749" t="s">
        <v>57</v>
      </c>
      <c r="D727" s="750"/>
      <c r="E727" s="750"/>
      <c r="F727" s="751"/>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t="s">
        <v>672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675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6" t="s">
        <v>673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549</v>
      </c>
      <c r="B737" s="210"/>
      <c r="C737" s="210"/>
      <c r="D737" s="211"/>
      <c r="E737" s="988" t="s">
        <v>623</v>
      </c>
      <c r="F737" s="988"/>
      <c r="G737" s="988"/>
      <c r="H737" s="988"/>
      <c r="I737" s="988"/>
      <c r="J737" s="988"/>
      <c r="K737" s="988"/>
      <c r="L737" s="988"/>
      <c r="M737" s="988"/>
      <c r="N737" s="365" t="s">
        <v>542</v>
      </c>
      <c r="O737" s="365"/>
      <c r="P737" s="365"/>
      <c r="Q737" s="365"/>
      <c r="R737" s="988" t="s">
        <v>623</v>
      </c>
      <c r="S737" s="988"/>
      <c r="T737" s="988"/>
      <c r="U737" s="988"/>
      <c r="V737" s="988"/>
      <c r="W737" s="988"/>
      <c r="X737" s="988"/>
      <c r="Y737" s="988"/>
      <c r="Z737" s="988"/>
      <c r="AA737" s="365" t="s">
        <v>541</v>
      </c>
      <c r="AB737" s="365"/>
      <c r="AC737" s="365"/>
      <c r="AD737" s="365"/>
      <c r="AE737" s="988" t="s">
        <v>624</v>
      </c>
      <c r="AF737" s="988"/>
      <c r="AG737" s="988"/>
      <c r="AH737" s="988"/>
      <c r="AI737" s="988"/>
      <c r="AJ737" s="988"/>
      <c r="AK737" s="988"/>
      <c r="AL737" s="988"/>
      <c r="AM737" s="988"/>
      <c r="AN737" s="365" t="s">
        <v>540</v>
      </c>
      <c r="AO737" s="365"/>
      <c r="AP737" s="365"/>
      <c r="AQ737" s="365"/>
      <c r="AR737" s="980" t="s">
        <v>626</v>
      </c>
      <c r="AS737" s="981"/>
      <c r="AT737" s="981"/>
      <c r="AU737" s="981"/>
      <c r="AV737" s="981"/>
      <c r="AW737" s="981"/>
      <c r="AX737" s="982"/>
      <c r="AY737" s="89"/>
      <c r="AZ737" s="89"/>
    </row>
    <row r="738" spans="1:52" ht="24.75" customHeight="1" x14ac:dyDescent="0.15">
      <c r="A738" s="989" t="s">
        <v>539</v>
      </c>
      <c r="B738" s="210"/>
      <c r="C738" s="210"/>
      <c r="D738" s="211"/>
      <c r="E738" s="988" t="s">
        <v>625</v>
      </c>
      <c r="F738" s="988"/>
      <c r="G738" s="988"/>
      <c r="H738" s="988"/>
      <c r="I738" s="988"/>
      <c r="J738" s="988"/>
      <c r="K738" s="988"/>
      <c r="L738" s="988"/>
      <c r="M738" s="988"/>
      <c r="N738" s="365" t="s">
        <v>538</v>
      </c>
      <c r="O738" s="365"/>
      <c r="P738" s="365"/>
      <c r="Q738" s="365"/>
      <c r="R738" s="988" t="s">
        <v>625</v>
      </c>
      <c r="S738" s="988"/>
      <c r="T738" s="988"/>
      <c r="U738" s="988"/>
      <c r="V738" s="988"/>
      <c r="W738" s="988"/>
      <c r="X738" s="988"/>
      <c r="Y738" s="988"/>
      <c r="Z738" s="988"/>
      <c r="AA738" s="365" t="s">
        <v>537</v>
      </c>
      <c r="AB738" s="365"/>
      <c r="AC738" s="365"/>
      <c r="AD738" s="365"/>
      <c r="AE738" s="988" t="s">
        <v>625</v>
      </c>
      <c r="AF738" s="988"/>
      <c r="AG738" s="988"/>
      <c r="AH738" s="988"/>
      <c r="AI738" s="988"/>
      <c r="AJ738" s="988"/>
      <c r="AK738" s="988"/>
      <c r="AL738" s="988"/>
      <c r="AM738" s="988"/>
      <c r="AN738" s="365" t="s">
        <v>533</v>
      </c>
      <c r="AO738" s="365"/>
      <c r="AP738" s="365"/>
      <c r="AQ738" s="365"/>
      <c r="AR738" s="980" t="s">
        <v>624</v>
      </c>
      <c r="AS738" s="981"/>
      <c r="AT738" s="981"/>
      <c r="AU738" s="981"/>
      <c r="AV738" s="981"/>
      <c r="AW738" s="981"/>
      <c r="AX738" s="982"/>
    </row>
    <row r="739" spans="1:52" ht="24.75" customHeight="1" thickBot="1" x14ac:dyDescent="0.2">
      <c r="A739" s="990" t="s">
        <v>529</v>
      </c>
      <c r="B739" s="991"/>
      <c r="C739" s="991"/>
      <c r="D739" s="992"/>
      <c r="E739" s="993" t="s">
        <v>569</v>
      </c>
      <c r="F739" s="983"/>
      <c r="G739" s="983"/>
      <c r="H739" s="93" t="str">
        <f>IF(E739="", "", "(")</f>
        <v>(</v>
      </c>
      <c r="I739" s="983"/>
      <c r="J739" s="983"/>
      <c r="K739" s="93" t="str">
        <f>IF(OR(I739="　", I739=""), "", "-")</f>
        <v/>
      </c>
      <c r="L739" s="984">
        <v>8</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511</v>
      </c>
      <c r="B779" s="628"/>
      <c r="C779" s="628"/>
      <c r="D779" s="628"/>
      <c r="E779" s="628"/>
      <c r="F779" s="629"/>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0"/>
      <c r="B780" s="631"/>
      <c r="C780" s="631"/>
      <c r="D780" s="631"/>
      <c r="E780" s="631"/>
      <c r="F780" s="632"/>
      <c r="G780" s="813"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9"/>
      <c r="AC780" s="813"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x14ac:dyDescent="0.15">
      <c r="A781" s="630"/>
      <c r="B781" s="631"/>
      <c r="C781" s="631"/>
      <c r="D781" s="631"/>
      <c r="E781" s="631"/>
      <c r="F781" s="632"/>
      <c r="G781" s="671"/>
      <c r="H781" s="672"/>
      <c r="I781" s="672"/>
      <c r="J781" s="672"/>
      <c r="K781" s="673"/>
      <c r="L781" s="665"/>
      <c r="M781" s="666"/>
      <c r="N781" s="666"/>
      <c r="O781" s="666"/>
      <c r="P781" s="666"/>
      <c r="Q781" s="666"/>
      <c r="R781" s="666"/>
      <c r="S781" s="666"/>
      <c r="T781" s="666"/>
      <c r="U781" s="666"/>
      <c r="V781" s="666"/>
      <c r="W781" s="666"/>
      <c r="X781" s="667"/>
      <c r="Y781" s="388"/>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hidden="1" customHeight="1" x14ac:dyDescent="0.15">
      <c r="A782" s="630"/>
      <c r="B782" s="631"/>
      <c r="C782" s="631"/>
      <c r="D782" s="631"/>
      <c r="E782" s="631"/>
      <c r="F782" s="632"/>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0"/>
      <c r="B783" s="631"/>
      <c r="C783" s="631"/>
      <c r="D783" s="631"/>
      <c r="E783" s="631"/>
      <c r="F783" s="632"/>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0"/>
      <c r="B784" s="631"/>
      <c r="C784" s="631"/>
      <c r="D784" s="631"/>
      <c r="E784" s="631"/>
      <c r="F784" s="632"/>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0"/>
      <c r="B785" s="631"/>
      <c r="C785" s="631"/>
      <c r="D785" s="631"/>
      <c r="E785" s="631"/>
      <c r="F785" s="632"/>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0"/>
      <c r="B786" s="631"/>
      <c r="C786" s="631"/>
      <c r="D786" s="631"/>
      <c r="E786" s="631"/>
      <c r="F786" s="632"/>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0"/>
      <c r="B787" s="631"/>
      <c r="C787" s="631"/>
      <c r="D787" s="631"/>
      <c r="E787" s="631"/>
      <c r="F787" s="632"/>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0"/>
      <c r="B788" s="631"/>
      <c r="C788" s="631"/>
      <c r="D788" s="631"/>
      <c r="E788" s="631"/>
      <c r="F788" s="632"/>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0"/>
      <c r="B789" s="631"/>
      <c r="C789" s="631"/>
      <c r="D789" s="631"/>
      <c r="E789" s="631"/>
      <c r="F789" s="632"/>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0"/>
      <c r="B790" s="631"/>
      <c r="C790" s="631"/>
      <c r="D790" s="631"/>
      <c r="E790" s="631"/>
      <c r="F790" s="632"/>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customHeight="1" x14ac:dyDescent="0.15">
      <c r="A792" s="630"/>
      <c r="B792" s="631"/>
      <c r="C792" s="631"/>
      <c r="D792" s="631"/>
      <c r="E792" s="631"/>
      <c r="F792" s="632"/>
      <c r="G792" s="595" t="s">
        <v>671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0"/>
      <c r="B793" s="631"/>
      <c r="C793" s="631"/>
      <c r="D793" s="631"/>
      <c r="E793" s="631"/>
      <c r="F793" s="632"/>
      <c r="G793" s="813"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9"/>
      <c r="AC793" s="813"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customHeight="1" x14ac:dyDescent="0.15">
      <c r="A794" s="630"/>
      <c r="B794" s="631"/>
      <c r="C794" s="631"/>
      <c r="D794" s="631"/>
      <c r="E794" s="631"/>
      <c r="F794" s="632"/>
      <c r="G794" s="671" t="s">
        <v>627</v>
      </c>
      <c r="H794" s="672"/>
      <c r="I794" s="672"/>
      <c r="J794" s="672"/>
      <c r="K794" s="673"/>
      <c r="L794" s="665" t="s">
        <v>664</v>
      </c>
      <c r="M794" s="666"/>
      <c r="N794" s="666"/>
      <c r="O794" s="666"/>
      <c r="P794" s="666"/>
      <c r="Q794" s="666"/>
      <c r="R794" s="666"/>
      <c r="S794" s="666"/>
      <c r="T794" s="666"/>
      <c r="U794" s="666"/>
      <c r="V794" s="666"/>
      <c r="W794" s="666"/>
      <c r="X794" s="667"/>
      <c r="Y794" s="388">
        <v>6</v>
      </c>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customHeight="1" x14ac:dyDescent="0.15">
      <c r="A795" s="630"/>
      <c r="B795" s="631"/>
      <c r="C795" s="631"/>
      <c r="D795" s="631"/>
      <c r="E795" s="631"/>
      <c r="F795" s="632"/>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0"/>
      <c r="B796" s="631"/>
      <c r="C796" s="631"/>
      <c r="D796" s="631"/>
      <c r="E796" s="631"/>
      <c r="F796" s="632"/>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0"/>
      <c r="B797" s="631"/>
      <c r="C797" s="631"/>
      <c r="D797" s="631"/>
      <c r="E797" s="631"/>
      <c r="F797" s="632"/>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0"/>
      <c r="B798" s="631"/>
      <c r="C798" s="631"/>
      <c r="D798" s="631"/>
      <c r="E798" s="631"/>
      <c r="F798" s="632"/>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0"/>
      <c r="B799" s="631"/>
      <c r="C799" s="631"/>
      <c r="D799" s="631"/>
      <c r="E799" s="631"/>
      <c r="F799" s="632"/>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0"/>
      <c r="B800" s="631"/>
      <c r="C800" s="631"/>
      <c r="D800" s="631"/>
      <c r="E800" s="631"/>
      <c r="F800" s="632"/>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0"/>
      <c r="B801" s="631"/>
      <c r="C801" s="631"/>
      <c r="D801" s="631"/>
      <c r="E801" s="631"/>
      <c r="F801" s="632"/>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0"/>
      <c r="B802" s="631"/>
      <c r="C802" s="631"/>
      <c r="D802" s="631"/>
      <c r="E802" s="631"/>
      <c r="F802" s="632"/>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0"/>
      <c r="B803" s="631"/>
      <c r="C803" s="631"/>
      <c r="D803" s="631"/>
      <c r="E803" s="631"/>
      <c r="F803" s="632"/>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6</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0"/>
      <c r="B806" s="631"/>
      <c r="C806" s="631"/>
      <c r="D806" s="631"/>
      <c r="E806" s="631"/>
      <c r="F806" s="632"/>
      <c r="G806" s="813"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9"/>
      <c r="AC806" s="813"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0"/>
      <c r="B808" s="631"/>
      <c r="C808" s="631"/>
      <c r="D808" s="631"/>
      <c r="E808" s="631"/>
      <c r="F808" s="632"/>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0"/>
      <c r="B809" s="631"/>
      <c r="C809" s="631"/>
      <c r="D809" s="631"/>
      <c r="E809" s="631"/>
      <c r="F809" s="632"/>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0"/>
      <c r="B810" s="631"/>
      <c r="C810" s="631"/>
      <c r="D810" s="631"/>
      <c r="E810" s="631"/>
      <c r="F810" s="632"/>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0"/>
      <c r="B811" s="631"/>
      <c r="C811" s="631"/>
      <c r="D811" s="631"/>
      <c r="E811" s="631"/>
      <c r="F811" s="632"/>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0"/>
      <c r="B812" s="631"/>
      <c r="C812" s="631"/>
      <c r="D812" s="631"/>
      <c r="E812" s="631"/>
      <c r="F812" s="632"/>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0"/>
      <c r="B813" s="631"/>
      <c r="C813" s="631"/>
      <c r="D813" s="631"/>
      <c r="E813" s="631"/>
      <c r="F813" s="632"/>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0"/>
      <c r="B814" s="631"/>
      <c r="C814" s="631"/>
      <c r="D814" s="631"/>
      <c r="E814" s="631"/>
      <c r="F814" s="632"/>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0"/>
      <c r="B815" s="631"/>
      <c r="C815" s="631"/>
      <c r="D815" s="631"/>
      <c r="E815" s="631"/>
      <c r="F815" s="632"/>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0"/>
      <c r="B816" s="631"/>
      <c r="C816" s="631"/>
      <c r="D816" s="631"/>
      <c r="E816" s="631"/>
      <c r="F816" s="632"/>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0"/>
      <c r="B819" s="631"/>
      <c r="C819" s="631"/>
      <c r="D819" s="631"/>
      <c r="E819" s="631"/>
      <c r="F819" s="632"/>
      <c r="G819" s="813"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9"/>
      <c r="AC819" s="813"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0"/>
      <c r="B821" s="631"/>
      <c r="C821" s="631"/>
      <c r="D821" s="631"/>
      <c r="E821" s="631"/>
      <c r="F821" s="632"/>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0"/>
      <c r="B822" s="631"/>
      <c r="C822" s="631"/>
      <c r="D822" s="631"/>
      <c r="E822" s="631"/>
      <c r="F822" s="632"/>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0"/>
      <c r="B823" s="631"/>
      <c r="C823" s="631"/>
      <c r="D823" s="631"/>
      <c r="E823" s="631"/>
      <c r="F823" s="632"/>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0"/>
      <c r="B824" s="631"/>
      <c r="C824" s="631"/>
      <c r="D824" s="631"/>
      <c r="E824" s="631"/>
      <c r="F824" s="632"/>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0"/>
      <c r="B825" s="631"/>
      <c r="C825" s="631"/>
      <c r="D825" s="631"/>
      <c r="E825" s="631"/>
      <c r="F825" s="632"/>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0"/>
      <c r="B826" s="631"/>
      <c r="C826" s="631"/>
      <c r="D826" s="631"/>
      <c r="E826" s="631"/>
      <c r="F826" s="632"/>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0"/>
      <c r="B827" s="631"/>
      <c r="C827" s="631"/>
      <c r="D827" s="631"/>
      <c r="E827" s="631"/>
      <c r="F827" s="632"/>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0"/>
      <c r="B828" s="631"/>
      <c r="C828" s="631"/>
      <c r="D828" s="631"/>
      <c r="E828" s="631"/>
      <c r="F828" s="632"/>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0"/>
      <c r="B829" s="631"/>
      <c r="C829" s="631"/>
      <c r="D829" s="631"/>
      <c r="E829" s="631"/>
      <c r="F829" s="632"/>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630</v>
      </c>
      <c r="D837" s="347"/>
      <c r="E837" s="347"/>
      <c r="F837" s="347"/>
      <c r="G837" s="347"/>
      <c r="H837" s="347"/>
      <c r="I837" s="347"/>
      <c r="J837" s="348" t="s">
        <v>622</v>
      </c>
      <c r="K837" s="349"/>
      <c r="L837" s="349"/>
      <c r="M837" s="349"/>
      <c r="N837" s="349"/>
      <c r="O837" s="349"/>
      <c r="P837" s="362" t="s">
        <v>641</v>
      </c>
      <c r="Q837" s="350"/>
      <c r="R837" s="350"/>
      <c r="S837" s="350"/>
      <c r="T837" s="350"/>
      <c r="U837" s="350"/>
      <c r="V837" s="350"/>
      <c r="W837" s="350"/>
      <c r="X837" s="350"/>
      <c r="Y837" s="351">
        <v>0.2</v>
      </c>
      <c r="Z837" s="352"/>
      <c r="AA837" s="352"/>
      <c r="AB837" s="353"/>
      <c r="AC837" s="363" t="s">
        <v>196</v>
      </c>
      <c r="AD837" s="371"/>
      <c r="AE837" s="371"/>
      <c r="AF837" s="371"/>
      <c r="AG837" s="371"/>
      <c r="AH837" s="372" t="s">
        <v>622</v>
      </c>
      <c r="AI837" s="373"/>
      <c r="AJ837" s="373"/>
      <c r="AK837" s="373"/>
      <c r="AL837" s="357" t="s">
        <v>622</v>
      </c>
      <c r="AM837" s="358"/>
      <c r="AN837" s="358"/>
      <c r="AO837" s="359"/>
      <c r="AP837" s="360" t="s">
        <v>622</v>
      </c>
      <c r="AQ837" s="360"/>
      <c r="AR837" s="360"/>
      <c r="AS837" s="360"/>
      <c r="AT837" s="360"/>
      <c r="AU837" s="360"/>
      <c r="AV837" s="360"/>
      <c r="AW837" s="360"/>
      <c r="AX837" s="360"/>
    </row>
    <row r="838" spans="1:50" ht="39.950000000000003" customHeight="1" x14ac:dyDescent="0.15">
      <c r="A838" s="376">
        <v>2</v>
      </c>
      <c r="B838" s="376">
        <v>1</v>
      </c>
      <c r="C838" s="361" t="s">
        <v>631</v>
      </c>
      <c r="D838" s="347"/>
      <c r="E838" s="347"/>
      <c r="F838" s="347"/>
      <c r="G838" s="347"/>
      <c r="H838" s="347"/>
      <c r="I838" s="347"/>
      <c r="J838" s="348" t="s">
        <v>622</v>
      </c>
      <c r="K838" s="349"/>
      <c r="L838" s="349"/>
      <c r="M838" s="349"/>
      <c r="N838" s="349"/>
      <c r="O838" s="349"/>
      <c r="P838" s="362" t="s">
        <v>641</v>
      </c>
      <c r="Q838" s="350"/>
      <c r="R838" s="350"/>
      <c r="S838" s="350"/>
      <c r="T838" s="350"/>
      <c r="U838" s="350"/>
      <c r="V838" s="350"/>
      <c r="W838" s="350"/>
      <c r="X838" s="350"/>
      <c r="Y838" s="351">
        <v>0.2</v>
      </c>
      <c r="Z838" s="352"/>
      <c r="AA838" s="352"/>
      <c r="AB838" s="353"/>
      <c r="AC838" s="363" t="s">
        <v>196</v>
      </c>
      <c r="AD838" s="371"/>
      <c r="AE838" s="371"/>
      <c r="AF838" s="371"/>
      <c r="AG838" s="371"/>
      <c r="AH838" s="372" t="s">
        <v>622</v>
      </c>
      <c r="AI838" s="373"/>
      <c r="AJ838" s="373"/>
      <c r="AK838" s="373"/>
      <c r="AL838" s="357" t="s">
        <v>622</v>
      </c>
      <c r="AM838" s="358"/>
      <c r="AN838" s="358"/>
      <c r="AO838" s="359"/>
      <c r="AP838" s="360" t="s">
        <v>622</v>
      </c>
      <c r="AQ838" s="360"/>
      <c r="AR838" s="360"/>
      <c r="AS838" s="360"/>
      <c r="AT838" s="360"/>
      <c r="AU838" s="360"/>
      <c r="AV838" s="360"/>
      <c r="AW838" s="360"/>
      <c r="AX838" s="360"/>
    </row>
    <row r="839" spans="1:50" ht="39.950000000000003" customHeight="1" x14ac:dyDescent="0.15">
      <c r="A839" s="376">
        <v>3</v>
      </c>
      <c r="B839" s="376">
        <v>1</v>
      </c>
      <c r="C839" s="361" t="s">
        <v>632</v>
      </c>
      <c r="D839" s="347"/>
      <c r="E839" s="347"/>
      <c r="F839" s="347"/>
      <c r="G839" s="347"/>
      <c r="H839" s="347"/>
      <c r="I839" s="347"/>
      <c r="J839" s="348" t="s">
        <v>640</v>
      </c>
      <c r="K839" s="349"/>
      <c r="L839" s="349"/>
      <c r="M839" s="349"/>
      <c r="N839" s="349"/>
      <c r="O839" s="349"/>
      <c r="P839" s="362" t="s">
        <v>641</v>
      </c>
      <c r="Q839" s="350"/>
      <c r="R839" s="350"/>
      <c r="S839" s="350"/>
      <c r="T839" s="350"/>
      <c r="U839" s="350"/>
      <c r="V839" s="350"/>
      <c r="W839" s="350"/>
      <c r="X839" s="350"/>
      <c r="Y839" s="351">
        <v>0.1</v>
      </c>
      <c r="Z839" s="352"/>
      <c r="AA839" s="352"/>
      <c r="AB839" s="353"/>
      <c r="AC839" s="363" t="s">
        <v>196</v>
      </c>
      <c r="AD839" s="371"/>
      <c r="AE839" s="371"/>
      <c r="AF839" s="371"/>
      <c r="AG839" s="371"/>
      <c r="AH839" s="372" t="s">
        <v>622</v>
      </c>
      <c r="AI839" s="373"/>
      <c r="AJ839" s="373"/>
      <c r="AK839" s="373"/>
      <c r="AL839" s="357" t="s">
        <v>622</v>
      </c>
      <c r="AM839" s="358"/>
      <c r="AN839" s="358"/>
      <c r="AO839" s="359"/>
      <c r="AP839" s="360" t="s">
        <v>622</v>
      </c>
      <c r="AQ839" s="360"/>
      <c r="AR839" s="360"/>
      <c r="AS839" s="360"/>
      <c r="AT839" s="360"/>
      <c r="AU839" s="360"/>
      <c r="AV839" s="360"/>
      <c r="AW839" s="360"/>
      <c r="AX839" s="360"/>
    </row>
    <row r="840" spans="1:50" ht="39.950000000000003" customHeight="1" x14ac:dyDescent="0.15">
      <c r="A840" s="376">
        <v>4</v>
      </c>
      <c r="B840" s="376">
        <v>1</v>
      </c>
      <c r="C840" s="361" t="s">
        <v>633</v>
      </c>
      <c r="D840" s="347"/>
      <c r="E840" s="347"/>
      <c r="F840" s="347"/>
      <c r="G840" s="347"/>
      <c r="H840" s="347"/>
      <c r="I840" s="347"/>
      <c r="J840" s="348" t="s">
        <v>621</v>
      </c>
      <c r="K840" s="349"/>
      <c r="L840" s="349"/>
      <c r="M840" s="349"/>
      <c r="N840" s="349"/>
      <c r="O840" s="349"/>
      <c r="P840" s="362" t="s">
        <v>642</v>
      </c>
      <c r="Q840" s="350"/>
      <c r="R840" s="350"/>
      <c r="S840" s="350"/>
      <c r="T840" s="350"/>
      <c r="U840" s="350"/>
      <c r="V840" s="350"/>
      <c r="W840" s="350"/>
      <c r="X840" s="350"/>
      <c r="Y840" s="351">
        <v>0.1</v>
      </c>
      <c r="Z840" s="352"/>
      <c r="AA840" s="352"/>
      <c r="AB840" s="353"/>
      <c r="AC840" s="363" t="s">
        <v>196</v>
      </c>
      <c r="AD840" s="371"/>
      <c r="AE840" s="371"/>
      <c r="AF840" s="371"/>
      <c r="AG840" s="371"/>
      <c r="AH840" s="372" t="s">
        <v>622</v>
      </c>
      <c r="AI840" s="373"/>
      <c r="AJ840" s="373"/>
      <c r="AK840" s="373"/>
      <c r="AL840" s="357" t="s">
        <v>622</v>
      </c>
      <c r="AM840" s="358"/>
      <c r="AN840" s="358"/>
      <c r="AO840" s="359"/>
      <c r="AP840" s="360" t="s">
        <v>622</v>
      </c>
      <c r="AQ840" s="360"/>
      <c r="AR840" s="360"/>
      <c r="AS840" s="360"/>
      <c r="AT840" s="360"/>
      <c r="AU840" s="360"/>
      <c r="AV840" s="360"/>
      <c r="AW840" s="360"/>
      <c r="AX840" s="360"/>
    </row>
    <row r="841" spans="1:50" ht="39.950000000000003" customHeight="1" x14ac:dyDescent="0.15">
      <c r="A841" s="376">
        <v>5</v>
      </c>
      <c r="B841" s="376">
        <v>1</v>
      </c>
      <c r="C841" s="361" t="s">
        <v>634</v>
      </c>
      <c r="D841" s="347"/>
      <c r="E841" s="347"/>
      <c r="F841" s="347"/>
      <c r="G841" s="347"/>
      <c r="H841" s="347"/>
      <c r="I841" s="347"/>
      <c r="J841" s="348" t="s">
        <v>621</v>
      </c>
      <c r="K841" s="349"/>
      <c r="L841" s="349"/>
      <c r="M841" s="349"/>
      <c r="N841" s="349"/>
      <c r="O841" s="349"/>
      <c r="P841" s="362" t="s">
        <v>641</v>
      </c>
      <c r="Q841" s="350"/>
      <c r="R841" s="350"/>
      <c r="S841" s="350"/>
      <c r="T841" s="350"/>
      <c r="U841" s="350"/>
      <c r="V841" s="350"/>
      <c r="W841" s="350"/>
      <c r="X841" s="350"/>
      <c r="Y841" s="351">
        <v>0.1</v>
      </c>
      <c r="Z841" s="352"/>
      <c r="AA841" s="352"/>
      <c r="AB841" s="353"/>
      <c r="AC841" s="363" t="s">
        <v>196</v>
      </c>
      <c r="AD841" s="371"/>
      <c r="AE841" s="371"/>
      <c r="AF841" s="371"/>
      <c r="AG841" s="371"/>
      <c r="AH841" s="372" t="s">
        <v>622</v>
      </c>
      <c r="AI841" s="373"/>
      <c r="AJ841" s="373"/>
      <c r="AK841" s="373"/>
      <c r="AL841" s="357" t="s">
        <v>622</v>
      </c>
      <c r="AM841" s="358"/>
      <c r="AN841" s="358"/>
      <c r="AO841" s="359"/>
      <c r="AP841" s="360" t="s">
        <v>622</v>
      </c>
      <c r="AQ841" s="360"/>
      <c r="AR841" s="360"/>
      <c r="AS841" s="360"/>
      <c r="AT841" s="360"/>
      <c r="AU841" s="360"/>
      <c r="AV841" s="360"/>
      <c r="AW841" s="360"/>
      <c r="AX841" s="360"/>
    </row>
    <row r="842" spans="1:50" ht="39.950000000000003" customHeight="1" x14ac:dyDescent="0.15">
      <c r="A842" s="376">
        <v>6</v>
      </c>
      <c r="B842" s="376">
        <v>1</v>
      </c>
      <c r="C842" s="361" t="s">
        <v>635</v>
      </c>
      <c r="D842" s="347"/>
      <c r="E842" s="347"/>
      <c r="F842" s="347"/>
      <c r="G842" s="347"/>
      <c r="H842" s="347"/>
      <c r="I842" s="347"/>
      <c r="J842" s="348" t="s">
        <v>621</v>
      </c>
      <c r="K842" s="349"/>
      <c r="L842" s="349"/>
      <c r="M842" s="349"/>
      <c r="N842" s="349"/>
      <c r="O842" s="349"/>
      <c r="P842" s="362" t="s">
        <v>641</v>
      </c>
      <c r="Q842" s="350"/>
      <c r="R842" s="350"/>
      <c r="S842" s="350"/>
      <c r="T842" s="350"/>
      <c r="U842" s="350"/>
      <c r="V842" s="350"/>
      <c r="W842" s="350"/>
      <c r="X842" s="350"/>
      <c r="Y842" s="351">
        <v>0.1</v>
      </c>
      <c r="Z842" s="352"/>
      <c r="AA842" s="352"/>
      <c r="AB842" s="353"/>
      <c r="AC842" s="363" t="s">
        <v>196</v>
      </c>
      <c r="AD842" s="371"/>
      <c r="AE842" s="371"/>
      <c r="AF842" s="371"/>
      <c r="AG842" s="371"/>
      <c r="AH842" s="372" t="s">
        <v>622</v>
      </c>
      <c r="AI842" s="373"/>
      <c r="AJ842" s="373"/>
      <c r="AK842" s="373"/>
      <c r="AL842" s="357" t="s">
        <v>622</v>
      </c>
      <c r="AM842" s="358"/>
      <c r="AN842" s="358"/>
      <c r="AO842" s="359"/>
      <c r="AP842" s="360" t="s">
        <v>622</v>
      </c>
      <c r="AQ842" s="360"/>
      <c r="AR842" s="360"/>
      <c r="AS842" s="360"/>
      <c r="AT842" s="360"/>
      <c r="AU842" s="360"/>
      <c r="AV842" s="360"/>
      <c r="AW842" s="360"/>
      <c r="AX842" s="360"/>
    </row>
    <row r="843" spans="1:50" ht="39.950000000000003" customHeight="1" x14ac:dyDescent="0.15">
      <c r="A843" s="376">
        <v>7</v>
      </c>
      <c r="B843" s="376">
        <v>1</v>
      </c>
      <c r="C843" s="361" t="s">
        <v>636</v>
      </c>
      <c r="D843" s="347"/>
      <c r="E843" s="347"/>
      <c r="F843" s="347"/>
      <c r="G843" s="347"/>
      <c r="H843" s="347"/>
      <c r="I843" s="347"/>
      <c r="J843" s="348" t="s">
        <v>621</v>
      </c>
      <c r="K843" s="349"/>
      <c r="L843" s="349"/>
      <c r="M843" s="349"/>
      <c r="N843" s="349"/>
      <c r="O843" s="349"/>
      <c r="P843" s="362" t="s">
        <v>641</v>
      </c>
      <c r="Q843" s="350"/>
      <c r="R843" s="350"/>
      <c r="S843" s="350"/>
      <c r="T843" s="350"/>
      <c r="U843" s="350"/>
      <c r="V843" s="350"/>
      <c r="W843" s="350"/>
      <c r="X843" s="350"/>
      <c r="Y843" s="351">
        <v>0.1</v>
      </c>
      <c r="Z843" s="352"/>
      <c r="AA843" s="352"/>
      <c r="AB843" s="353"/>
      <c r="AC843" s="363" t="s">
        <v>196</v>
      </c>
      <c r="AD843" s="371"/>
      <c r="AE843" s="371"/>
      <c r="AF843" s="371"/>
      <c r="AG843" s="371"/>
      <c r="AH843" s="372" t="s">
        <v>622</v>
      </c>
      <c r="AI843" s="373"/>
      <c r="AJ843" s="373"/>
      <c r="AK843" s="373"/>
      <c r="AL843" s="357" t="s">
        <v>622</v>
      </c>
      <c r="AM843" s="358"/>
      <c r="AN843" s="358"/>
      <c r="AO843" s="359"/>
      <c r="AP843" s="360" t="s">
        <v>622</v>
      </c>
      <c r="AQ843" s="360"/>
      <c r="AR843" s="360"/>
      <c r="AS843" s="360"/>
      <c r="AT843" s="360"/>
      <c r="AU843" s="360"/>
      <c r="AV843" s="360"/>
      <c r="AW843" s="360"/>
      <c r="AX843" s="360"/>
    </row>
    <row r="844" spans="1:50" ht="39.950000000000003" customHeight="1" x14ac:dyDescent="0.15">
      <c r="A844" s="376">
        <v>8</v>
      </c>
      <c r="B844" s="376">
        <v>1</v>
      </c>
      <c r="C844" s="361" t="s">
        <v>637</v>
      </c>
      <c r="D844" s="347"/>
      <c r="E844" s="347"/>
      <c r="F844" s="347"/>
      <c r="G844" s="347"/>
      <c r="H844" s="347"/>
      <c r="I844" s="347"/>
      <c r="J844" s="348" t="s">
        <v>622</v>
      </c>
      <c r="K844" s="349"/>
      <c r="L844" s="349"/>
      <c r="M844" s="349"/>
      <c r="N844" s="349"/>
      <c r="O844" s="349"/>
      <c r="P844" s="362" t="s">
        <v>641</v>
      </c>
      <c r="Q844" s="350"/>
      <c r="R844" s="350"/>
      <c r="S844" s="350"/>
      <c r="T844" s="350"/>
      <c r="U844" s="350"/>
      <c r="V844" s="350"/>
      <c r="W844" s="350"/>
      <c r="X844" s="350"/>
      <c r="Y844" s="351">
        <v>0.1</v>
      </c>
      <c r="Z844" s="352"/>
      <c r="AA844" s="352"/>
      <c r="AB844" s="353"/>
      <c r="AC844" s="363" t="s">
        <v>196</v>
      </c>
      <c r="AD844" s="371"/>
      <c r="AE844" s="371"/>
      <c r="AF844" s="371"/>
      <c r="AG844" s="371"/>
      <c r="AH844" s="372" t="s">
        <v>622</v>
      </c>
      <c r="AI844" s="373"/>
      <c r="AJ844" s="373"/>
      <c r="AK844" s="373"/>
      <c r="AL844" s="357" t="s">
        <v>622</v>
      </c>
      <c r="AM844" s="358"/>
      <c r="AN844" s="358"/>
      <c r="AO844" s="359"/>
      <c r="AP844" s="360" t="s">
        <v>622</v>
      </c>
      <c r="AQ844" s="360"/>
      <c r="AR844" s="360"/>
      <c r="AS844" s="360"/>
      <c r="AT844" s="360"/>
      <c r="AU844" s="360"/>
      <c r="AV844" s="360"/>
      <c r="AW844" s="360"/>
      <c r="AX844" s="360"/>
    </row>
    <row r="845" spans="1:50" ht="39.950000000000003" customHeight="1" x14ac:dyDescent="0.15">
      <c r="A845" s="376">
        <v>9</v>
      </c>
      <c r="B845" s="376">
        <v>1</v>
      </c>
      <c r="C845" s="361" t="s">
        <v>638</v>
      </c>
      <c r="D845" s="347"/>
      <c r="E845" s="347"/>
      <c r="F845" s="347"/>
      <c r="G845" s="347"/>
      <c r="H845" s="347"/>
      <c r="I845" s="347"/>
      <c r="J845" s="348" t="s">
        <v>622</v>
      </c>
      <c r="K845" s="349"/>
      <c r="L845" s="349"/>
      <c r="M845" s="349"/>
      <c r="N845" s="349"/>
      <c r="O845" s="349"/>
      <c r="P845" s="362" t="s">
        <v>641</v>
      </c>
      <c r="Q845" s="350"/>
      <c r="R845" s="350"/>
      <c r="S845" s="350"/>
      <c r="T845" s="350"/>
      <c r="U845" s="350"/>
      <c r="V845" s="350"/>
      <c r="W845" s="350"/>
      <c r="X845" s="350"/>
      <c r="Y845" s="351">
        <v>0.1</v>
      </c>
      <c r="Z845" s="352"/>
      <c r="AA845" s="352"/>
      <c r="AB845" s="353"/>
      <c r="AC845" s="363" t="s">
        <v>196</v>
      </c>
      <c r="AD845" s="371"/>
      <c r="AE845" s="371"/>
      <c r="AF845" s="371"/>
      <c r="AG845" s="371"/>
      <c r="AH845" s="372" t="s">
        <v>622</v>
      </c>
      <c r="AI845" s="373"/>
      <c r="AJ845" s="373"/>
      <c r="AK845" s="373"/>
      <c r="AL845" s="357" t="s">
        <v>622</v>
      </c>
      <c r="AM845" s="358"/>
      <c r="AN845" s="358"/>
      <c r="AO845" s="359"/>
      <c r="AP845" s="360" t="s">
        <v>622</v>
      </c>
      <c r="AQ845" s="360"/>
      <c r="AR845" s="360"/>
      <c r="AS845" s="360"/>
      <c r="AT845" s="360"/>
      <c r="AU845" s="360"/>
      <c r="AV845" s="360"/>
      <c r="AW845" s="360"/>
      <c r="AX845" s="360"/>
    </row>
    <row r="846" spans="1:50" ht="39.950000000000003" customHeight="1" x14ac:dyDescent="0.15">
      <c r="A846" s="376">
        <v>10</v>
      </c>
      <c r="B846" s="376">
        <v>1</v>
      </c>
      <c r="C846" s="361" t="s">
        <v>639</v>
      </c>
      <c r="D846" s="347"/>
      <c r="E846" s="347"/>
      <c r="F846" s="347"/>
      <c r="G846" s="347"/>
      <c r="H846" s="347"/>
      <c r="I846" s="347"/>
      <c r="J846" s="348" t="s">
        <v>640</v>
      </c>
      <c r="K846" s="349"/>
      <c r="L846" s="349"/>
      <c r="M846" s="349"/>
      <c r="N846" s="349"/>
      <c r="O846" s="349"/>
      <c r="P846" s="362" t="s">
        <v>641</v>
      </c>
      <c r="Q846" s="350"/>
      <c r="R846" s="350"/>
      <c r="S846" s="350"/>
      <c r="T846" s="350"/>
      <c r="U846" s="350"/>
      <c r="V846" s="350"/>
      <c r="W846" s="350"/>
      <c r="X846" s="350"/>
      <c r="Y846" s="351">
        <v>0.1</v>
      </c>
      <c r="Z846" s="352"/>
      <c r="AA846" s="352"/>
      <c r="AB846" s="353"/>
      <c r="AC846" s="363" t="s">
        <v>196</v>
      </c>
      <c r="AD846" s="371"/>
      <c r="AE846" s="371"/>
      <c r="AF846" s="371"/>
      <c r="AG846" s="371"/>
      <c r="AH846" s="372" t="s">
        <v>622</v>
      </c>
      <c r="AI846" s="373"/>
      <c r="AJ846" s="373"/>
      <c r="AK846" s="373"/>
      <c r="AL846" s="357" t="s">
        <v>622</v>
      </c>
      <c r="AM846" s="358"/>
      <c r="AN846" s="358"/>
      <c r="AO846" s="359"/>
      <c r="AP846" s="360" t="s">
        <v>622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643</v>
      </c>
      <c r="D870" s="347"/>
      <c r="E870" s="347"/>
      <c r="F870" s="347"/>
      <c r="G870" s="347"/>
      <c r="H870" s="347"/>
      <c r="I870" s="347"/>
      <c r="J870" s="348">
        <v>1010401023408</v>
      </c>
      <c r="K870" s="349"/>
      <c r="L870" s="349"/>
      <c r="M870" s="349"/>
      <c r="N870" s="349"/>
      <c r="O870" s="349"/>
      <c r="P870" s="362" t="s">
        <v>653</v>
      </c>
      <c r="Q870" s="350"/>
      <c r="R870" s="350"/>
      <c r="S870" s="350"/>
      <c r="T870" s="350"/>
      <c r="U870" s="350"/>
      <c r="V870" s="350"/>
      <c r="W870" s="350"/>
      <c r="X870" s="350"/>
      <c r="Y870" s="351">
        <v>0.3</v>
      </c>
      <c r="Z870" s="352"/>
      <c r="AA870" s="352"/>
      <c r="AB870" s="353"/>
      <c r="AC870" s="363" t="s">
        <v>196</v>
      </c>
      <c r="AD870" s="371"/>
      <c r="AE870" s="371"/>
      <c r="AF870" s="371"/>
      <c r="AG870" s="371"/>
      <c r="AH870" s="372" t="s">
        <v>622</v>
      </c>
      <c r="AI870" s="373"/>
      <c r="AJ870" s="373"/>
      <c r="AK870" s="373"/>
      <c r="AL870" s="357" t="s">
        <v>622</v>
      </c>
      <c r="AM870" s="358"/>
      <c r="AN870" s="358"/>
      <c r="AO870" s="359"/>
      <c r="AP870" s="360" t="s">
        <v>622</v>
      </c>
      <c r="AQ870" s="360"/>
      <c r="AR870" s="360"/>
      <c r="AS870" s="360"/>
      <c r="AT870" s="360"/>
      <c r="AU870" s="360"/>
      <c r="AV870" s="360"/>
      <c r="AW870" s="360"/>
      <c r="AX870" s="360"/>
    </row>
    <row r="871" spans="1:50" ht="30" customHeight="1" x14ac:dyDescent="0.15">
      <c r="A871" s="376">
        <v>2</v>
      </c>
      <c r="B871" s="376">
        <v>1</v>
      </c>
      <c r="C871" s="361" t="s">
        <v>644</v>
      </c>
      <c r="D871" s="347"/>
      <c r="E871" s="347"/>
      <c r="F871" s="347"/>
      <c r="G871" s="347"/>
      <c r="H871" s="347"/>
      <c r="I871" s="347"/>
      <c r="J871" s="348" t="s">
        <v>622</v>
      </c>
      <c r="K871" s="349"/>
      <c r="L871" s="349"/>
      <c r="M871" s="349"/>
      <c r="N871" s="349"/>
      <c r="O871" s="349"/>
      <c r="P871" s="362" t="s">
        <v>652</v>
      </c>
      <c r="Q871" s="350"/>
      <c r="R871" s="350"/>
      <c r="S871" s="350"/>
      <c r="T871" s="350"/>
      <c r="U871" s="350"/>
      <c r="V871" s="350"/>
      <c r="W871" s="350"/>
      <c r="X871" s="350"/>
      <c r="Y871" s="351">
        <v>0.1</v>
      </c>
      <c r="Z871" s="352"/>
      <c r="AA871" s="352"/>
      <c r="AB871" s="353"/>
      <c r="AC871" s="363" t="s">
        <v>196</v>
      </c>
      <c r="AD871" s="371"/>
      <c r="AE871" s="371"/>
      <c r="AF871" s="371"/>
      <c r="AG871" s="371"/>
      <c r="AH871" s="372" t="s">
        <v>622</v>
      </c>
      <c r="AI871" s="373"/>
      <c r="AJ871" s="373"/>
      <c r="AK871" s="373"/>
      <c r="AL871" s="357" t="s">
        <v>622</v>
      </c>
      <c r="AM871" s="358"/>
      <c r="AN871" s="358"/>
      <c r="AO871" s="359"/>
      <c r="AP871" s="360" t="s">
        <v>622</v>
      </c>
      <c r="AQ871" s="360"/>
      <c r="AR871" s="360"/>
      <c r="AS871" s="360"/>
      <c r="AT871" s="360"/>
      <c r="AU871" s="360"/>
      <c r="AV871" s="360"/>
      <c r="AW871" s="360"/>
      <c r="AX871" s="360"/>
    </row>
    <row r="872" spans="1:50" ht="30" customHeight="1" x14ac:dyDescent="0.15">
      <c r="A872" s="376">
        <v>3</v>
      </c>
      <c r="B872" s="376">
        <v>1</v>
      </c>
      <c r="C872" s="361" t="s">
        <v>645</v>
      </c>
      <c r="D872" s="347"/>
      <c r="E872" s="347"/>
      <c r="F872" s="347"/>
      <c r="G872" s="347"/>
      <c r="H872" s="347"/>
      <c r="I872" s="347"/>
      <c r="J872" s="348" t="s">
        <v>622</v>
      </c>
      <c r="K872" s="349"/>
      <c r="L872" s="349"/>
      <c r="M872" s="349"/>
      <c r="N872" s="349"/>
      <c r="O872" s="349"/>
      <c r="P872" s="362" t="s">
        <v>652</v>
      </c>
      <c r="Q872" s="350"/>
      <c r="R872" s="350"/>
      <c r="S872" s="350"/>
      <c r="T872" s="350"/>
      <c r="U872" s="350"/>
      <c r="V872" s="350"/>
      <c r="W872" s="350"/>
      <c r="X872" s="350"/>
      <c r="Y872" s="351">
        <v>0.1</v>
      </c>
      <c r="Z872" s="352"/>
      <c r="AA872" s="352"/>
      <c r="AB872" s="353"/>
      <c r="AC872" s="363" t="s">
        <v>196</v>
      </c>
      <c r="AD872" s="371"/>
      <c r="AE872" s="371"/>
      <c r="AF872" s="371"/>
      <c r="AG872" s="371"/>
      <c r="AH872" s="372" t="s">
        <v>622</v>
      </c>
      <c r="AI872" s="373"/>
      <c r="AJ872" s="373"/>
      <c r="AK872" s="373"/>
      <c r="AL872" s="357" t="s">
        <v>622</v>
      </c>
      <c r="AM872" s="358"/>
      <c r="AN872" s="358"/>
      <c r="AO872" s="359"/>
      <c r="AP872" s="360" t="s">
        <v>622</v>
      </c>
      <c r="AQ872" s="360"/>
      <c r="AR872" s="360"/>
      <c r="AS872" s="360"/>
      <c r="AT872" s="360"/>
      <c r="AU872" s="360"/>
      <c r="AV872" s="360"/>
      <c r="AW872" s="360"/>
      <c r="AX872" s="360"/>
    </row>
    <row r="873" spans="1:50" ht="30" customHeight="1" x14ac:dyDescent="0.15">
      <c r="A873" s="376">
        <v>4</v>
      </c>
      <c r="B873" s="376">
        <v>1</v>
      </c>
      <c r="C873" s="361" t="s">
        <v>646</v>
      </c>
      <c r="D873" s="347"/>
      <c r="E873" s="347"/>
      <c r="F873" s="347"/>
      <c r="G873" s="347"/>
      <c r="H873" s="347"/>
      <c r="I873" s="347"/>
      <c r="J873" s="348" t="s">
        <v>622</v>
      </c>
      <c r="K873" s="349"/>
      <c r="L873" s="349"/>
      <c r="M873" s="349"/>
      <c r="N873" s="349"/>
      <c r="O873" s="349"/>
      <c r="P873" s="362" t="s">
        <v>652</v>
      </c>
      <c r="Q873" s="350"/>
      <c r="R873" s="350"/>
      <c r="S873" s="350"/>
      <c r="T873" s="350"/>
      <c r="U873" s="350"/>
      <c r="V873" s="350"/>
      <c r="W873" s="350"/>
      <c r="X873" s="350"/>
      <c r="Y873" s="351">
        <v>0.1</v>
      </c>
      <c r="Z873" s="352"/>
      <c r="AA873" s="352"/>
      <c r="AB873" s="353"/>
      <c r="AC873" s="363" t="s">
        <v>196</v>
      </c>
      <c r="AD873" s="371"/>
      <c r="AE873" s="371"/>
      <c r="AF873" s="371"/>
      <c r="AG873" s="371"/>
      <c r="AH873" s="372" t="s">
        <v>622</v>
      </c>
      <c r="AI873" s="373"/>
      <c r="AJ873" s="373"/>
      <c r="AK873" s="373"/>
      <c r="AL873" s="357" t="s">
        <v>622</v>
      </c>
      <c r="AM873" s="358"/>
      <c r="AN873" s="358"/>
      <c r="AO873" s="359"/>
      <c r="AP873" s="360" t="s">
        <v>622</v>
      </c>
      <c r="AQ873" s="360"/>
      <c r="AR873" s="360"/>
      <c r="AS873" s="360"/>
      <c r="AT873" s="360"/>
      <c r="AU873" s="360"/>
      <c r="AV873" s="360"/>
      <c r="AW873" s="360"/>
      <c r="AX873" s="360"/>
    </row>
    <row r="874" spans="1:50" ht="30" customHeight="1" x14ac:dyDescent="0.15">
      <c r="A874" s="376">
        <v>5</v>
      </c>
      <c r="B874" s="376">
        <v>1</v>
      </c>
      <c r="C874" s="361" t="s">
        <v>647</v>
      </c>
      <c r="D874" s="347"/>
      <c r="E874" s="347"/>
      <c r="F874" s="347"/>
      <c r="G874" s="347"/>
      <c r="H874" s="347"/>
      <c r="I874" s="347"/>
      <c r="J874" s="348" t="s">
        <v>622</v>
      </c>
      <c r="K874" s="349"/>
      <c r="L874" s="349"/>
      <c r="M874" s="349"/>
      <c r="N874" s="349"/>
      <c r="O874" s="349"/>
      <c r="P874" s="362" t="s">
        <v>652</v>
      </c>
      <c r="Q874" s="350"/>
      <c r="R874" s="350"/>
      <c r="S874" s="350"/>
      <c r="T874" s="350"/>
      <c r="U874" s="350"/>
      <c r="V874" s="350"/>
      <c r="W874" s="350"/>
      <c r="X874" s="350"/>
      <c r="Y874" s="351">
        <v>0.1</v>
      </c>
      <c r="Z874" s="352"/>
      <c r="AA874" s="352"/>
      <c r="AB874" s="353"/>
      <c r="AC874" s="363" t="s">
        <v>196</v>
      </c>
      <c r="AD874" s="371"/>
      <c r="AE874" s="371"/>
      <c r="AF874" s="371"/>
      <c r="AG874" s="371"/>
      <c r="AH874" s="372" t="s">
        <v>622</v>
      </c>
      <c r="AI874" s="373"/>
      <c r="AJ874" s="373"/>
      <c r="AK874" s="373"/>
      <c r="AL874" s="357" t="s">
        <v>622</v>
      </c>
      <c r="AM874" s="358"/>
      <c r="AN874" s="358"/>
      <c r="AO874" s="359"/>
      <c r="AP874" s="360" t="s">
        <v>622</v>
      </c>
      <c r="AQ874" s="360"/>
      <c r="AR874" s="360"/>
      <c r="AS874" s="360"/>
      <c r="AT874" s="360"/>
      <c r="AU874" s="360"/>
      <c r="AV874" s="360"/>
      <c r="AW874" s="360"/>
      <c r="AX874" s="360"/>
    </row>
    <row r="875" spans="1:50" ht="30" customHeight="1" x14ac:dyDescent="0.15">
      <c r="A875" s="376">
        <v>6</v>
      </c>
      <c r="B875" s="376">
        <v>1</v>
      </c>
      <c r="C875" s="361" t="s">
        <v>648</v>
      </c>
      <c r="D875" s="347"/>
      <c r="E875" s="347"/>
      <c r="F875" s="347"/>
      <c r="G875" s="347"/>
      <c r="H875" s="347"/>
      <c r="I875" s="347"/>
      <c r="J875" s="348" t="s">
        <v>622</v>
      </c>
      <c r="K875" s="349"/>
      <c r="L875" s="349"/>
      <c r="M875" s="349"/>
      <c r="N875" s="349"/>
      <c r="O875" s="349"/>
      <c r="P875" s="362" t="s">
        <v>652</v>
      </c>
      <c r="Q875" s="350"/>
      <c r="R875" s="350"/>
      <c r="S875" s="350"/>
      <c r="T875" s="350"/>
      <c r="U875" s="350"/>
      <c r="V875" s="350"/>
      <c r="W875" s="350"/>
      <c r="X875" s="350"/>
      <c r="Y875" s="351">
        <v>0</v>
      </c>
      <c r="Z875" s="352"/>
      <c r="AA875" s="352"/>
      <c r="AB875" s="353"/>
      <c r="AC875" s="363" t="s">
        <v>196</v>
      </c>
      <c r="AD875" s="371"/>
      <c r="AE875" s="371"/>
      <c r="AF875" s="371"/>
      <c r="AG875" s="371"/>
      <c r="AH875" s="372" t="s">
        <v>622</v>
      </c>
      <c r="AI875" s="373"/>
      <c r="AJ875" s="373"/>
      <c r="AK875" s="373"/>
      <c r="AL875" s="357" t="s">
        <v>622</v>
      </c>
      <c r="AM875" s="358"/>
      <c r="AN875" s="358"/>
      <c r="AO875" s="359"/>
      <c r="AP875" s="360" t="s">
        <v>622</v>
      </c>
      <c r="AQ875" s="360"/>
      <c r="AR875" s="360"/>
      <c r="AS875" s="360"/>
      <c r="AT875" s="360"/>
      <c r="AU875" s="360"/>
      <c r="AV875" s="360"/>
      <c r="AW875" s="360"/>
      <c r="AX875" s="360"/>
    </row>
    <row r="876" spans="1:50" ht="30" customHeight="1" x14ac:dyDescent="0.15">
      <c r="A876" s="376">
        <v>7</v>
      </c>
      <c r="B876" s="376">
        <v>1</v>
      </c>
      <c r="C876" s="361" t="s">
        <v>649</v>
      </c>
      <c r="D876" s="347"/>
      <c r="E876" s="347"/>
      <c r="F876" s="347"/>
      <c r="G876" s="347"/>
      <c r="H876" s="347"/>
      <c r="I876" s="347"/>
      <c r="J876" s="348" t="s">
        <v>622</v>
      </c>
      <c r="K876" s="349"/>
      <c r="L876" s="349"/>
      <c r="M876" s="349"/>
      <c r="N876" s="349"/>
      <c r="O876" s="349"/>
      <c r="P876" s="362" t="s">
        <v>652</v>
      </c>
      <c r="Q876" s="350"/>
      <c r="R876" s="350"/>
      <c r="S876" s="350"/>
      <c r="T876" s="350"/>
      <c r="U876" s="350"/>
      <c r="V876" s="350"/>
      <c r="W876" s="350"/>
      <c r="X876" s="350"/>
      <c r="Y876" s="351">
        <v>0</v>
      </c>
      <c r="Z876" s="352"/>
      <c r="AA876" s="352"/>
      <c r="AB876" s="353"/>
      <c r="AC876" s="363" t="s">
        <v>196</v>
      </c>
      <c r="AD876" s="371"/>
      <c r="AE876" s="371"/>
      <c r="AF876" s="371"/>
      <c r="AG876" s="371"/>
      <c r="AH876" s="372" t="s">
        <v>622</v>
      </c>
      <c r="AI876" s="373"/>
      <c r="AJ876" s="373"/>
      <c r="AK876" s="373"/>
      <c r="AL876" s="357" t="s">
        <v>622</v>
      </c>
      <c r="AM876" s="358"/>
      <c r="AN876" s="358"/>
      <c r="AO876" s="359"/>
      <c r="AP876" s="360" t="s">
        <v>622</v>
      </c>
      <c r="AQ876" s="360"/>
      <c r="AR876" s="360"/>
      <c r="AS876" s="360"/>
      <c r="AT876" s="360"/>
      <c r="AU876" s="360"/>
      <c r="AV876" s="360"/>
      <c r="AW876" s="360"/>
      <c r="AX876" s="360"/>
    </row>
    <row r="877" spans="1:50" ht="30" customHeight="1" x14ac:dyDescent="0.15">
      <c r="A877" s="376">
        <v>8</v>
      </c>
      <c r="B877" s="376">
        <v>1</v>
      </c>
      <c r="C877" s="361" t="s">
        <v>650</v>
      </c>
      <c r="D877" s="347"/>
      <c r="E877" s="347"/>
      <c r="F877" s="347"/>
      <c r="G877" s="347"/>
      <c r="H877" s="347"/>
      <c r="I877" s="347"/>
      <c r="J877" s="348" t="s">
        <v>622</v>
      </c>
      <c r="K877" s="349"/>
      <c r="L877" s="349"/>
      <c r="M877" s="349"/>
      <c r="N877" s="349"/>
      <c r="O877" s="349"/>
      <c r="P877" s="362" t="s">
        <v>652</v>
      </c>
      <c r="Q877" s="350"/>
      <c r="R877" s="350"/>
      <c r="S877" s="350"/>
      <c r="T877" s="350"/>
      <c r="U877" s="350"/>
      <c r="V877" s="350"/>
      <c r="W877" s="350"/>
      <c r="X877" s="350"/>
      <c r="Y877" s="351">
        <v>0</v>
      </c>
      <c r="Z877" s="352"/>
      <c r="AA877" s="352"/>
      <c r="AB877" s="353"/>
      <c r="AC877" s="363" t="s">
        <v>196</v>
      </c>
      <c r="AD877" s="371"/>
      <c r="AE877" s="371"/>
      <c r="AF877" s="371"/>
      <c r="AG877" s="371"/>
      <c r="AH877" s="372" t="s">
        <v>622</v>
      </c>
      <c r="AI877" s="373"/>
      <c r="AJ877" s="373"/>
      <c r="AK877" s="373"/>
      <c r="AL877" s="357" t="s">
        <v>622</v>
      </c>
      <c r="AM877" s="358"/>
      <c r="AN877" s="358"/>
      <c r="AO877" s="359"/>
      <c r="AP877" s="360" t="s">
        <v>622</v>
      </c>
      <c r="AQ877" s="360"/>
      <c r="AR877" s="360"/>
      <c r="AS877" s="360"/>
      <c r="AT877" s="360"/>
      <c r="AU877" s="360"/>
      <c r="AV877" s="360"/>
      <c r="AW877" s="360"/>
      <c r="AX877" s="360"/>
    </row>
    <row r="878" spans="1:50" ht="30" customHeight="1" x14ac:dyDescent="0.15">
      <c r="A878" s="376">
        <v>9</v>
      </c>
      <c r="B878" s="376">
        <v>1</v>
      </c>
      <c r="C878" s="361" t="s">
        <v>651</v>
      </c>
      <c r="D878" s="347"/>
      <c r="E878" s="347"/>
      <c r="F878" s="347"/>
      <c r="G878" s="347"/>
      <c r="H878" s="347"/>
      <c r="I878" s="347"/>
      <c r="J878" s="348" t="s">
        <v>622</v>
      </c>
      <c r="K878" s="349"/>
      <c r="L878" s="349"/>
      <c r="M878" s="349"/>
      <c r="N878" s="349"/>
      <c r="O878" s="349"/>
      <c r="P878" s="362" t="s">
        <v>652</v>
      </c>
      <c r="Q878" s="350"/>
      <c r="R878" s="350"/>
      <c r="S878" s="350"/>
      <c r="T878" s="350"/>
      <c r="U878" s="350"/>
      <c r="V878" s="350"/>
      <c r="W878" s="350"/>
      <c r="X878" s="350"/>
      <c r="Y878" s="351">
        <v>0</v>
      </c>
      <c r="Z878" s="352"/>
      <c r="AA878" s="352"/>
      <c r="AB878" s="353"/>
      <c r="AC878" s="363" t="s">
        <v>196</v>
      </c>
      <c r="AD878" s="371"/>
      <c r="AE878" s="371"/>
      <c r="AF878" s="371"/>
      <c r="AG878" s="371"/>
      <c r="AH878" s="372" t="s">
        <v>622</v>
      </c>
      <c r="AI878" s="373"/>
      <c r="AJ878" s="373"/>
      <c r="AK878" s="373"/>
      <c r="AL878" s="357" t="s">
        <v>622</v>
      </c>
      <c r="AM878" s="358"/>
      <c r="AN878" s="358"/>
      <c r="AO878" s="359"/>
      <c r="AP878" s="360" t="s">
        <v>622</v>
      </c>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63" t="s">
        <v>196</v>
      </c>
      <c r="AD879" s="371"/>
      <c r="AE879" s="371"/>
      <c r="AF879" s="371"/>
      <c r="AG879" s="371"/>
      <c r="AH879" s="372" t="s">
        <v>622</v>
      </c>
      <c r="AI879" s="373"/>
      <c r="AJ879" s="373"/>
      <c r="AK879" s="373"/>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63" t="s">
        <v>196</v>
      </c>
      <c r="AD880" s="371"/>
      <c r="AE880" s="371"/>
      <c r="AF880" s="371"/>
      <c r="AG880" s="371"/>
      <c r="AH880" s="372" t="s">
        <v>622</v>
      </c>
      <c r="AI880" s="373"/>
      <c r="AJ880" s="373"/>
      <c r="AK880" s="373"/>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63" t="s">
        <v>196</v>
      </c>
      <c r="AD881" s="371"/>
      <c r="AE881" s="371"/>
      <c r="AF881" s="371"/>
      <c r="AG881" s="371"/>
      <c r="AH881" s="372" t="s">
        <v>622</v>
      </c>
      <c r="AI881" s="373"/>
      <c r="AJ881" s="373"/>
      <c r="AK881" s="373"/>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63" t="s">
        <v>196</v>
      </c>
      <c r="AD882" s="371"/>
      <c r="AE882" s="371"/>
      <c r="AF882" s="371"/>
      <c r="AG882" s="371"/>
      <c r="AH882" s="372" t="s">
        <v>622</v>
      </c>
      <c r="AI882" s="373"/>
      <c r="AJ882" s="373"/>
      <c r="AK882" s="373"/>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63" t="s">
        <v>196</v>
      </c>
      <c r="AD883" s="371"/>
      <c r="AE883" s="371"/>
      <c r="AF883" s="371"/>
      <c r="AG883" s="371"/>
      <c r="AH883" s="372" t="s">
        <v>622</v>
      </c>
      <c r="AI883" s="373"/>
      <c r="AJ883" s="373"/>
      <c r="AK883" s="373"/>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63" t="s">
        <v>196</v>
      </c>
      <c r="AD884" s="371"/>
      <c r="AE884" s="371"/>
      <c r="AF884" s="371"/>
      <c r="AG884" s="371"/>
      <c r="AH884" s="372" t="s">
        <v>622</v>
      </c>
      <c r="AI884" s="373"/>
      <c r="AJ884" s="373"/>
      <c r="AK884" s="373"/>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63" t="s">
        <v>196</v>
      </c>
      <c r="AD885" s="371"/>
      <c r="AE885" s="371"/>
      <c r="AF885" s="371"/>
      <c r="AG885" s="371"/>
      <c r="AH885" s="372" t="s">
        <v>622</v>
      </c>
      <c r="AI885" s="373"/>
      <c r="AJ885" s="373"/>
      <c r="AK885" s="373"/>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63" t="s">
        <v>196</v>
      </c>
      <c r="AD886" s="371"/>
      <c r="AE886" s="371"/>
      <c r="AF886" s="371"/>
      <c r="AG886" s="371"/>
      <c r="AH886" s="372" t="s">
        <v>622</v>
      </c>
      <c r="AI886" s="373"/>
      <c r="AJ886" s="373"/>
      <c r="AK886" s="373"/>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63" t="s">
        <v>196</v>
      </c>
      <c r="AD887" s="371"/>
      <c r="AE887" s="371"/>
      <c r="AF887" s="371"/>
      <c r="AG887" s="371"/>
      <c r="AH887" s="372" t="s">
        <v>622</v>
      </c>
      <c r="AI887" s="373"/>
      <c r="AJ887" s="373"/>
      <c r="AK887" s="373"/>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63" t="s">
        <v>196</v>
      </c>
      <c r="AD888" s="371"/>
      <c r="AE888" s="371"/>
      <c r="AF888" s="371"/>
      <c r="AG888" s="371"/>
      <c r="AH888" s="372" t="s">
        <v>622</v>
      </c>
      <c r="AI888" s="373"/>
      <c r="AJ888" s="373"/>
      <c r="AK888" s="373"/>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63" t="s">
        <v>196</v>
      </c>
      <c r="AD889" s="371"/>
      <c r="AE889" s="371"/>
      <c r="AF889" s="371"/>
      <c r="AG889" s="371"/>
      <c r="AH889" s="372" t="s">
        <v>622</v>
      </c>
      <c r="AI889" s="373"/>
      <c r="AJ889" s="373"/>
      <c r="AK889" s="373"/>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63" t="s">
        <v>196</v>
      </c>
      <c r="AD890" s="371"/>
      <c r="AE890" s="371"/>
      <c r="AF890" s="371"/>
      <c r="AG890" s="371"/>
      <c r="AH890" s="372" t="s">
        <v>622</v>
      </c>
      <c r="AI890" s="373"/>
      <c r="AJ890" s="373"/>
      <c r="AK890" s="373"/>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63" t="s">
        <v>196</v>
      </c>
      <c r="AD891" s="371"/>
      <c r="AE891" s="371"/>
      <c r="AF891" s="371"/>
      <c r="AG891" s="371"/>
      <c r="AH891" s="372" t="s">
        <v>622</v>
      </c>
      <c r="AI891" s="373"/>
      <c r="AJ891" s="373"/>
      <c r="AK891" s="373"/>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63" t="s">
        <v>196</v>
      </c>
      <c r="AD892" s="371"/>
      <c r="AE892" s="371"/>
      <c r="AF892" s="371"/>
      <c r="AG892" s="371"/>
      <c r="AH892" s="372" t="s">
        <v>622</v>
      </c>
      <c r="AI892" s="373"/>
      <c r="AJ892" s="373"/>
      <c r="AK892" s="373"/>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63" t="s">
        <v>196</v>
      </c>
      <c r="AD893" s="371"/>
      <c r="AE893" s="371"/>
      <c r="AF893" s="371"/>
      <c r="AG893" s="371"/>
      <c r="AH893" s="372" t="s">
        <v>622</v>
      </c>
      <c r="AI893" s="373"/>
      <c r="AJ893" s="373"/>
      <c r="AK893" s="373"/>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63" t="s">
        <v>196</v>
      </c>
      <c r="AD894" s="371"/>
      <c r="AE894" s="371"/>
      <c r="AF894" s="371"/>
      <c r="AG894" s="371"/>
      <c r="AH894" s="372" t="s">
        <v>622</v>
      </c>
      <c r="AI894" s="373"/>
      <c r="AJ894" s="373"/>
      <c r="AK894" s="373"/>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63" t="s">
        <v>196</v>
      </c>
      <c r="AD895" s="371"/>
      <c r="AE895" s="371"/>
      <c r="AF895" s="371"/>
      <c r="AG895" s="371"/>
      <c r="AH895" s="372" t="s">
        <v>622</v>
      </c>
      <c r="AI895" s="373"/>
      <c r="AJ895" s="373"/>
      <c r="AK895" s="373"/>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72" t="s">
        <v>622</v>
      </c>
      <c r="AI896" s="373"/>
      <c r="AJ896" s="373"/>
      <c r="AK896" s="373"/>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72" t="s">
        <v>622</v>
      </c>
      <c r="AI897" s="373"/>
      <c r="AJ897" s="373"/>
      <c r="AK897" s="373"/>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72" t="s">
        <v>622</v>
      </c>
      <c r="AI898" s="373"/>
      <c r="AJ898" s="373"/>
      <c r="AK898" s="373"/>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72" t="s">
        <v>622</v>
      </c>
      <c r="AI899" s="373"/>
      <c r="AJ899" s="373"/>
      <c r="AK899" s="373"/>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9.950000000000003" customHeight="1" x14ac:dyDescent="0.15">
      <c r="A903" s="376">
        <v>1</v>
      </c>
      <c r="B903" s="376">
        <v>1</v>
      </c>
      <c r="C903" s="361" t="s">
        <v>669</v>
      </c>
      <c r="D903" s="347"/>
      <c r="E903" s="347"/>
      <c r="F903" s="347"/>
      <c r="G903" s="347"/>
      <c r="H903" s="347"/>
      <c r="I903" s="347"/>
      <c r="J903" s="348">
        <v>3011001032986</v>
      </c>
      <c r="K903" s="349"/>
      <c r="L903" s="349"/>
      <c r="M903" s="349"/>
      <c r="N903" s="349"/>
      <c r="O903" s="349"/>
      <c r="P903" s="362" t="s">
        <v>664</v>
      </c>
      <c r="Q903" s="350"/>
      <c r="R903" s="350"/>
      <c r="S903" s="350"/>
      <c r="T903" s="350"/>
      <c r="U903" s="350"/>
      <c r="V903" s="350"/>
      <c r="W903" s="350"/>
      <c r="X903" s="350"/>
      <c r="Y903" s="351">
        <v>6</v>
      </c>
      <c r="Z903" s="352"/>
      <c r="AA903" s="352"/>
      <c r="AB903" s="353"/>
      <c r="AC903" s="363" t="s">
        <v>498</v>
      </c>
      <c r="AD903" s="371"/>
      <c r="AE903" s="371"/>
      <c r="AF903" s="371"/>
      <c r="AG903" s="371"/>
      <c r="AH903" s="372">
        <v>6</v>
      </c>
      <c r="AI903" s="373"/>
      <c r="AJ903" s="373"/>
      <c r="AK903" s="373"/>
      <c r="AL903" s="357">
        <v>39.6</v>
      </c>
      <c r="AM903" s="358"/>
      <c r="AN903" s="358"/>
      <c r="AO903" s="359"/>
      <c r="AP903" s="360" t="s">
        <v>676</v>
      </c>
      <c r="AQ903" s="360"/>
      <c r="AR903" s="360"/>
      <c r="AS903" s="360"/>
      <c r="AT903" s="360"/>
      <c r="AU903" s="360"/>
      <c r="AV903" s="360"/>
      <c r="AW903" s="360"/>
      <c r="AX903" s="360"/>
    </row>
    <row r="904" spans="1:50" ht="39.950000000000003" customHeight="1" x14ac:dyDescent="0.15">
      <c r="A904" s="376">
        <v>2</v>
      </c>
      <c r="B904" s="376">
        <v>1</v>
      </c>
      <c r="C904" s="361" t="s">
        <v>654</v>
      </c>
      <c r="D904" s="347"/>
      <c r="E904" s="347"/>
      <c r="F904" s="347"/>
      <c r="G904" s="347"/>
      <c r="H904" s="347"/>
      <c r="I904" s="347"/>
      <c r="J904" s="348">
        <v>7010701005653</v>
      </c>
      <c r="K904" s="349"/>
      <c r="L904" s="349"/>
      <c r="M904" s="349"/>
      <c r="N904" s="349"/>
      <c r="O904" s="349"/>
      <c r="P904" s="362" t="s">
        <v>628</v>
      </c>
      <c r="Q904" s="350"/>
      <c r="R904" s="350"/>
      <c r="S904" s="350"/>
      <c r="T904" s="350"/>
      <c r="U904" s="350"/>
      <c r="V904" s="350"/>
      <c r="W904" s="350"/>
      <c r="X904" s="350"/>
      <c r="Y904" s="351">
        <v>3</v>
      </c>
      <c r="Z904" s="352"/>
      <c r="AA904" s="352"/>
      <c r="AB904" s="353"/>
      <c r="AC904" s="363" t="s">
        <v>497</v>
      </c>
      <c r="AD904" s="363"/>
      <c r="AE904" s="363"/>
      <c r="AF904" s="363"/>
      <c r="AG904" s="363"/>
      <c r="AH904" s="372">
        <v>7</v>
      </c>
      <c r="AI904" s="373"/>
      <c r="AJ904" s="373"/>
      <c r="AK904" s="373"/>
      <c r="AL904" s="357">
        <v>76</v>
      </c>
      <c r="AM904" s="358"/>
      <c r="AN904" s="358"/>
      <c r="AO904" s="359"/>
      <c r="AP904" s="360" t="s">
        <v>677</v>
      </c>
      <c r="AQ904" s="360"/>
      <c r="AR904" s="360"/>
      <c r="AS904" s="360"/>
      <c r="AT904" s="360"/>
      <c r="AU904" s="360"/>
      <c r="AV904" s="360"/>
      <c r="AW904" s="360"/>
      <c r="AX904" s="360"/>
    </row>
    <row r="905" spans="1:50" ht="39.950000000000003" customHeight="1" x14ac:dyDescent="0.15">
      <c r="A905" s="376">
        <v>3</v>
      </c>
      <c r="B905" s="376">
        <v>1</v>
      </c>
      <c r="C905" s="361" t="s">
        <v>655</v>
      </c>
      <c r="D905" s="347"/>
      <c r="E905" s="347"/>
      <c r="F905" s="347"/>
      <c r="G905" s="347"/>
      <c r="H905" s="347"/>
      <c r="I905" s="347"/>
      <c r="J905" s="348">
        <v>8011501003879</v>
      </c>
      <c r="K905" s="349"/>
      <c r="L905" s="349"/>
      <c r="M905" s="349"/>
      <c r="N905" s="349"/>
      <c r="O905" s="349"/>
      <c r="P905" s="362" t="s">
        <v>629</v>
      </c>
      <c r="Q905" s="350"/>
      <c r="R905" s="350"/>
      <c r="S905" s="350"/>
      <c r="T905" s="350"/>
      <c r="U905" s="350"/>
      <c r="V905" s="350"/>
      <c r="W905" s="350"/>
      <c r="X905" s="350"/>
      <c r="Y905" s="351">
        <v>2</v>
      </c>
      <c r="Z905" s="352"/>
      <c r="AA905" s="352"/>
      <c r="AB905" s="353"/>
      <c r="AC905" s="363" t="s">
        <v>497</v>
      </c>
      <c r="AD905" s="363"/>
      <c r="AE905" s="363"/>
      <c r="AF905" s="363"/>
      <c r="AG905" s="363"/>
      <c r="AH905" s="355">
        <v>2</v>
      </c>
      <c r="AI905" s="356"/>
      <c r="AJ905" s="356"/>
      <c r="AK905" s="356"/>
      <c r="AL905" s="357">
        <v>84.2</v>
      </c>
      <c r="AM905" s="358"/>
      <c r="AN905" s="358"/>
      <c r="AO905" s="359"/>
      <c r="AP905" s="360" t="s">
        <v>677</v>
      </c>
      <c r="AQ905" s="360"/>
      <c r="AR905" s="360"/>
      <c r="AS905" s="360"/>
      <c r="AT905" s="360"/>
      <c r="AU905" s="360"/>
      <c r="AV905" s="360"/>
      <c r="AW905" s="360"/>
      <c r="AX905" s="360"/>
    </row>
    <row r="906" spans="1:50" ht="39.950000000000003" customHeight="1" x14ac:dyDescent="0.15">
      <c r="A906" s="376">
        <v>4</v>
      </c>
      <c r="B906" s="376">
        <v>1</v>
      </c>
      <c r="C906" s="361" t="s">
        <v>656</v>
      </c>
      <c r="D906" s="347"/>
      <c r="E906" s="347"/>
      <c r="F906" s="347"/>
      <c r="G906" s="347"/>
      <c r="H906" s="347"/>
      <c r="I906" s="347"/>
      <c r="J906" s="348">
        <v>6011101004370</v>
      </c>
      <c r="K906" s="349"/>
      <c r="L906" s="349"/>
      <c r="M906" s="349"/>
      <c r="N906" s="349"/>
      <c r="O906" s="349"/>
      <c r="P906" s="362" t="s">
        <v>658</v>
      </c>
      <c r="Q906" s="350"/>
      <c r="R906" s="350"/>
      <c r="S906" s="350"/>
      <c r="T906" s="350"/>
      <c r="U906" s="350"/>
      <c r="V906" s="350"/>
      <c r="W906" s="350"/>
      <c r="X906" s="350"/>
      <c r="Y906" s="351">
        <v>0.1</v>
      </c>
      <c r="Z906" s="352"/>
      <c r="AA906" s="352"/>
      <c r="AB906" s="353"/>
      <c r="AC906" s="363" t="s">
        <v>497</v>
      </c>
      <c r="AD906" s="363"/>
      <c r="AE906" s="363"/>
      <c r="AF906" s="363"/>
      <c r="AG906" s="363"/>
      <c r="AH906" s="355">
        <v>1</v>
      </c>
      <c r="AI906" s="356"/>
      <c r="AJ906" s="356"/>
      <c r="AK906" s="356"/>
      <c r="AL906" s="357">
        <v>93.3</v>
      </c>
      <c r="AM906" s="358"/>
      <c r="AN906" s="358"/>
      <c r="AO906" s="359"/>
      <c r="AP906" s="360" t="s">
        <v>677</v>
      </c>
      <c r="AQ906" s="360"/>
      <c r="AR906" s="360"/>
      <c r="AS906" s="360"/>
      <c r="AT906" s="360"/>
      <c r="AU906" s="360"/>
      <c r="AV906" s="360"/>
      <c r="AW906" s="360"/>
      <c r="AX906" s="360"/>
    </row>
    <row r="907" spans="1:50" ht="39.950000000000003" customHeight="1" x14ac:dyDescent="0.15">
      <c r="A907" s="376">
        <v>5</v>
      </c>
      <c r="B907" s="376">
        <v>1</v>
      </c>
      <c r="C907" s="361" t="s">
        <v>657</v>
      </c>
      <c r="D907" s="347"/>
      <c r="E907" s="347"/>
      <c r="F907" s="347"/>
      <c r="G907" s="347"/>
      <c r="H907" s="347"/>
      <c r="I907" s="347"/>
      <c r="J907" s="348">
        <v>4013301011504</v>
      </c>
      <c r="K907" s="349"/>
      <c r="L907" s="349"/>
      <c r="M907" s="349"/>
      <c r="N907" s="349"/>
      <c r="O907" s="349"/>
      <c r="P907" s="362" t="s">
        <v>659</v>
      </c>
      <c r="Q907" s="350"/>
      <c r="R907" s="350"/>
      <c r="S907" s="350"/>
      <c r="T907" s="350"/>
      <c r="U907" s="350"/>
      <c r="V907" s="350"/>
      <c r="W907" s="350"/>
      <c r="X907" s="350"/>
      <c r="Y907" s="351">
        <v>0</v>
      </c>
      <c r="Z907" s="352"/>
      <c r="AA907" s="352"/>
      <c r="AB907" s="353"/>
      <c r="AC907" s="354" t="s">
        <v>503</v>
      </c>
      <c r="AD907" s="354"/>
      <c r="AE907" s="354"/>
      <c r="AF907" s="354"/>
      <c r="AG907" s="354"/>
      <c r="AH907" s="355" t="s">
        <v>622</v>
      </c>
      <c r="AI907" s="356"/>
      <c r="AJ907" s="356"/>
      <c r="AK907" s="356"/>
      <c r="AL907" s="357" t="s">
        <v>622</v>
      </c>
      <c r="AM907" s="358"/>
      <c r="AN907" s="358"/>
      <c r="AO907" s="359"/>
      <c r="AP907" s="360" t="s">
        <v>678</v>
      </c>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5:Y899">
    <cfRule type="expression" dxfId="2057" priority="2069">
      <formula>IF(RIGHT(TEXT(Y875,"0.#"),1)=".",FALSE,TRUE)</formula>
    </cfRule>
    <cfRule type="expression" dxfId="2056" priority="2070">
      <formula>IF(RIGHT(TEXT(Y875,"0.#"),1)=".",TRUE,FALSE)</formula>
    </cfRule>
  </conditionalFormatting>
  <conditionalFormatting sqref="Y870:Y874">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9:AO899">
    <cfRule type="expression" dxfId="1959" priority="2071">
      <formula>IF(AND(AL879&gt;=0, RIGHT(TEXT(AL879,"0.#"),1)&lt;&gt;"."),TRUE,FALSE)</formula>
    </cfRule>
    <cfRule type="expression" dxfId="1958" priority="2072">
      <formula>IF(AND(AL879&gt;=0, RIGHT(TEXT(AL879,"0.#"),1)="."),TRUE,FALSE)</formula>
    </cfRule>
    <cfRule type="expression" dxfId="1957" priority="2073">
      <formula>IF(AND(AL879&lt;0, RIGHT(TEXT(AL879,"0.#"),1)&lt;&gt;"."),TRUE,FALSE)</formula>
    </cfRule>
    <cfRule type="expression" dxfId="1956" priority="2074">
      <formula>IF(AND(AL879&lt;0, RIGHT(TEXT(AL879,"0.#"),1)="."),TRUE,FALSE)</formula>
    </cfRule>
  </conditionalFormatting>
  <conditionalFormatting sqref="AL870:AO878">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483" max="49" man="1"/>
    <brk id="72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3" sqref="L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556</v>
      </c>
      <c r="AF2" s="1030"/>
      <c r="AG2" s="1030"/>
      <c r="AH2" s="1030"/>
      <c r="AI2" s="1030" t="s">
        <v>553</v>
      </c>
      <c r="AJ2" s="1030"/>
      <c r="AK2" s="1030"/>
      <c r="AL2" s="1030"/>
      <c r="AM2" s="1030" t="s">
        <v>527</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557</v>
      </c>
      <c r="AF9" s="1030"/>
      <c r="AG9" s="1030"/>
      <c r="AH9" s="1030"/>
      <c r="AI9" s="1030" t="s">
        <v>553</v>
      </c>
      <c r="AJ9" s="1030"/>
      <c r="AK9" s="1030"/>
      <c r="AL9" s="1030"/>
      <c r="AM9" s="1030" t="s">
        <v>527</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556</v>
      </c>
      <c r="AF16" s="1030"/>
      <c r="AG16" s="1030"/>
      <c r="AH16" s="1030"/>
      <c r="AI16" s="1030" t="s">
        <v>554</v>
      </c>
      <c r="AJ16" s="1030"/>
      <c r="AK16" s="1030"/>
      <c r="AL16" s="1030"/>
      <c r="AM16" s="1030" t="s">
        <v>527</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558</v>
      </c>
      <c r="AF23" s="1030"/>
      <c r="AG23" s="1030"/>
      <c r="AH23" s="1030"/>
      <c r="AI23" s="1030" t="s">
        <v>553</v>
      </c>
      <c r="AJ23" s="1030"/>
      <c r="AK23" s="1030"/>
      <c r="AL23" s="1030"/>
      <c r="AM23" s="1030" t="s">
        <v>527</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556</v>
      </c>
      <c r="AF30" s="1030"/>
      <c r="AG30" s="1030"/>
      <c r="AH30" s="1030"/>
      <c r="AI30" s="1030" t="s">
        <v>553</v>
      </c>
      <c r="AJ30" s="1030"/>
      <c r="AK30" s="1030"/>
      <c r="AL30" s="1030"/>
      <c r="AM30" s="1030" t="s">
        <v>551</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558</v>
      </c>
      <c r="AF37" s="1030"/>
      <c r="AG37" s="1030"/>
      <c r="AH37" s="1030"/>
      <c r="AI37" s="1030" t="s">
        <v>555</v>
      </c>
      <c r="AJ37" s="1030"/>
      <c r="AK37" s="1030"/>
      <c r="AL37" s="1030"/>
      <c r="AM37" s="1030" t="s">
        <v>552</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556</v>
      </c>
      <c r="AF44" s="1030"/>
      <c r="AG44" s="1030"/>
      <c r="AH44" s="1030"/>
      <c r="AI44" s="1030" t="s">
        <v>553</v>
      </c>
      <c r="AJ44" s="1030"/>
      <c r="AK44" s="1030"/>
      <c r="AL44" s="1030"/>
      <c r="AM44" s="1030" t="s">
        <v>527</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556</v>
      </c>
      <c r="AF51" s="1030"/>
      <c r="AG51" s="1030"/>
      <c r="AH51" s="1030"/>
      <c r="AI51" s="1030" t="s">
        <v>553</v>
      </c>
      <c r="AJ51" s="1030"/>
      <c r="AK51" s="1030"/>
      <c r="AL51" s="1030"/>
      <c r="AM51" s="1030" t="s">
        <v>527</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556</v>
      </c>
      <c r="AF58" s="1030"/>
      <c r="AG58" s="1030"/>
      <c r="AH58" s="1030"/>
      <c r="AI58" s="1030" t="s">
        <v>553</v>
      </c>
      <c r="AJ58" s="1030"/>
      <c r="AK58" s="1030"/>
      <c r="AL58" s="1030"/>
      <c r="AM58" s="1030" t="s">
        <v>527</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556</v>
      </c>
      <c r="AF65" s="1030"/>
      <c r="AG65" s="1030"/>
      <c r="AH65" s="1030"/>
      <c r="AI65" s="1030" t="s">
        <v>553</v>
      </c>
      <c r="AJ65" s="1030"/>
      <c r="AK65" s="1030"/>
      <c r="AL65" s="1030"/>
      <c r="AM65" s="1030" t="s">
        <v>527</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69"/>
      <c r="I3" s="669"/>
      <c r="J3" s="669"/>
      <c r="K3" s="669"/>
      <c r="L3" s="668" t="s">
        <v>18</v>
      </c>
      <c r="M3" s="669"/>
      <c r="N3" s="669"/>
      <c r="O3" s="669"/>
      <c r="P3" s="669"/>
      <c r="Q3" s="669"/>
      <c r="R3" s="669"/>
      <c r="S3" s="669"/>
      <c r="T3" s="669"/>
      <c r="U3" s="669"/>
      <c r="V3" s="669"/>
      <c r="W3" s="669"/>
      <c r="X3" s="670"/>
      <c r="Y3" s="655" t="s">
        <v>19</v>
      </c>
      <c r="Z3" s="656"/>
      <c r="AA3" s="656"/>
      <c r="AB3" s="799"/>
      <c r="AC3" s="813"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3"/>
      <c r="B4" s="1044"/>
      <c r="C4" s="1044"/>
      <c r="D4" s="1044"/>
      <c r="E4" s="1044"/>
      <c r="F4" s="1045"/>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3"/>
      <c r="B16" s="1044"/>
      <c r="C16" s="1044"/>
      <c r="D16" s="1044"/>
      <c r="E16" s="1044"/>
      <c r="F16" s="1045"/>
      <c r="G16" s="813"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9"/>
      <c r="AC16" s="813"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3"/>
      <c r="B17" s="1044"/>
      <c r="C17" s="1044"/>
      <c r="D17" s="1044"/>
      <c r="E17" s="1044"/>
      <c r="F17" s="1045"/>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3"/>
      <c r="B29" s="1044"/>
      <c r="C29" s="1044"/>
      <c r="D29" s="1044"/>
      <c r="E29" s="1044"/>
      <c r="F29" s="1045"/>
      <c r="G29" s="813"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9"/>
      <c r="AC29" s="813"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3"/>
      <c r="B30" s="1044"/>
      <c r="C30" s="1044"/>
      <c r="D30" s="1044"/>
      <c r="E30" s="1044"/>
      <c r="F30" s="1045"/>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3"/>
      <c r="B42" s="1044"/>
      <c r="C42" s="1044"/>
      <c r="D42" s="1044"/>
      <c r="E42" s="1044"/>
      <c r="F42" s="1045"/>
      <c r="G42" s="813"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9"/>
      <c r="AC42" s="813"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3"/>
      <c r="B43" s="1044"/>
      <c r="C43" s="1044"/>
      <c r="D43" s="1044"/>
      <c r="E43" s="1044"/>
      <c r="F43" s="1045"/>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3"/>
      <c r="B56" s="1044"/>
      <c r="C56" s="1044"/>
      <c r="D56" s="1044"/>
      <c r="E56" s="1044"/>
      <c r="F56" s="1045"/>
      <c r="G56" s="813"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9"/>
      <c r="AC56" s="813"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3"/>
      <c r="B57" s="1044"/>
      <c r="C57" s="1044"/>
      <c r="D57" s="1044"/>
      <c r="E57" s="1044"/>
      <c r="F57" s="1045"/>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3"/>
      <c r="B69" s="1044"/>
      <c r="C69" s="1044"/>
      <c r="D69" s="1044"/>
      <c r="E69" s="1044"/>
      <c r="F69" s="1045"/>
      <c r="G69" s="813"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9"/>
      <c r="AC69" s="813"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3"/>
      <c r="B70" s="1044"/>
      <c r="C70" s="1044"/>
      <c r="D70" s="1044"/>
      <c r="E70" s="1044"/>
      <c r="F70" s="1045"/>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3"/>
      <c r="B82" s="1044"/>
      <c r="C82" s="1044"/>
      <c r="D82" s="1044"/>
      <c r="E82" s="1044"/>
      <c r="F82" s="1045"/>
      <c r="G82" s="813"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9"/>
      <c r="AC82" s="813"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3"/>
      <c r="B83" s="1044"/>
      <c r="C83" s="1044"/>
      <c r="D83" s="1044"/>
      <c r="E83" s="1044"/>
      <c r="F83" s="1045"/>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3"/>
      <c r="B95" s="1044"/>
      <c r="C95" s="1044"/>
      <c r="D95" s="1044"/>
      <c r="E95" s="1044"/>
      <c r="F95" s="1045"/>
      <c r="G95" s="813"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9"/>
      <c r="AC95" s="813"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3"/>
      <c r="B96" s="1044"/>
      <c r="C96" s="1044"/>
      <c r="D96" s="1044"/>
      <c r="E96" s="1044"/>
      <c r="F96" s="1045"/>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3"/>
      <c r="B109" s="1044"/>
      <c r="C109" s="1044"/>
      <c r="D109" s="1044"/>
      <c r="E109" s="1044"/>
      <c r="F109" s="1045"/>
      <c r="G109" s="813"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3"/>
      <c r="B110" s="1044"/>
      <c r="C110" s="1044"/>
      <c r="D110" s="1044"/>
      <c r="E110" s="1044"/>
      <c r="F110" s="1045"/>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3"/>
      <c r="B122" s="1044"/>
      <c r="C122" s="1044"/>
      <c r="D122" s="1044"/>
      <c r="E122" s="1044"/>
      <c r="F122" s="1045"/>
      <c r="G122" s="813"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3"/>
      <c r="B123" s="1044"/>
      <c r="C123" s="1044"/>
      <c r="D123" s="1044"/>
      <c r="E123" s="1044"/>
      <c r="F123" s="1045"/>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3"/>
      <c r="B135" s="1044"/>
      <c r="C135" s="1044"/>
      <c r="D135" s="1044"/>
      <c r="E135" s="1044"/>
      <c r="F135" s="1045"/>
      <c r="G135" s="813"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3"/>
      <c r="B136" s="1044"/>
      <c r="C136" s="1044"/>
      <c r="D136" s="1044"/>
      <c r="E136" s="1044"/>
      <c r="F136" s="1045"/>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3"/>
      <c r="B148" s="1044"/>
      <c r="C148" s="1044"/>
      <c r="D148" s="1044"/>
      <c r="E148" s="1044"/>
      <c r="F148" s="1045"/>
      <c r="G148" s="813"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3"/>
      <c r="B149" s="1044"/>
      <c r="C149" s="1044"/>
      <c r="D149" s="1044"/>
      <c r="E149" s="1044"/>
      <c r="F149" s="1045"/>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3"/>
      <c r="B162" s="1044"/>
      <c r="C162" s="1044"/>
      <c r="D162" s="1044"/>
      <c r="E162" s="1044"/>
      <c r="F162" s="1045"/>
      <c r="G162" s="813"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3"/>
      <c r="B163" s="1044"/>
      <c r="C163" s="1044"/>
      <c r="D163" s="1044"/>
      <c r="E163" s="1044"/>
      <c r="F163" s="1045"/>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3"/>
      <c r="B175" s="1044"/>
      <c r="C175" s="1044"/>
      <c r="D175" s="1044"/>
      <c r="E175" s="1044"/>
      <c r="F175" s="1045"/>
      <c r="G175" s="813"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3"/>
      <c r="B176" s="1044"/>
      <c r="C176" s="1044"/>
      <c r="D176" s="1044"/>
      <c r="E176" s="1044"/>
      <c r="F176" s="1045"/>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3"/>
      <c r="B188" s="1044"/>
      <c r="C188" s="1044"/>
      <c r="D188" s="1044"/>
      <c r="E188" s="1044"/>
      <c r="F188" s="1045"/>
      <c r="G188" s="813"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3"/>
      <c r="B189" s="1044"/>
      <c r="C189" s="1044"/>
      <c r="D189" s="1044"/>
      <c r="E189" s="1044"/>
      <c r="F189" s="1045"/>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3"/>
      <c r="B201" s="1044"/>
      <c r="C201" s="1044"/>
      <c r="D201" s="1044"/>
      <c r="E201" s="1044"/>
      <c r="F201" s="1045"/>
      <c r="G201" s="813"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3"/>
      <c r="B202" s="1044"/>
      <c r="C202" s="1044"/>
      <c r="D202" s="1044"/>
      <c r="E202" s="1044"/>
      <c r="F202" s="1045"/>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3"/>
      <c r="B215" s="1044"/>
      <c r="C215" s="1044"/>
      <c r="D215" s="1044"/>
      <c r="E215" s="1044"/>
      <c r="F215" s="1045"/>
      <c r="G215" s="813"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3"/>
      <c r="B216" s="1044"/>
      <c r="C216" s="1044"/>
      <c r="D216" s="1044"/>
      <c r="E216" s="1044"/>
      <c r="F216" s="1045"/>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3"/>
      <c r="B228" s="1044"/>
      <c r="C228" s="1044"/>
      <c r="D228" s="1044"/>
      <c r="E228" s="1044"/>
      <c r="F228" s="1045"/>
      <c r="G228" s="813"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3"/>
      <c r="B229" s="1044"/>
      <c r="C229" s="1044"/>
      <c r="D229" s="1044"/>
      <c r="E229" s="1044"/>
      <c r="F229" s="1045"/>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3"/>
      <c r="B241" s="1044"/>
      <c r="C241" s="1044"/>
      <c r="D241" s="1044"/>
      <c r="E241" s="1044"/>
      <c r="F241" s="1045"/>
      <c r="G241" s="813"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3"/>
      <c r="B242" s="1044"/>
      <c r="C242" s="1044"/>
      <c r="D242" s="1044"/>
      <c r="E242" s="1044"/>
      <c r="F242" s="1045"/>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3"/>
      <c r="B254" s="1044"/>
      <c r="C254" s="1044"/>
      <c r="D254" s="1044"/>
      <c r="E254" s="1044"/>
      <c r="F254" s="1045"/>
      <c r="G254" s="813"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3"/>
      <c r="B255" s="1044"/>
      <c r="C255" s="1044"/>
      <c r="D255" s="1044"/>
      <c r="E255" s="1044"/>
      <c r="F255" s="1045"/>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2019-08-21T09:59:50Z</cp:lastPrinted>
  <dcterms:created xsi:type="dcterms:W3CDTF">2012-03-13T00:50:25Z</dcterms:created>
  <dcterms:modified xsi:type="dcterms:W3CDTF">2019-08-29T02:05:23Z</dcterms:modified>
</cp:coreProperties>
</file>