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iwamoto1e\Desktop\"/>
    </mc:Choice>
  </mc:AlternateContent>
  <bookViews>
    <workbookView xWindow="-1650" yWindow="645" windowWidth="20520" windowHeight="379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<sst xmlns="http://schemas.openxmlformats.org/spreadsheetml/2006/main" count="3064" uniqueCount="679">
  <si>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</si>
  <si>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</si>
  <si>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</si>
  <si>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</si>
  <si>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</si>
  <si>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</si>
  <si>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</si>
  <si>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</si>
  <si>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</si>
  <si>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</si>
  <si>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</si>
  <si>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</si>
  <si>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</si>
  <si>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</si>
  <si>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</si>
  <si>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</si>
  <si>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</si>
  <si>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</si>
  <si>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</si>
  <si>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</si>
  <si>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</si>
  <si>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</si>
  <si>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</si>
  <si>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</si>
  <si>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</si>
  <si>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</si>
  <si>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</si>
  <si>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</si>
  <si>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</si>
  <si>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</si>
  <si>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</si>
  <si>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</si>
  <si>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</si>
  <si>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</si>
  <si>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</si>
  <si>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</si>
  <si>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</si>
  <si>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</si>
  <si>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</si>
  <si>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</si>
  <si>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</si>
  <si>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</si>
  <si>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</si>
  <si>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</si>
  <si>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</si>
  <si>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</si>
  <si>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</si>
  <si>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</si>
  <si>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</si>
  <si>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</si>
  <si>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</si>
  <si>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</si>
  <si>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</si>
  <si>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</si>
  <si>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</si>
  <si>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</si>
  <si>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</si>
  <si>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</si>
  <si>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</si>
  <si>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</si>
  <si>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</si>
  <si>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</si>
  <si>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</si>
  <si>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</si>
  <si>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</si>
  <si>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</si>
  <si>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</si>
  <si>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</si>
  <si>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</si>
  <si>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</si>
  <si>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</si>
  <si>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</si>
  <si>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</si>
  <si>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</si>
  <si>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</si>
  <si>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</si>
  <si>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</si>
  <si>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</si>
  <si>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</si>
  <si>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</si>
  <si>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</si>
  <si>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</si>
  <si>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</si>
  <si>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</si>
  <si>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</si>
  <si>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</si>
  <si>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</si>
  <si>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</si>
  <si>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</si>
  <si>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</si>
  <si>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</si>
  <si>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</si>
  <si>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</si>
  <si>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</si>
  <si>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</si>
  <si>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</si>
  <si>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</si>
  <si>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</si>
  <si>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</si>
  <si>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</si>
  <si>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</si>
  <si>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</si>
  <si>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</si>
  <si>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</si>
  <si>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</si>
  <si>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</si>
  <si>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</si>
  <si>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</si>
  <si>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</si>
  <si>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</si>
  <si>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</si>
  <si>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</si>
  <si>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</si>
  <si>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</si>
  <si>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</si>
  <si>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</si>
  <si>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</si>
  <si>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</si>
  <si>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</si>
  <si>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</si>
  <si>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</si>
  <si>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</si>
  <si>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</si>
  <si>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</si>
  <si>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</si>
  <si>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</si>
  <si>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</si>
  <si>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</si>
  <si>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</si>
  <si>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</si>
  <si>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</si>
  <si>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</si>
  <si>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</si>
  <si>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</si>
  <si>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</si>
  <si>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</si>
  <si>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</si>
  <si>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</si>
  <si>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</si>
  <si>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</si>
  <si>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</si>
  <si>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</si>
  <si>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</si>
  <si>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</si>
  <si>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</si>
  <si>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</si>
  <si>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</si>
  <si>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</si>
  <si>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</si>
  <si>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</si>
  <si>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</si>
  <si>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</si>
  <si>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</si>
  <si>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</si>
  <si>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</si>
  <si>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</si>
  <si>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</si>
  <si>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</si>
  <si>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</si>
  <si>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</si>
  <si>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</si>
  <si>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</si>
  <si>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</si>
  <si>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</si>
  <si>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</si>
  <si>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</si>
  <si>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</si>
  <si>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</si>
  <si>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</si>
  <si>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</si>
  <si>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</si>
  <si>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</si>
  <si>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</si>
  <si>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</si>
  <si>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</si>
  <si>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</si>
  <si>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</si>
  <si>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</si>
  <si>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</si>
  <si>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</si>
  <si>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</si>
  <si>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</si>
  <si>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</si>
  <si>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</si>
  <si>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</si>
  <si>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</si>
  <si>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</si>
  <si>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</si>
  <si>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</si>
  <si>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</si>
  <si>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</si>
  <si>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</si>
  <si>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</si>
  <si>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</si>
  <si>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</si>
  <si>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</si>
  <si>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</si>
  <si>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</si>
  <si>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</si>
  <si>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</si>
  <si>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</si>
  <si>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</si>
  <si>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</si>
  <si>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</si>
  <si>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</si>
  <si>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</si>
  <si>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</si>
  <si>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</si>
  <si>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</si>
  <si>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</si>
  <si>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</si>
  <si>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</si>
  <si>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</si>
  <si>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</si>
  <si>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</si>
  <si>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</si>
  <si>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</si>
  <si>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</si>
  <si>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</si>
  <si>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</si>
  <si>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</si>
  <si>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</si>
  <si>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</si>
  <si>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</si>
  <si>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</si>
  <si>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</si>
  <si>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</si>
  <si>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</si>
  <si>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</si>
  <si>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</si>
  <si>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</si>
  <si>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</si>
  <si>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</si>
  <si>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</si>
  <si>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</si>
  <si>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</si>
  <si>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</si>
  <si>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</si>
  <si>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</si>
  <si>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</si>
  <si>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</si>
  <si>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</si>
  <si>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</si>
  <si>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</si>
  <si>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</si>
  <si>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</si>
  <si>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</si>
  <si>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</si>
  <si>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</si>
  <si>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</si>
  <si>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</si>
  <si>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</si>
  <si>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</si>
  <si>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</si>
  <si>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</si>
  <si>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</si>
  <si>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</si>
  <si>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</si>
  <si>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</si>
  <si>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</si>
  <si>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</si>
  <si>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</si>
  <si>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</si>
  <si>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</si>
  <si>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</si>
  <si>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</si>
  <si>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</si>
  <si>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</si>
  <si>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</si>
  <si>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</si>
  <si>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</si>
  <si>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</si>
  <si>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</si>
  <si>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</si>
  <si>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</si>
  <si>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</si>
  <si>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</si>
  <si>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</si>
  <si>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</si>
  <si>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</si>
  <si>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</si>
  <si>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</si>
  <si>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</si>
  <si>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</si>
  <si>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</si>
  <si>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</si>
  <si>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</si>
  <si>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</si>
  <si>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</si>
  <si>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</si>
  <si>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</si>
  <si>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</si>
  <si>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</si>
  <si>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</si>
  <si>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</si>
  <si>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</si>
  <si>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</si>
  <si>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</si>
  <si>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</si>
  <si>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</si>
  <si>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</si>
  <si>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</si>
  <si>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</si>
  <si>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</si>
  <si>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</si>
  <si>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</si>
  <si>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</si>
  <si>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</si>
  <si>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</si>
  <si>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</si>
  <si>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</si>
  <si>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</si>
  <si>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</si>
  <si>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</si>
  <si>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</si>
  <si>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</si>
  <si>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</si>
  <si>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</si>
  <si>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</si>
  <si>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</si>
  <si>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</si>
  <si>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</si>
  <si>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</si>
  <si>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</si>
  <si>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</si>
  <si>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</si>
  <si>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</si>
  <si>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</si>
  <si>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</si>
  <si>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</si>
  <si>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</si>
  <si>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</si>
  <si>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</si>
  <si>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</si>
  <si>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</si>
  <si>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</si>
  <si>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</si>
  <si>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</si>
  <si>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</si>
  <si>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</si>
  <si>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</si>
  <si>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</si>
  <si>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</si>
  <si>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</si>
  <si>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</si>
  <si>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</si>
  <si>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</si>
  <si>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</si>
  <si>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</si>
  <si>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</si>
  <si>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</si>
  <si>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</si>
  <si>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</si>
  <si>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</si>
  <si>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</si>
  <si>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</si>
  <si>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</si>
  <si>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</si>
  <si>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</si>
  <si>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</si>
  <si>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</si>
  <si>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</si>
  <si>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</si>
  <si>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</si>
  <si>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</si>
  <si>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</si>
  <si>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</si>
  <si>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</si>
  <si>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</si>
  <si>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</si>
  <si>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</si>
  <si>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</si>
  <si>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</si>
  <si>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</si>
  <si>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</si>
  <si>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</si>
  <si>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</si>
  <si>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</si>
  <si>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</si>
  <si>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</si>
  <si>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</si>
  <si>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</si>
  <si>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</si>
  <si>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</si>
  <si>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</si>
  <si>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</si>
  <si>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</si>
  <si>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</si>
  <si>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</si>
  <si>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</si>
  <si>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</si>
  <si>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</si>
  <si>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</si>
  <si>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</si>
  <si>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</si>
  <si>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</si>
  <si>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</si>
  <si>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</si>
  <si>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</si>
  <si>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</si>
  <si>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</si>
  <si>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</si>
  <si>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</si>
  <si>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</si>
  <si>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</si>
  <si>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</si>
  <si>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</si>
  <si>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</si>
  <si>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</si>
  <si>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</si>
  <si>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</si>
  <si>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</si>
  <si>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</si>
  <si>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</si>
  <si>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</si>
  <si>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</si>
  <si>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</si>
  <si>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</si>
  <si>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</si>
  <si>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</si>
  <si>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</si>
  <si>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</si>
  <si>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</si>
  <si>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</si>
  <si>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</si>
  <si>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</si>
  <si>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</si>
  <si>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</si>
  <si>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</si>
  <si>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</si>
  <si>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</si>
  <si>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</si>
  <si>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</si>
  <si>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</si>
  <si>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</si>
  <si>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</si>
  <si>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</si>
  <si>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</si>
  <si>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</si>
  <si>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</si>
  <si>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</si>
  <si>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</si>
  <si>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</si>
  <si>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</si>
  <si>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</si>
  <si>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</si>
  <si>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</si>
  <si>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</si>
  <si>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</si>
  <si>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</si>
  <si>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</si>
  <si>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</si>
  <si>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</si>
  <si>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</si>
  <si>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</si>
  <si>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</si>
  <si>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</si>
  <si>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</si>
  <si>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</si>
  <si>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</si>
  <si>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</si>
  <si>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</si>
  <si>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</si>
  <si>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</si>
  <si>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</si>
  <si>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</si>
  <si>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</si>
  <si>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</si>
  <si>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</si>
  <si>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</si>
  <si>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</si>
  <si>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</si>
  <si>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</si>
  <si>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</si>
  <si>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</si>
  <si>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</si>
  <si>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</si>
  <si>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</si>
  <si>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</si>
  <si>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</si>
  <si>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</si>
  <si>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</si>
  <si>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</si>
  <si>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</si>
  <si>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</si>
  <si>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</si>
  <si>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</si>
  <si>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</si>
  <si>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</si>
  <si>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</si>
  <si>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</si>
  <si>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</si>
  <si>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</si>
  <si>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</si>
  <si>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</si>
  <si>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</si>
  <si>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</si>
  <si>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</si>
  <si>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</si>
  <si>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</si>
  <si>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</si>
  <si>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</si>
  <si>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</si>
  <si>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</si>
  <si>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</si>
  <si>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</si>
  <si>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</si>
  <si>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</si>
  <si>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</si>
  <si>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</si>
  <si>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</si>
  <si>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</si>
  <si>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</si>
  <si>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</si>
  <si>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</si>
  <si>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</si>
  <si>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</si>
  <si>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</si>
  <si>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</si>
  <si>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</si>
  <si>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</si>
  <si>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</si>
  <si>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</si>
  <si>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</si>
  <si>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</si>
  <si>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</si>
  <si>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</si>
  <si>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</si>
  <si>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</si>
  <si>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</si>
  <si>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</si>
  <si>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</si>
  <si>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</si>
  <si>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</si>
  <si>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</si>
  <si>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</si>
  <si>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</si>
  <si>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</si>
  <si>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</si>
  <si>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</si>
  <si>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</si>
  <si>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</si>
  <si>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</si>
  <si>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</si>
  <si>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</si>
  <si>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</si>
  <si>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</si>
  <si>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</si>
  <si>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</si>
  <si>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</si>
  <si>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</si>
  <si>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</si>
  <si>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</si>
  <si>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</si>
  <si>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</si>
  <si>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</si>
  <si>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</si>
  <si>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</si>
  <si>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</si>
  <si>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</si>
  <si>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</si>
  <si>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</si>
  <si>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</si>
  <si>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</si>
  <si>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</si>
  <si>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</si>
  <si>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</si>
  <si>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</si>
  <si>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</si>
  <si>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法務省</t>
  </si>
  <si>
    <t>法教育の推進</t>
    <rPh sb="0" eb="3">
      <t>ホウキョウイク</t>
    </rPh>
    <rPh sb="4" eb="6">
      <t>スイシン</t>
    </rPh>
    <phoneticPr fontId="5"/>
  </si>
  <si>
    <t>大臣官房司法法制部</t>
    <rPh sb="0" eb="2">
      <t>ダイジン</t>
    </rPh>
    <rPh sb="2" eb="4">
      <t>カンボウ</t>
    </rPh>
    <rPh sb="4" eb="6">
      <t>シホウ</t>
    </rPh>
    <rPh sb="6" eb="8">
      <t>ホウセイ</t>
    </rPh>
    <rPh sb="8" eb="9">
      <t>ブ</t>
    </rPh>
    <phoneticPr fontId="5"/>
  </si>
  <si>
    <t>司法法制課</t>
    <rPh sb="0" eb="2">
      <t>シホウ</t>
    </rPh>
    <rPh sb="2" eb="4">
      <t>ホウセイ</t>
    </rPh>
    <rPh sb="4" eb="5">
      <t>カ</t>
    </rPh>
    <phoneticPr fontId="5"/>
  </si>
  <si>
    <t>司法法制課長
福原道雄</t>
    <rPh sb="0" eb="2">
      <t>シホウ</t>
    </rPh>
    <rPh sb="2" eb="4">
      <t>ホウセイ</t>
    </rPh>
    <rPh sb="4" eb="6">
      <t>カチョウ</t>
    </rPh>
    <rPh sb="7" eb="9">
      <t>フクハラ</t>
    </rPh>
    <rPh sb="9" eb="11">
      <t>ミチオ</t>
    </rPh>
    <phoneticPr fontId="5"/>
  </si>
  <si>
    <t>-</t>
    <phoneticPr fontId="5"/>
  </si>
  <si>
    <t>　国民一人ひとりが，法や司法の役割を十分に認識し，法やルールにのっとった紛争の適正な解決を図る力を身に付けるとともに，司法の国民的基盤を確立することを目的とする。</t>
    <rPh sb="1" eb="3">
      <t>コクミン</t>
    </rPh>
    <rPh sb="3" eb="5">
      <t>ヒトリ</t>
    </rPh>
    <rPh sb="10" eb="11">
      <t>ホウ</t>
    </rPh>
    <rPh sb="12" eb="14">
      <t>シホウ</t>
    </rPh>
    <rPh sb="15" eb="17">
      <t>ヤクワリ</t>
    </rPh>
    <rPh sb="18" eb="20">
      <t>ジュウブン</t>
    </rPh>
    <rPh sb="21" eb="23">
      <t>ニンシキ</t>
    </rPh>
    <rPh sb="25" eb="26">
      <t>ホウ</t>
    </rPh>
    <rPh sb="36" eb="38">
      <t>フンソウ</t>
    </rPh>
    <rPh sb="39" eb="41">
      <t>テキセイ</t>
    </rPh>
    <rPh sb="42" eb="44">
      <t>カイケツ</t>
    </rPh>
    <rPh sb="45" eb="46">
      <t>ハカ</t>
    </rPh>
    <rPh sb="47" eb="48">
      <t>チカラ</t>
    </rPh>
    <rPh sb="49" eb="50">
      <t>ミ</t>
    </rPh>
    <rPh sb="51" eb="52">
      <t>ツ</t>
    </rPh>
    <rPh sb="59" eb="61">
      <t>シホウ</t>
    </rPh>
    <rPh sb="62" eb="65">
      <t>コクミンテキ</t>
    </rPh>
    <rPh sb="65" eb="67">
      <t>キバン</t>
    </rPh>
    <rPh sb="68" eb="70">
      <t>カクリツ</t>
    </rPh>
    <rPh sb="75" eb="77">
      <t>モクテキ</t>
    </rPh>
    <phoneticPr fontId="5"/>
  </si>
  <si>
    <t>　教員や教育関係者に対し，広報活動等の実施により法教育に対する理解を促進し，併せて，利便性の高い法教育教材を提供することにより，学校教育現場における法教育の学習機会の確保及び学習内容の充実を図る。</t>
    <rPh sb="1" eb="3">
      <t>キョウイン</t>
    </rPh>
    <rPh sb="4" eb="6">
      <t>キョウイク</t>
    </rPh>
    <rPh sb="6" eb="9">
      <t>カンケイシャ</t>
    </rPh>
    <rPh sb="10" eb="11">
      <t>タイ</t>
    </rPh>
    <rPh sb="13" eb="15">
      <t>コウホウ</t>
    </rPh>
    <rPh sb="15" eb="17">
      <t>カツドウ</t>
    </rPh>
    <rPh sb="17" eb="18">
      <t>トウ</t>
    </rPh>
    <rPh sb="19" eb="21">
      <t>ジッシ</t>
    </rPh>
    <rPh sb="24" eb="27">
      <t>ホウキョウイク</t>
    </rPh>
    <rPh sb="28" eb="29">
      <t>タイ</t>
    </rPh>
    <rPh sb="31" eb="33">
      <t>リカイ</t>
    </rPh>
    <rPh sb="34" eb="36">
      <t>ソクシン</t>
    </rPh>
    <rPh sb="38" eb="39">
      <t>アワ</t>
    </rPh>
    <rPh sb="42" eb="45">
      <t>リベンセイ</t>
    </rPh>
    <rPh sb="46" eb="47">
      <t>タカ</t>
    </rPh>
    <rPh sb="48" eb="51">
      <t>ホウキョウイク</t>
    </rPh>
    <rPh sb="51" eb="53">
      <t>キョウザイ</t>
    </rPh>
    <rPh sb="54" eb="56">
      <t>テイキョウ</t>
    </rPh>
    <rPh sb="64" eb="66">
      <t>ガッコウ</t>
    </rPh>
    <rPh sb="66" eb="68">
      <t>キョウイク</t>
    </rPh>
    <rPh sb="68" eb="70">
      <t>ゲンバ</t>
    </rPh>
    <rPh sb="74" eb="77">
      <t>ホウキョウイク</t>
    </rPh>
    <rPh sb="78" eb="80">
      <t>ガクシュウ</t>
    </rPh>
    <rPh sb="80" eb="82">
      <t>キカイ</t>
    </rPh>
    <rPh sb="83" eb="85">
      <t>カクホ</t>
    </rPh>
    <rPh sb="85" eb="86">
      <t>オヨ</t>
    </rPh>
    <rPh sb="87" eb="89">
      <t>ガクシュウ</t>
    </rPh>
    <rPh sb="89" eb="91">
      <t>ナイヨウ</t>
    </rPh>
    <rPh sb="92" eb="94">
      <t>ジュウジツ</t>
    </rPh>
    <rPh sb="95" eb="96">
      <t>ハカ</t>
    </rPh>
    <phoneticPr fontId="5"/>
  </si>
  <si>
    <t>○</t>
  </si>
  <si>
    <t>-</t>
    <phoneticPr fontId="5"/>
  </si>
  <si>
    <t>-</t>
    <phoneticPr fontId="5"/>
  </si>
  <si>
    <t>件</t>
    <rPh sb="0" eb="1">
      <t>ケン</t>
    </rPh>
    <phoneticPr fontId="5"/>
  </si>
  <si>
    <t>庁費</t>
    <rPh sb="0" eb="2">
      <t>チョウヒ</t>
    </rPh>
    <phoneticPr fontId="5"/>
  </si>
  <si>
    <t>諸謝金</t>
    <rPh sb="0" eb="1">
      <t>ショ</t>
    </rPh>
    <rPh sb="1" eb="3">
      <t>シャキン</t>
    </rPh>
    <phoneticPr fontId="5"/>
  </si>
  <si>
    <t>職員旅費</t>
    <rPh sb="0" eb="2">
      <t>ショクイン</t>
    </rPh>
    <rPh sb="2" eb="4">
      <t>リョヒ</t>
    </rPh>
    <phoneticPr fontId="5"/>
  </si>
  <si>
    <t>法教育ページへのアクセス件数</t>
    <rPh sb="0" eb="3">
      <t>ホウキョウイク</t>
    </rPh>
    <rPh sb="12" eb="14">
      <t>ケンスウ</t>
    </rPh>
    <phoneticPr fontId="5"/>
  </si>
  <si>
    <t>法務省ホームページ内の法教育関連ページへのアクセス件数</t>
    <rPh sb="0" eb="3">
      <t>ホウムショウ</t>
    </rPh>
    <rPh sb="9" eb="10">
      <t>ナイ</t>
    </rPh>
    <rPh sb="11" eb="14">
      <t>ホウキョウイク</t>
    </rPh>
    <rPh sb="14" eb="16">
      <t>カンレン</t>
    </rPh>
    <rPh sb="25" eb="27">
      <t>ケンスウ</t>
    </rPh>
    <phoneticPr fontId="5"/>
  </si>
  <si>
    <t>法教育推進協議会及び部会（以下「協議会等」という。）の開催回数</t>
    <rPh sb="0" eb="3">
      <t>ホウキョウイク</t>
    </rPh>
    <rPh sb="3" eb="5">
      <t>スイシン</t>
    </rPh>
    <rPh sb="5" eb="8">
      <t>キョウギカイ</t>
    </rPh>
    <rPh sb="8" eb="9">
      <t>オヨ</t>
    </rPh>
    <rPh sb="10" eb="12">
      <t>ブカイ</t>
    </rPh>
    <rPh sb="13" eb="15">
      <t>イカ</t>
    </rPh>
    <rPh sb="16" eb="19">
      <t>キョウギカイ</t>
    </rPh>
    <rPh sb="19" eb="20">
      <t>トウ</t>
    </rPh>
    <rPh sb="27" eb="29">
      <t>カイサイ</t>
    </rPh>
    <rPh sb="29" eb="31">
      <t>カイスウ</t>
    </rPh>
    <phoneticPr fontId="5"/>
  </si>
  <si>
    <t>回</t>
    <rPh sb="0" eb="1">
      <t>カイ</t>
    </rPh>
    <phoneticPr fontId="5"/>
  </si>
  <si>
    <t>-</t>
    <phoneticPr fontId="5"/>
  </si>
  <si>
    <t xml:space="preserve">司法制度改革推進計画（平成14年3月19日閣議決定）
消費者教育の推進に関する基本的な方針（平成25年6月28日閣議決定，平成30年3月20日変更）
「世界一安全な日本」創造戦略（平成25年12月10日閣議決定）
消費者基本計画（平成27年3月24日閣議決定）
第３次犯罪被害者等基本計画（平成28年4月1日閣議決定）
再犯防止推進計画（平成29年12月15日閣議決定）
経済財政運営と改革の基本方針2018（平成30年6月15日閣議決定）
</t>
    <phoneticPr fontId="5"/>
  </si>
  <si>
    <t>-</t>
  </si>
  <si>
    <t>-</t>
    <phoneticPr fontId="5"/>
  </si>
  <si>
    <t>協議会等の開催に係る執行経費／協議会等の開催回数　　　　　　　　　　　　　　</t>
    <rPh sb="0" eb="3">
      <t>キョウギカイ</t>
    </rPh>
    <rPh sb="3" eb="4">
      <t>トウ</t>
    </rPh>
    <rPh sb="5" eb="7">
      <t>カイサイ</t>
    </rPh>
    <rPh sb="8" eb="9">
      <t>カカ</t>
    </rPh>
    <rPh sb="10" eb="12">
      <t>シッコウ</t>
    </rPh>
    <rPh sb="12" eb="14">
      <t>ケイヒ</t>
    </rPh>
    <rPh sb="15" eb="18">
      <t>キョウギカイ</t>
    </rPh>
    <rPh sb="18" eb="19">
      <t>トウ</t>
    </rPh>
    <rPh sb="20" eb="22">
      <t>カイサイ</t>
    </rPh>
    <rPh sb="22" eb="23">
      <t>カイ</t>
    </rPh>
    <rPh sb="23" eb="24">
      <t>スウ</t>
    </rPh>
    <phoneticPr fontId="5"/>
  </si>
  <si>
    <t>千円</t>
    <rPh sb="0" eb="2">
      <t>センエン</t>
    </rPh>
    <phoneticPr fontId="5"/>
  </si>
  <si>
    <t>　千円/回数</t>
    <rPh sb="1" eb="3">
      <t>センエン</t>
    </rPh>
    <rPh sb="4" eb="6">
      <t>カイスウ</t>
    </rPh>
    <phoneticPr fontId="5"/>
  </si>
  <si>
    <t>1,398/8</t>
    <phoneticPr fontId="5"/>
  </si>
  <si>
    <t>1,917/10</t>
    <phoneticPr fontId="5"/>
  </si>
  <si>
    <t>司法制度改革の成果の定着に向けた取組（Ⅰ-2)</t>
    <rPh sb="0" eb="2">
      <t>シホウ</t>
    </rPh>
    <rPh sb="2" eb="4">
      <t>セイド</t>
    </rPh>
    <rPh sb="4" eb="6">
      <t>カイカク</t>
    </rPh>
    <rPh sb="7" eb="9">
      <t>セイカ</t>
    </rPh>
    <rPh sb="10" eb="12">
      <t>テイチャク</t>
    </rPh>
    <rPh sb="13" eb="14">
      <t>ム</t>
    </rPh>
    <rPh sb="16" eb="18">
      <t>トリクミ</t>
    </rPh>
    <phoneticPr fontId="5"/>
  </si>
  <si>
    <t>法務省ホームページ内の法教育関連ページへのアクセス件数</t>
    <phoneticPr fontId="5"/>
  </si>
  <si>
    <t>件</t>
    <rPh sb="0" eb="1">
      <t>ケン</t>
    </rPh>
    <phoneticPr fontId="5"/>
  </si>
  <si>
    <t>協議会等の活動状況</t>
    <rPh sb="0" eb="3">
      <t>キョウギカイ</t>
    </rPh>
    <rPh sb="3" eb="4">
      <t>トウ</t>
    </rPh>
    <rPh sb="5" eb="7">
      <t>カツドウ</t>
    </rPh>
    <rPh sb="7" eb="9">
      <t>ジョウキョウ</t>
    </rPh>
    <phoneticPr fontId="5"/>
  </si>
  <si>
    <t>協議会等を開催し，協議，情報交換等を行い，その内容を広く情報提供する。なお，協議会等においては，小・中・高等学校における法教育の実践状況調査の結果を踏まえた協議等を行い，学校現場等における法教育委授業の円滑な実施に向け，法教育教材の作成や，法曹関係者と教育関係者との連携の在り方等に関する検討を行う。</t>
    <rPh sb="0" eb="3">
      <t>キョウギカイ</t>
    </rPh>
    <rPh sb="3" eb="4">
      <t>トウ</t>
    </rPh>
    <rPh sb="5" eb="7">
      <t>カイサイ</t>
    </rPh>
    <rPh sb="9" eb="11">
      <t>キョウギ</t>
    </rPh>
    <rPh sb="12" eb="14">
      <t>ジョウホウ</t>
    </rPh>
    <rPh sb="14" eb="16">
      <t>コウカン</t>
    </rPh>
    <rPh sb="16" eb="17">
      <t>トウ</t>
    </rPh>
    <rPh sb="18" eb="19">
      <t>オコナ</t>
    </rPh>
    <rPh sb="23" eb="25">
      <t>ナイヨウ</t>
    </rPh>
    <rPh sb="26" eb="27">
      <t>ヒロ</t>
    </rPh>
    <rPh sb="28" eb="30">
      <t>ジョウホウ</t>
    </rPh>
    <rPh sb="30" eb="32">
      <t>テイキョウ</t>
    </rPh>
    <rPh sb="38" eb="41">
      <t>キョウギカイ</t>
    </rPh>
    <rPh sb="41" eb="42">
      <t>トウ</t>
    </rPh>
    <rPh sb="48" eb="49">
      <t>ショウ</t>
    </rPh>
    <rPh sb="50" eb="51">
      <t>チュウ</t>
    </rPh>
    <rPh sb="52" eb="54">
      <t>コウトウ</t>
    </rPh>
    <rPh sb="54" eb="56">
      <t>ガッコウ</t>
    </rPh>
    <rPh sb="60" eb="63">
      <t>ホウキョウイク</t>
    </rPh>
    <rPh sb="64" eb="66">
      <t>ジッセン</t>
    </rPh>
    <rPh sb="66" eb="68">
      <t>ジョウキョウ</t>
    </rPh>
    <rPh sb="68" eb="70">
      <t>チョウサ</t>
    </rPh>
    <rPh sb="71" eb="73">
      <t>ケッカ</t>
    </rPh>
    <rPh sb="74" eb="75">
      <t>フ</t>
    </rPh>
    <rPh sb="78" eb="80">
      <t>キョウギ</t>
    </rPh>
    <rPh sb="80" eb="81">
      <t>トウ</t>
    </rPh>
    <rPh sb="82" eb="83">
      <t>オコナ</t>
    </rPh>
    <rPh sb="85" eb="87">
      <t>ガッコウ</t>
    </rPh>
    <rPh sb="87" eb="89">
      <t>ゲンバ</t>
    </rPh>
    <rPh sb="89" eb="90">
      <t>トウ</t>
    </rPh>
    <rPh sb="94" eb="97">
      <t>ホウキョウイク</t>
    </rPh>
    <rPh sb="97" eb="98">
      <t>イ</t>
    </rPh>
    <rPh sb="98" eb="100">
      <t>ジュギョウ</t>
    </rPh>
    <rPh sb="101" eb="103">
      <t>エンカツ</t>
    </rPh>
    <rPh sb="104" eb="106">
      <t>ジッシ</t>
    </rPh>
    <rPh sb="107" eb="108">
      <t>ム</t>
    </rPh>
    <rPh sb="110" eb="113">
      <t>ホウキョウイク</t>
    </rPh>
    <rPh sb="113" eb="115">
      <t>キョウザイ</t>
    </rPh>
    <rPh sb="116" eb="118">
      <t>サクセイ</t>
    </rPh>
    <rPh sb="120" eb="122">
      <t>ホウソウ</t>
    </rPh>
    <rPh sb="122" eb="125">
      <t>カンケイシャ</t>
    </rPh>
    <rPh sb="126" eb="128">
      <t>キョウイク</t>
    </rPh>
    <rPh sb="128" eb="131">
      <t>カンケイシャ</t>
    </rPh>
    <rPh sb="133" eb="135">
      <t>レンケイ</t>
    </rPh>
    <rPh sb="136" eb="137">
      <t>ア</t>
    </rPh>
    <rPh sb="138" eb="139">
      <t>カタ</t>
    </rPh>
    <rPh sb="139" eb="140">
      <t>トウ</t>
    </rPh>
    <rPh sb="141" eb="142">
      <t>カン</t>
    </rPh>
    <rPh sb="144" eb="146">
      <t>ケントウ</t>
    </rPh>
    <rPh sb="147" eb="148">
      <t>オコナ</t>
    </rPh>
    <phoneticPr fontId="5"/>
  </si>
  <si>
    <t>法教育活動への協力・支援，法教育に関する広報活動等の実施状況</t>
    <rPh sb="0" eb="3">
      <t>ホウキョウイク</t>
    </rPh>
    <rPh sb="3" eb="5">
      <t>カツドウ</t>
    </rPh>
    <rPh sb="7" eb="9">
      <t>キョウリョク</t>
    </rPh>
    <rPh sb="10" eb="12">
      <t>シエン</t>
    </rPh>
    <rPh sb="13" eb="16">
      <t>ホウキョウイク</t>
    </rPh>
    <rPh sb="17" eb="18">
      <t>カン</t>
    </rPh>
    <rPh sb="20" eb="22">
      <t>コウホウ</t>
    </rPh>
    <rPh sb="22" eb="24">
      <t>カツドウ</t>
    </rPh>
    <rPh sb="24" eb="25">
      <t>トウ</t>
    </rPh>
    <rPh sb="26" eb="28">
      <t>ジッシ</t>
    </rPh>
    <rPh sb="28" eb="30">
      <t>ジョウキョウ</t>
    </rPh>
    <phoneticPr fontId="5"/>
  </si>
  <si>
    <t>法教育活動（教材作成，授業実施，地域ごとの法教育推進プロジェクトの企画立案等）への協力・支援等を行うことにより，法教育の意義について理解を広め，法教育の実践を拡大させる。</t>
    <rPh sb="0" eb="3">
      <t>ホウキョウイク</t>
    </rPh>
    <rPh sb="3" eb="5">
      <t>カツドウ</t>
    </rPh>
    <rPh sb="6" eb="8">
      <t>キョウザイ</t>
    </rPh>
    <rPh sb="8" eb="10">
      <t>サクセイ</t>
    </rPh>
    <rPh sb="11" eb="13">
      <t>ジュギョウ</t>
    </rPh>
    <rPh sb="13" eb="15">
      <t>ジッシ</t>
    </rPh>
    <rPh sb="16" eb="18">
      <t>チイキ</t>
    </rPh>
    <rPh sb="21" eb="24">
      <t>ホウキョウイク</t>
    </rPh>
    <rPh sb="24" eb="26">
      <t>スイシン</t>
    </rPh>
    <rPh sb="33" eb="35">
      <t>キカク</t>
    </rPh>
    <rPh sb="35" eb="37">
      <t>リツアン</t>
    </rPh>
    <rPh sb="37" eb="38">
      <t>トウ</t>
    </rPh>
    <rPh sb="41" eb="43">
      <t>キョウリョク</t>
    </rPh>
    <rPh sb="44" eb="46">
      <t>シエン</t>
    </rPh>
    <rPh sb="46" eb="47">
      <t>トウ</t>
    </rPh>
    <rPh sb="48" eb="49">
      <t>オコナ</t>
    </rPh>
    <rPh sb="56" eb="59">
      <t>ホウキョウイク</t>
    </rPh>
    <rPh sb="60" eb="62">
      <t>イギ</t>
    </rPh>
    <rPh sb="66" eb="68">
      <t>リカイ</t>
    </rPh>
    <rPh sb="69" eb="70">
      <t>ヒロ</t>
    </rPh>
    <rPh sb="72" eb="75">
      <t>ホウキョウイク</t>
    </rPh>
    <rPh sb="76" eb="78">
      <t>ジッセン</t>
    </rPh>
    <rPh sb="79" eb="81">
      <t>カクダイ</t>
    </rPh>
    <phoneticPr fontId="5"/>
  </si>
  <si>
    <t>-</t>
    <phoneticPr fontId="5"/>
  </si>
  <si>
    <t>-</t>
    <phoneticPr fontId="5"/>
  </si>
  <si>
    <t>　法律専門家ではない一般の人々が，法や司法制度，これらの基礎になっている価値を理解し，法的なものの考え方を身に付けることを通じ，多様な人々が互いを尊重しながら共生する自由で公正な社会を支える人材を育成することを目的とした事業であるところ，これまでも法教育授業を実施するなどして法教育の推進に向けた成果を挙げてきているものの，未だ学校現場等では必ずしも十分に浸透しているとは言い難い現状もうかがえることから，これまで以上に法教育の更なる普及・充実に向けた取組が必要である。</t>
    <phoneticPr fontId="5"/>
  </si>
  <si>
    <t>　広く国民一般を対象としている事業の目的に照らし，国が主体的に取り組む必要がある事業である。</t>
    <phoneticPr fontId="5"/>
  </si>
  <si>
    <t>　司法制度改革の成果の定着に向けた取組として，法教育の推進は必要かつ適正な事業であり，政策体系の中で優先度の高い事業である。</t>
    <phoneticPr fontId="5"/>
  </si>
  <si>
    <t>無</t>
  </si>
  <si>
    <t>‐</t>
  </si>
  <si>
    <t>　単位当たりのコストについては，費用対効果を最大限に挙げるべく，効果的な協議会等の開催に努めてきた結果であり，妥当なものである。</t>
    <phoneticPr fontId="5"/>
  </si>
  <si>
    <t>　費目・使途については，いずれも事業目的に真に必要なものに限定されている。</t>
    <phoneticPr fontId="5"/>
  </si>
  <si>
    <t>　協議会等の開催に当たっては，協議事項等について，重要性及び必要性等を十分に検討した上で開催するように努めるなど，協議会等の効率化に向けた工夫を行っている。</t>
    <phoneticPr fontId="5"/>
  </si>
  <si>
    <t>　各種取組の結果見込まれる増加率を踏まえて合理的な目標を設定しており，成果実績は成果目標に見合ったものとなっている。</t>
    <phoneticPr fontId="5"/>
  </si>
  <si>
    <t>　協議会等において，法教育授業のノウハウや問題点，法曹関係者・教育関係者との連携の重要性等について，協議や情報交換等を行っており，法教育の推進に資する有用な情報を共有し，活用できる最も効果的な手段・方法と考えられる。</t>
    <phoneticPr fontId="5"/>
  </si>
  <si>
    <t>　協議会等の開催については，協議事項の突発的発生や開催の必要性等により，見込みと実績に差が生じることはやむを得ないものであるが，おおむね見込みに見合ったものと判断できる。</t>
    <phoneticPr fontId="5"/>
  </si>
  <si>
    <t>　これまでに実施した法教育の実践状況に関する調査研究報告に基づき，高校生向け法教育教材の内容を協議するなど，成果物は十分に活用されている。</t>
    <phoneticPr fontId="5"/>
  </si>
  <si>
    <t>　法教育は，多様な人々が互いを尊重しながら共生する自由で公正な社会を支える人材の育成を目的とする重要な施策であるところ，本件事業の実施に当たっては，協議会等における有識者の知見を活かし，更なる普及・充実に向けた有効な広報活動等を検討，実施しており，必要性，効率性，有効性のいずれも満たしている。
　協議会等の開催に当たっても，協議事項等について，重要性及び必要性等を十分に検討した上で開催するように努めており，効果的かつ充実した議論が実施されている。</t>
    <phoneticPr fontId="5"/>
  </si>
  <si>
    <t>　法教育の推進に資するため，引き続き，重要性及び必要性等を十分に検討した上で協議事項等を決定し，効果的な協議会等の開催を実現するように努めるとともに，予算執行においては，より一層効率的な執行に努めることとする。</t>
    <phoneticPr fontId="5"/>
  </si>
  <si>
    <t>-</t>
    <phoneticPr fontId="5"/>
  </si>
  <si>
    <t>-</t>
    <phoneticPr fontId="5"/>
  </si>
  <si>
    <t>-</t>
    <phoneticPr fontId="5"/>
  </si>
  <si>
    <t>0008</t>
    <phoneticPr fontId="5"/>
  </si>
  <si>
    <t>0008</t>
    <phoneticPr fontId="5"/>
  </si>
  <si>
    <t>0008</t>
    <phoneticPr fontId="5"/>
  </si>
  <si>
    <t>0009</t>
    <phoneticPr fontId="5"/>
  </si>
  <si>
    <t>雑役務費</t>
    <rPh sb="0" eb="1">
      <t>ザツ</t>
    </rPh>
    <rPh sb="1" eb="3">
      <t>エキム</t>
    </rPh>
    <rPh sb="3" eb="4">
      <t>ヒ</t>
    </rPh>
    <phoneticPr fontId="5"/>
  </si>
  <si>
    <t>高校生向け法教育教材の印刷製本等業務</t>
    <rPh sb="0" eb="3">
      <t>コウコウセイ</t>
    </rPh>
    <rPh sb="3" eb="4">
      <t>ム</t>
    </rPh>
    <rPh sb="5" eb="8">
      <t>ホウキョウイク</t>
    </rPh>
    <rPh sb="8" eb="10">
      <t>キョウザイ</t>
    </rPh>
    <rPh sb="11" eb="13">
      <t>インサツ</t>
    </rPh>
    <rPh sb="13" eb="15">
      <t>セイホン</t>
    </rPh>
    <rPh sb="15" eb="16">
      <t>トウ</t>
    </rPh>
    <rPh sb="16" eb="18">
      <t>ギョウム</t>
    </rPh>
    <phoneticPr fontId="5"/>
  </si>
  <si>
    <t>法教育教材の梱包発送業務の請負</t>
    <rPh sb="0" eb="3">
      <t>ホウキョウイク</t>
    </rPh>
    <rPh sb="3" eb="5">
      <t>キョウザイ</t>
    </rPh>
    <rPh sb="6" eb="8">
      <t>コンポウ</t>
    </rPh>
    <rPh sb="8" eb="10">
      <t>ハッソウ</t>
    </rPh>
    <rPh sb="10" eb="12">
      <t>ギョウム</t>
    </rPh>
    <rPh sb="13" eb="15">
      <t>ウケオイ</t>
    </rPh>
    <phoneticPr fontId="5"/>
  </si>
  <si>
    <t>個人Ａ</t>
    <rPh sb="0" eb="2">
      <t>コジン</t>
    </rPh>
    <phoneticPr fontId="5"/>
  </si>
  <si>
    <t>個人Ｂ</t>
    <rPh sb="0" eb="2">
      <t>コジン</t>
    </rPh>
    <phoneticPr fontId="5"/>
  </si>
  <si>
    <t>個人Ｃ</t>
    <rPh sb="0" eb="2">
      <t>コジン</t>
    </rPh>
    <phoneticPr fontId="5"/>
  </si>
  <si>
    <t>麹町税務署</t>
    <rPh sb="0" eb="2">
      <t>コウジマチ</t>
    </rPh>
    <rPh sb="2" eb="5">
      <t>ゼイムショ</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</si>
  <si>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</si>
  <si>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</si>
  <si>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</si>
  <si>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</si>
  <si>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</si>
  <si>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</si>
  <si>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t>
    <phoneticPr fontId="5"/>
  </si>
  <si>
    <t>法教育推進協議会等の会議出席に対する諸謝金・旅費</t>
    <rPh sb="0" eb="3">
      <t>ホウキョウイク</t>
    </rPh>
    <rPh sb="3" eb="5">
      <t>スイシン</t>
    </rPh>
    <rPh sb="5" eb="8">
      <t>キョウギカイ</t>
    </rPh>
    <rPh sb="8" eb="9">
      <t>トウ</t>
    </rPh>
    <rPh sb="10" eb="12">
      <t>カイギ</t>
    </rPh>
    <rPh sb="12" eb="14">
      <t>シュッセキ</t>
    </rPh>
    <rPh sb="15" eb="16">
      <t>タイ</t>
    </rPh>
    <rPh sb="18" eb="19">
      <t>ショ</t>
    </rPh>
    <rPh sb="19" eb="21">
      <t>シャキン</t>
    </rPh>
    <rPh sb="22" eb="24">
      <t>リョヒ</t>
    </rPh>
    <phoneticPr fontId="5"/>
  </si>
  <si>
    <t>謝金の源泉徴収</t>
    <rPh sb="0" eb="2">
      <t>シャキン</t>
    </rPh>
    <rPh sb="3" eb="5">
      <t>ゲンセン</t>
    </rPh>
    <rPh sb="5" eb="7">
      <t>チョウシュウ</t>
    </rPh>
    <phoneticPr fontId="5"/>
  </si>
  <si>
    <t>株式会社日本旅行</t>
    <rPh sb="0" eb="4">
      <t>カブシキガイシャ</t>
    </rPh>
    <rPh sb="4" eb="6">
      <t>ニホン</t>
    </rPh>
    <rPh sb="6" eb="8">
      <t>リョコウ</t>
    </rPh>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</si>
  <si>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</si>
  <si>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</si>
  <si>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</si>
  <si>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</si>
  <si>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</si>
  <si>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</si>
  <si>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</si>
  <si>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</si>
  <si>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旅費</t>
    <rPh sb="0" eb="2">
      <t>リョヒ</t>
    </rPh>
    <phoneticPr fontId="5"/>
  </si>
  <si>
    <t>旅費業務アウトソーシング</t>
    <rPh sb="0" eb="2">
      <t>リョヒ</t>
    </rPh>
    <rPh sb="2" eb="4">
      <t>ギョウム</t>
    </rPh>
    <phoneticPr fontId="5"/>
  </si>
  <si>
    <t>株式会社太平印刷社</t>
    <phoneticPr fontId="5"/>
  </si>
  <si>
    <t>株式会社会議録研究所</t>
    <phoneticPr fontId="5"/>
  </si>
  <si>
    <t>株式会社福本園</t>
    <rPh sb="0" eb="4">
      <t>カブシキガイシャ</t>
    </rPh>
    <rPh sb="4" eb="6">
      <t>フクモト</t>
    </rPh>
    <rPh sb="6" eb="7">
      <t>エン</t>
    </rPh>
    <phoneticPr fontId="5"/>
  </si>
  <si>
    <t>法教育推進協議会等における速記録作成業務の請負</t>
    <rPh sb="0" eb="3">
      <t>ホウキョウイク</t>
    </rPh>
    <rPh sb="3" eb="5">
      <t>スイシン</t>
    </rPh>
    <rPh sb="5" eb="8">
      <t>キョウギカイ</t>
    </rPh>
    <rPh sb="8" eb="9">
      <t>トウ</t>
    </rPh>
    <rPh sb="13" eb="16">
      <t>ソッキロク</t>
    </rPh>
    <rPh sb="16" eb="18">
      <t>サクセイ</t>
    </rPh>
    <rPh sb="18" eb="20">
      <t>ギョウム</t>
    </rPh>
    <rPh sb="21" eb="23">
      <t>ウケオイ</t>
    </rPh>
    <phoneticPr fontId="5"/>
  </si>
  <si>
    <t>会議用飲料水（単価契約）</t>
    <rPh sb="0" eb="3">
      <t>カイギヨウ</t>
    </rPh>
    <rPh sb="3" eb="6">
      <t>インリョウスイ</t>
    </rPh>
    <rPh sb="7" eb="9">
      <t>タンカ</t>
    </rPh>
    <rPh sb="9" eb="11">
      <t>ケイヤク</t>
    </rPh>
    <phoneticPr fontId="5"/>
  </si>
  <si>
    <t xml:space="preserve"> 　法教育に関する情報や法教育教材等を掲載する法務省ホームページ内の法教育ページへのアクセス件数は，国民の法教育への関心度を測るための指標として有効であり，また，アクセス件数の変動は，周知・広報が効果的かどうかの評価を行う指標としても有効であることから，同アクセス件数を測定指標とした。
　また，法教育の推進のためには，法曹関係者と教育関係者が連携して取り組む必要があり，各界の代表や有識者で構成される協議会等を開催し，法教育に関する協議・情報交換等を行うことや，学校における法教育の実践状況等を調査し，既存教材の改定や新規教材の作成を行うことが重要であることから，協議会等における協議・情報交換等を目標とし，その活動状況を測定目標とした。
　加えて，法教育の推進のためには，具体的な法教育活動（教材作成，授業実施，地域ごとの法教育推進プロジェクトの企画立案等）に対する協力・支援を行うとともに，国民の意識，関心を高めるべく，幅広い層を対象にした広報活動等を行う必要があることから，これらを積極的に実施することを目標とし，その実施状況により達成度合いを評価することとした。</t>
    <phoneticPr fontId="5"/>
  </si>
  <si>
    <t>1,640/11</t>
    <phoneticPr fontId="5"/>
  </si>
  <si>
    <t>　支出先の選定については，一般競争入札による調達手続によって競争性を確保し適切に選定している。</t>
    <phoneticPr fontId="5"/>
  </si>
  <si>
    <t>適切な予算執行を図るため，一般競争入札を実施した結果に基づくものであり，妥当である。</t>
    <rPh sb="17" eb="19">
      <t>ニュウサツ</t>
    </rPh>
    <rPh sb="27" eb="28">
      <t>モト</t>
    </rPh>
    <phoneticPr fontId="5"/>
  </si>
  <si>
    <t>法教育視聴覚教材（中学生向け）の制作等業務</t>
    <rPh sb="0" eb="3">
      <t>ホウキョウイク</t>
    </rPh>
    <rPh sb="3" eb="6">
      <t>シチョウカク</t>
    </rPh>
    <rPh sb="6" eb="8">
      <t>キョウザイ</t>
    </rPh>
    <rPh sb="9" eb="12">
      <t>チュウガクセイ</t>
    </rPh>
    <rPh sb="12" eb="13">
      <t>ム</t>
    </rPh>
    <rPh sb="16" eb="18">
      <t>セイサク</t>
    </rPh>
    <rPh sb="18" eb="19">
      <t>トウ</t>
    </rPh>
    <rPh sb="19" eb="21">
      <t>ギョウム</t>
    </rPh>
    <phoneticPr fontId="5"/>
  </si>
  <si>
    <t>委員等旅費</t>
    <rPh sb="0" eb="2">
      <t>イイン</t>
    </rPh>
    <rPh sb="2" eb="3">
      <t>トウ</t>
    </rPh>
    <rPh sb="3" eb="5">
      <t>リョヒ</t>
    </rPh>
    <phoneticPr fontId="5"/>
  </si>
  <si>
    <t>　平成31年度（令和元年度）までに法教育ホームページ内法教育関連ページへの年間アクセス数を30,000件まで引き上げる。</t>
    <rPh sb="1" eb="3">
      <t>ヘイセイ</t>
    </rPh>
    <rPh sb="5" eb="7">
      <t>ネンド</t>
    </rPh>
    <rPh sb="8" eb="10">
      <t>レイワ</t>
    </rPh>
    <rPh sb="10" eb="13">
      <t>ガンネンド</t>
    </rPh>
    <rPh sb="17" eb="20">
      <t>ホウキョウイク</t>
    </rPh>
    <rPh sb="26" eb="27">
      <t>ナイ</t>
    </rPh>
    <rPh sb="27" eb="30">
      <t>ホウキョウイク</t>
    </rPh>
    <rPh sb="30" eb="32">
      <t>カンレン</t>
    </rPh>
    <rPh sb="37" eb="39">
      <t>ネンカン</t>
    </rPh>
    <rPh sb="43" eb="44">
      <t>スウ</t>
    </rPh>
    <rPh sb="51" eb="52">
      <t>ケン</t>
    </rPh>
    <rPh sb="54" eb="55">
      <t>ヒ</t>
    </rPh>
    <rPh sb="56" eb="57">
      <t>ア</t>
    </rPh>
    <phoneticPr fontId="5"/>
  </si>
  <si>
    <t>法教育の推進（Ⅰ-2-(4)）</t>
    <rPh sb="0" eb="3">
      <t>ホウキョウイク</t>
    </rPh>
    <rPh sb="4" eb="6">
      <t>スイシン</t>
    </rPh>
    <phoneticPr fontId="5"/>
  </si>
  <si>
    <t>-</t>
    <phoneticPr fontId="5"/>
  </si>
  <si>
    <t>株式会社ジャパックス</t>
    <phoneticPr fontId="5"/>
  </si>
  <si>
    <t>有</t>
  </si>
  <si>
    <t>C.株式会社ジャパックス</t>
    <rPh sb="2" eb="6">
      <t>カブシキガイシャ</t>
    </rPh>
    <phoneticPr fontId="5"/>
  </si>
  <si>
    <t>外部有識者による点検対象外である。</t>
    <rPh sb="0" eb="2">
      <t>ガイブ</t>
    </rPh>
    <rPh sb="2" eb="5">
      <t>ユウシキシャ</t>
    </rPh>
    <rPh sb="8" eb="10">
      <t>テンケン</t>
    </rPh>
    <rPh sb="10" eb="13">
      <t>タイショウガイ</t>
    </rPh>
    <phoneticPr fontId="5"/>
  </si>
  <si>
    <t>-</t>
    <phoneticPr fontId="5"/>
  </si>
  <si>
    <t>庁費：教員向け法教育セミナー運営委託費及び法教育の実践状況等に関する実情調査研究委託費の拡大による増
「新しい日本のための優先課題推進枠」45</t>
    <rPh sb="0" eb="2">
      <t>チョウヒ</t>
    </rPh>
    <rPh sb="3" eb="5">
      <t>キョウイン</t>
    </rPh>
    <rPh sb="5" eb="6">
      <t>ム</t>
    </rPh>
    <rPh sb="7" eb="10">
      <t>ホウキョウイク</t>
    </rPh>
    <rPh sb="14" eb="16">
      <t>ウンエイ</t>
    </rPh>
    <rPh sb="16" eb="19">
      <t>イタクヒ</t>
    </rPh>
    <rPh sb="19" eb="20">
      <t>オヨ</t>
    </rPh>
    <rPh sb="21" eb="24">
      <t>ホウキョウイク</t>
    </rPh>
    <rPh sb="25" eb="27">
      <t>ジッセン</t>
    </rPh>
    <rPh sb="27" eb="29">
      <t>ジョウキョウ</t>
    </rPh>
    <rPh sb="29" eb="30">
      <t>トウ</t>
    </rPh>
    <rPh sb="31" eb="32">
      <t>カン</t>
    </rPh>
    <rPh sb="34" eb="36">
      <t>ジツジョウ</t>
    </rPh>
    <rPh sb="36" eb="38">
      <t>チョウサ</t>
    </rPh>
    <rPh sb="38" eb="40">
      <t>ケンキュウ</t>
    </rPh>
    <rPh sb="40" eb="43">
      <t>イタクヒ</t>
    </rPh>
    <rPh sb="44" eb="46">
      <t>カクダイ</t>
    </rPh>
    <rPh sb="49" eb="50">
      <t>ゾウ</t>
    </rPh>
    <rPh sb="52" eb="53">
      <t>アタラ</t>
    </rPh>
    <rPh sb="55" eb="57">
      <t>ニホン</t>
    </rPh>
    <rPh sb="61" eb="63">
      <t>ユウセン</t>
    </rPh>
    <rPh sb="63" eb="65">
      <t>カダイ</t>
    </rPh>
    <rPh sb="65" eb="67">
      <t>スイシン</t>
    </rPh>
    <rPh sb="67" eb="68">
      <t>ワク</t>
    </rPh>
    <phoneticPr fontId="5"/>
  </si>
  <si>
    <t>引き続き効率的な予算の執行に努められたい。</t>
    <phoneticPr fontId="5"/>
  </si>
  <si>
    <t>-</t>
    <phoneticPr fontId="5"/>
  </si>
  <si>
    <t>-</t>
    <phoneticPr fontId="5"/>
  </si>
  <si>
    <t>-</t>
    <phoneticPr fontId="5"/>
  </si>
  <si>
    <t>株式会社ピーアンドディーヒロサワ</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</si>
</sst>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56030</xdr:colOff>
      <xdr:row>741</xdr:row>
      <xdr:rowOff>1</xdr:rowOff>
    </xdr:from>
    <xdr:to>
      <xdr:col>32</xdr:col>
      <xdr:colOff>49911</xdr:colOff>
      <xdr:row>742</xdr:row>
      <xdr:rowOff>197922</xdr:rowOff>
    </xdr:to>
    <xdr:sp macro="" textlink="">
      <xdr:nvSpPr>
        <xdr:cNvPr id="3" name="テキスト ボックス 2"/>
        <xdr:cNvSpPr txBox="1"/>
      </xdr:nvSpPr>
      <xdr:spPr>
        <a:xfrm>
          <a:off x="4695265" y="47490530"/>
          <a:ext cx="1809234" cy="5453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法務省</a:t>
          </a:r>
          <a:endParaRPr kumimoji="1" lang="en-US" altLang="ja-JP" sz="1100"/>
        </a:p>
        <a:p>
          <a:pPr algn="ctr"/>
          <a:r>
            <a:rPr kumimoji="1" lang="en-US" altLang="ja-JP" sz="1100"/>
            <a:t>13</a:t>
          </a:r>
          <a:r>
            <a:rPr kumimoji="1" lang="ja-JP" altLang="en-US" sz="1100"/>
            <a:t>百万円</a:t>
          </a:r>
        </a:p>
      </xdr:txBody>
    </xdr:sp>
    <xdr:clientData/>
  </xdr:twoCellAnchor>
  <xdr:twoCellAnchor>
    <xdr:from>
      <xdr:col>13</xdr:col>
      <xdr:colOff>44825</xdr:colOff>
      <xdr:row>744</xdr:row>
      <xdr:rowOff>89649</xdr:rowOff>
    </xdr:from>
    <xdr:to>
      <xdr:col>44</xdr:col>
      <xdr:colOff>31120</xdr:colOff>
      <xdr:row>744</xdr:row>
      <xdr:rowOff>110808</xdr:rowOff>
    </xdr:to>
    <xdr:cxnSp macro="">
      <xdr:nvCxnSpPr>
        <xdr:cNvPr id="4" name="カギ線コネクタ 3"/>
        <xdr:cNvCxnSpPr/>
      </xdr:nvCxnSpPr>
      <xdr:spPr>
        <a:xfrm rot="16200000" flipH="1" flipV="1">
          <a:off x="5776010" y="45513316"/>
          <a:ext cx="21159" cy="6239178"/>
        </a:xfrm>
        <a:prstGeom prst="bentConnector3">
          <a:avLst>
            <a:gd name="adj1" fmla="val -1080391"/>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112059</xdr:colOff>
      <xdr:row>744</xdr:row>
      <xdr:rowOff>78443</xdr:rowOff>
    </xdr:from>
    <xdr:to>
      <xdr:col>18</xdr:col>
      <xdr:colOff>112059</xdr:colOff>
      <xdr:row>745</xdr:row>
      <xdr:rowOff>31929</xdr:rowOff>
    </xdr:to>
    <xdr:sp macro="" textlink="">
      <xdr:nvSpPr>
        <xdr:cNvPr id="7" name="テキスト ボックス 6"/>
        <xdr:cNvSpPr txBox="1"/>
      </xdr:nvSpPr>
      <xdr:spPr>
        <a:xfrm>
          <a:off x="2129118" y="48924884"/>
          <a:ext cx="1613647" cy="30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諸謝金・旅費の支給</a:t>
          </a:r>
        </a:p>
      </xdr:txBody>
    </xdr:sp>
    <xdr:clientData/>
  </xdr:twoCellAnchor>
  <xdr:twoCellAnchor>
    <xdr:from>
      <xdr:col>7</xdr:col>
      <xdr:colOff>134472</xdr:colOff>
      <xdr:row>745</xdr:row>
      <xdr:rowOff>56029</xdr:rowOff>
    </xdr:from>
    <xdr:to>
      <xdr:col>20</xdr:col>
      <xdr:colOff>22411</xdr:colOff>
      <xdr:row>746</xdr:row>
      <xdr:rowOff>253951</xdr:rowOff>
    </xdr:to>
    <xdr:sp macro="" textlink="">
      <xdr:nvSpPr>
        <xdr:cNvPr id="8" name="テキスト ボックス 7"/>
        <xdr:cNvSpPr txBox="1"/>
      </xdr:nvSpPr>
      <xdr:spPr>
        <a:xfrm>
          <a:off x="1546413" y="49171411"/>
          <a:ext cx="2510116" cy="5453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Ａ　法教育推進協議会委員等ほか</a:t>
          </a:r>
          <a:endParaRPr kumimoji="1" lang="en-US" altLang="ja-JP" sz="1100"/>
        </a:p>
        <a:p>
          <a:pPr algn="ctr"/>
          <a:r>
            <a:rPr kumimoji="0" lang="en-US" altLang="ja-JP" sz="1100" b="0" i="0" u="none" strike="noStrike">
              <a:solidFill>
                <a:schemeClr val="dk1"/>
              </a:solidFill>
              <a:effectLst/>
              <a:latin typeface="+mn-lt"/>
              <a:ea typeface="+mn-ea"/>
              <a:cs typeface="+mn-cs"/>
            </a:rPr>
            <a:t>2</a:t>
          </a:r>
          <a:r>
            <a:rPr kumimoji="0" lang="ja-JP" altLang="en-US" sz="1100" b="0" i="0" u="none" strike="noStrike">
              <a:solidFill>
                <a:schemeClr val="dk1"/>
              </a:solidFill>
              <a:effectLst/>
              <a:latin typeface="+mn-lt"/>
              <a:ea typeface="+mn-ea"/>
              <a:cs typeface="+mn-cs"/>
            </a:rPr>
            <a:t>百万円</a:t>
          </a:r>
          <a:endParaRPr kumimoji="1" lang="ja-JP" altLang="en-US" sz="1100"/>
        </a:p>
      </xdr:txBody>
    </xdr:sp>
    <xdr:clientData/>
  </xdr:twoCellAnchor>
  <xdr:twoCellAnchor>
    <xdr:from>
      <xdr:col>25</xdr:col>
      <xdr:colOff>190500</xdr:colOff>
      <xdr:row>744</xdr:row>
      <xdr:rowOff>112059</xdr:rowOff>
    </xdr:from>
    <xdr:to>
      <xdr:col>31</xdr:col>
      <xdr:colOff>33618</xdr:colOff>
      <xdr:row>745</xdr:row>
      <xdr:rowOff>65545</xdr:rowOff>
    </xdr:to>
    <xdr:sp macro="" textlink="">
      <xdr:nvSpPr>
        <xdr:cNvPr id="9" name="テキスト ボックス 8"/>
        <xdr:cNvSpPr txBox="1"/>
      </xdr:nvSpPr>
      <xdr:spPr>
        <a:xfrm>
          <a:off x="5233147" y="48644735"/>
          <a:ext cx="1053353" cy="30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旅費の支給</a:t>
          </a:r>
        </a:p>
      </xdr:txBody>
    </xdr:sp>
    <xdr:clientData/>
  </xdr:twoCellAnchor>
  <xdr:twoCellAnchor>
    <xdr:from>
      <xdr:col>21</xdr:col>
      <xdr:colOff>134470</xdr:colOff>
      <xdr:row>745</xdr:row>
      <xdr:rowOff>44824</xdr:rowOff>
    </xdr:from>
    <xdr:to>
      <xdr:col>35</xdr:col>
      <xdr:colOff>78441</xdr:colOff>
      <xdr:row>746</xdr:row>
      <xdr:rowOff>242746</xdr:rowOff>
    </xdr:to>
    <xdr:sp macro="" textlink="">
      <xdr:nvSpPr>
        <xdr:cNvPr id="10" name="テキスト ボックス 9"/>
        <xdr:cNvSpPr txBox="1"/>
      </xdr:nvSpPr>
      <xdr:spPr>
        <a:xfrm>
          <a:off x="4370294" y="49160206"/>
          <a:ext cx="2767853" cy="5453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Ｂ　株式会社日本旅行ほか</a:t>
          </a:r>
          <a:r>
            <a:rPr kumimoji="1" lang="en-US" altLang="ja-JP" sz="1100"/>
            <a:t/>
          </a:r>
          <a:br>
            <a:rPr kumimoji="1" lang="en-US" altLang="ja-JP" sz="1100"/>
          </a:br>
          <a:r>
            <a:rPr kumimoji="1" lang="en-US" altLang="ja-JP" sz="1100"/>
            <a:t>0.7</a:t>
          </a:r>
          <a:r>
            <a:rPr kumimoji="1" lang="ja-JP" altLang="en-US" sz="1100"/>
            <a:t>百万円</a:t>
          </a:r>
          <a:endParaRPr kumimoji="1" lang="en-US" altLang="ja-JP" sz="1100"/>
        </a:p>
      </xdr:txBody>
    </xdr:sp>
    <xdr:clientData/>
  </xdr:twoCellAnchor>
  <xdr:twoCellAnchor>
    <xdr:from>
      <xdr:col>38</xdr:col>
      <xdr:colOff>156882</xdr:colOff>
      <xdr:row>744</xdr:row>
      <xdr:rowOff>89648</xdr:rowOff>
    </xdr:from>
    <xdr:to>
      <xdr:col>49</xdr:col>
      <xdr:colOff>363714</xdr:colOff>
      <xdr:row>745</xdr:row>
      <xdr:rowOff>43134</xdr:rowOff>
    </xdr:to>
    <xdr:sp macro="" textlink="">
      <xdr:nvSpPr>
        <xdr:cNvPr id="11" name="テキスト ボックス 10"/>
        <xdr:cNvSpPr txBox="1"/>
      </xdr:nvSpPr>
      <xdr:spPr>
        <a:xfrm>
          <a:off x="7821706" y="48622324"/>
          <a:ext cx="2425596" cy="30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委託 </a:t>
          </a: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37</xdr:col>
      <xdr:colOff>190499</xdr:colOff>
      <xdr:row>745</xdr:row>
      <xdr:rowOff>22412</xdr:rowOff>
    </xdr:from>
    <xdr:to>
      <xdr:col>49</xdr:col>
      <xdr:colOff>54429</xdr:colOff>
      <xdr:row>746</xdr:row>
      <xdr:rowOff>220334</xdr:rowOff>
    </xdr:to>
    <xdr:sp macro="" textlink="">
      <xdr:nvSpPr>
        <xdr:cNvPr id="12" name="テキスト ボックス 11"/>
        <xdr:cNvSpPr txBox="1"/>
      </xdr:nvSpPr>
      <xdr:spPr>
        <a:xfrm>
          <a:off x="7742463" y="49089769"/>
          <a:ext cx="2313216" cy="5517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Ｃ　株式会社ジャパックスほか</a:t>
          </a:r>
          <a:endParaRPr kumimoji="1" lang="en-US" altLang="ja-JP" sz="1100"/>
        </a:p>
        <a:p>
          <a:pPr algn="ctr"/>
          <a:r>
            <a:rPr kumimoji="1" lang="en-US" altLang="ja-JP" sz="1100"/>
            <a:t>11</a:t>
          </a:r>
          <a:r>
            <a:rPr kumimoji="1" lang="ja-JP" altLang="en-US" sz="1100"/>
            <a:t>百万円</a:t>
          </a:r>
          <a:endParaRPr kumimoji="1" lang="en-US" altLang="ja-JP" sz="1100"/>
        </a:p>
      </xdr:txBody>
    </xdr:sp>
    <xdr:clientData/>
  </xdr:twoCellAnchor>
  <xdr:twoCellAnchor>
    <xdr:from>
      <xdr:col>38</xdr:col>
      <xdr:colOff>69272</xdr:colOff>
      <xdr:row>747</xdr:row>
      <xdr:rowOff>51954</xdr:rowOff>
    </xdr:from>
    <xdr:to>
      <xdr:col>49</xdr:col>
      <xdr:colOff>459441</xdr:colOff>
      <xdr:row>749</xdr:row>
      <xdr:rowOff>33617</xdr:rowOff>
    </xdr:to>
    <xdr:sp macro="" textlink="">
      <xdr:nvSpPr>
        <xdr:cNvPr id="13" name="大かっこ 12"/>
        <xdr:cNvSpPr/>
      </xdr:nvSpPr>
      <xdr:spPr>
        <a:xfrm>
          <a:off x="7734096" y="49862101"/>
          <a:ext cx="2608933" cy="6764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法教育視聴覚教材（中学生向け）の製作業務委託等</a:t>
          </a:r>
          <a:endParaRPr kumimoji="1" lang="en-US" altLang="ja-JP" sz="1100"/>
        </a:p>
      </xdr:txBody>
    </xdr:sp>
    <xdr:clientData/>
  </xdr:twoCellAnchor>
  <xdr:twoCellAnchor>
    <xdr:from>
      <xdr:col>6</xdr:col>
      <xdr:colOff>190500</xdr:colOff>
      <xdr:row>747</xdr:row>
      <xdr:rowOff>121227</xdr:rowOff>
    </xdr:from>
    <xdr:to>
      <xdr:col>19</xdr:col>
      <xdr:colOff>112583</xdr:colOff>
      <xdr:row>749</xdr:row>
      <xdr:rowOff>77615</xdr:rowOff>
    </xdr:to>
    <xdr:sp macro="" textlink="">
      <xdr:nvSpPr>
        <xdr:cNvPr id="14" name="大かっこ 13"/>
        <xdr:cNvSpPr/>
      </xdr:nvSpPr>
      <xdr:spPr>
        <a:xfrm>
          <a:off x="1437409" y="49737818"/>
          <a:ext cx="2623719" cy="6491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法教育推進協議会委員等の会議出席に対する諸謝金・旅費等</a:t>
          </a:r>
          <a:endParaRPr kumimoji="1" lang="en-US" altLang="ja-JP" sz="1100"/>
        </a:p>
      </xdr:txBody>
    </xdr:sp>
    <xdr:clientData/>
  </xdr:twoCellAnchor>
  <xdr:twoCellAnchor>
    <xdr:from>
      <xdr:col>27</xdr:col>
      <xdr:colOff>153823</xdr:colOff>
      <xdr:row>742</xdr:row>
      <xdr:rowOff>197922</xdr:rowOff>
    </xdr:from>
    <xdr:to>
      <xdr:col>27</xdr:col>
      <xdr:colOff>156882</xdr:colOff>
      <xdr:row>744</xdr:row>
      <xdr:rowOff>123265</xdr:rowOff>
    </xdr:to>
    <xdr:cxnSp macro="">
      <xdr:nvCxnSpPr>
        <xdr:cNvPr id="18" name="直線コネクタ 17"/>
        <xdr:cNvCxnSpPr>
          <a:stCxn id="3" idx="2"/>
        </xdr:cNvCxnSpPr>
      </xdr:nvCxnSpPr>
      <xdr:spPr>
        <a:xfrm>
          <a:off x="5599882" y="48035834"/>
          <a:ext cx="3059" cy="62010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40822</xdr:colOff>
      <xdr:row>747</xdr:row>
      <xdr:rowOff>81643</xdr:rowOff>
    </xdr:from>
    <xdr:to>
      <xdr:col>34</xdr:col>
      <xdr:colOff>167012</xdr:colOff>
      <xdr:row>749</xdr:row>
      <xdr:rowOff>38031</xdr:rowOff>
    </xdr:to>
    <xdr:sp macro="" textlink="">
      <xdr:nvSpPr>
        <xdr:cNvPr id="19" name="大かっこ 18"/>
        <xdr:cNvSpPr/>
      </xdr:nvSpPr>
      <xdr:spPr>
        <a:xfrm>
          <a:off x="4531179" y="49856572"/>
          <a:ext cx="2575476" cy="6639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法教育推進に関わる打合せ等へ出席するための旅費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6" t="s">
        <v>0</v>
      </c>
      <c r="AK2" s="936"/>
      <c r="AL2" s="936"/>
      <c r="AM2" s="936"/>
      <c r="AN2" s="936"/>
      <c r="AO2" s="937" t="s">
        <v>465</v>
      </c>
      <c r="AP2" s="937"/>
      <c r="AQ2" s="937"/>
      <c r="AR2" s="79" t="str">
        <f>IF(OR(AO2="　", AO2=""), "", "-")</f>
        <v/>
      </c>
      <c r="AS2" s="938">
        <v>8</v>
      </c>
      <c r="AT2" s="938"/>
      <c r="AU2" s="938"/>
      <c r="AV2" s="52" t="str">
        <f>IF(AW2="", "", "-")</f>
        <v/>
      </c>
      <c r="AW2" s="909"/>
      <c r="AX2" s="909"/>
    </row>
    <row r="3" spans="1:50" ht="21" customHeight="1" thickBot="1" x14ac:dyDescent="0.2">
      <c r="A3" s="865" t="s">
        <v>543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569</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570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68</v>
      </c>
      <c r="H5" s="838"/>
      <c r="I5" s="838"/>
      <c r="J5" s="838"/>
      <c r="K5" s="838"/>
      <c r="L5" s="838"/>
      <c r="M5" s="839" t="s">
        <v>66</v>
      </c>
      <c r="N5" s="840"/>
      <c r="O5" s="840"/>
      <c r="P5" s="840"/>
      <c r="Q5" s="840"/>
      <c r="R5" s="841"/>
      <c r="S5" s="842" t="s">
        <v>131</v>
      </c>
      <c r="T5" s="838"/>
      <c r="U5" s="838"/>
      <c r="V5" s="838"/>
      <c r="W5" s="838"/>
      <c r="X5" s="843"/>
      <c r="Y5" s="699" t="s">
        <v>3</v>
      </c>
      <c r="Z5" s="543"/>
      <c r="AA5" s="543"/>
      <c r="AB5" s="543"/>
      <c r="AC5" s="543"/>
      <c r="AD5" s="544"/>
      <c r="AE5" s="700" t="s">
        <v>572</v>
      </c>
      <c r="AF5" s="700"/>
      <c r="AG5" s="700"/>
      <c r="AH5" s="700"/>
      <c r="AI5" s="700"/>
      <c r="AJ5" s="700"/>
      <c r="AK5" s="700"/>
      <c r="AL5" s="700"/>
      <c r="AM5" s="700"/>
      <c r="AN5" s="700"/>
      <c r="AO5" s="700"/>
      <c r="AP5" s="701"/>
      <c r="AQ5" s="702" t="s">
        <v>573</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66.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0" t="s">
        <v>515</v>
      </c>
      <c r="Z7" s="443"/>
      <c r="AA7" s="443"/>
      <c r="AB7" s="443"/>
      <c r="AC7" s="443"/>
      <c r="AD7" s="921"/>
      <c r="AE7" s="910" t="s">
        <v>589</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5" t="s">
        <v>378</v>
      </c>
      <c r="B8" s="496"/>
      <c r="C8" s="496"/>
      <c r="D8" s="496"/>
      <c r="E8" s="496"/>
      <c r="F8" s="497"/>
      <c r="G8" s="939" t="str">
        <f>入力規則等!A28</f>
        <v>-</v>
      </c>
      <c r="H8" s="721"/>
      <c r="I8" s="721"/>
      <c r="J8" s="721"/>
      <c r="K8" s="721"/>
      <c r="L8" s="721"/>
      <c r="M8" s="721"/>
      <c r="N8" s="721"/>
      <c r="O8" s="721"/>
      <c r="P8" s="721"/>
      <c r="Q8" s="721"/>
      <c r="R8" s="721"/>
      <c r="S8" s="721"/>
      <c r="T8" s="721"/>
      <c r="U8" s="721"/>
      <c r="V8" s="721"/>
      <c r="W8" s="721"/>
      <c r="X8" s="940"/>
      <c r="Y8" s="844" t="s">
        <v>379</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63" customHeight="1" x14ac:dyDescent="0.15">
      <c r="A9" s="847" t="s">
        <v>23</v>
      </c>
      <c r="B9" s="848"/>
      <c r="C9" s="848"/>
      <c r="D9" s="848"/>
      <c r="E9" s="848"/>
      <c r="F9" s="848"/>
      <c r="G9" s="849" t="s">
        <v>575</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58.5" customHeight="1" x14ac:dyDescent="0.15">
      <c r="A10" s="662" t="s">
        <v>30</v>
      </c>
      <c r="B10" s="663"/>
      <c r="C10" s="663"/>
      <c r="D10" s="663"/>
      <c r="E10" s="663"/>
      <c r="F10" s="663"/>
      <c r="G10" s="755" t="s">
        <v>576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2" t="s">
        <v>5</v>
      </c>
      <c r="B11" s="663"/>
      <c r="C11" s="663"/>
      <c r="D11" s="663"/>
      <c r="E11" s="663"/>
      <c r="F11" s="664"/>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1" t="s">
        <v>24</v>
      </c>
      <c r="B12" s="942"/>
      <c r="C12" s="942"/>
      <c r="D12" s="942"/>
      <c r="E12" s="942"/>
      <c r="F12" s="943"/>
      <c r="G12" s="761"/>
      <c r="H12" s="762"/>
      <c r="I12" s="762"/>
      <c r="J12" s="762"/>
      <c r="K12" s="762"/>
      <c r="L12" s="762"/>
      <c r="M12" s="762"/>
      <c r="N12" s="762"/>
      <c r="O12" s="762"/>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9">
        <v>10</v>
      </c>
      <c r="Q13" s="660"/>
      <c r="R13" s="660"/>
      <c r="S13" s="660"/>
      <c r="T13" s="660"/>
      <c r="U13" s="660"/>
      <c r="V13" s="661"/>
      <c r="W13" s="659">
        <v>21</v>
      </c>
      <c r="X13" s="660"/>
      <c r="Y13" s="660"/>
      <c r="Z13" s="660"/>
      <c r="AA13" s="660"/>
      <c r="AB13" s="660"/>
      <c r="AC13" s="661"/>
      <c r="AD13" s="659">
        <v>22</v>
      </c>
      <c r="AE13" s="660"/>
      <c r="AF13" s="660"/>
      <c r="AG13" s="660"/>
      <c r="AH13" s="660"/>
      <c r="AI13" s="660"/>
      <c r="AJ13" s="661"/>
      <c r="AK13" s="659">
        <v>29</v>
      </c>
      <c r="AL13" s="660"/>
      <c r="AM13" s="660"/>
      <c r="AN13" s="660"/>
      <c r="AO13" s="660"/>
      <c r="AP13" s="660"/>
      <c r="AQ13" s="661"/>
      <c r="AR13" s="917">
        <v>50</v>
      </c>
      <c r="AS13" s="918"/>
      <c r="AT13" s="918"/>
      <c r="AU13" s="918"/>
      <c r="AV13" s="918"/>
      <c r="AW13" s="918"/>
      <c r="AX13" s="919"/>
    </row>
    <row r="14" spans="1:50" ht="21" customHeight="1" x14ac:dyDescent="0.15">
      <c r="A14" s="614"/>
      <c r="B14" s="615"/>
      <c r="C14" s="615"/>
      <c r="D14" s="615"/>
      <c r="E14" s="615"/>
      <c r="F14" s="616"/>
      <c r="G14" s="726"/>
      <c r="H14" s="727"/>
      <c r="I14" s="712" t="s">
        <v>8</v>
      </c>
      <c r="J14" s="763"/>
      <c r="K14" s="763"/>
      <c r="L14" s="763"/>
      <c r="M14" s="763"/>
      <c r="N14" s="763"/>
      <c r="O14" s="764"/>
      <c r="P14" s="659" t="s">
        <v>578</v>
      </c>
      <c r="Q14" s="660"/>
      <c r="R14" s="660"/>
      <c r="S14" s="660"/>
      <c r="T14" s="660"/>
      <c r="U14" s="660"/>
      <c r="V14" s="661"/>
      <c r="W14" s="659" t="s">
        <v>578</v>
      </c>
      <c r="X14" s="660"/>
      <c r="Y14" s="660"/>
      <c r="Z14" s="660"/>
      <c r="AA14" s="660"/>
      <c r="AB14" s="660"/>
      <c r="AC14" s="661"/>
      <c r="AD14" s="659" t="s">
        <v>578</v>
      </c>
      <c r="AE14" s="660"/>
      <c r="AF14" s="660"/>
      <c r="AG14" s="660"/>
      <c r="AH14" s="660"/>
      <c r="AI14" s="660"/>
      <c r="AJ14" s="661"/>
      <c r="AK14" s="659" t="s">
        <v>578</v>
      </c>
      <c r="AL14" s="660"/>
      <c r="AM14" s="660"/>
      <c r="AN14" s="660"/>
      <c r="AO14" s="660"/>
      <c r="AP14" s="660"/>
      <c r="AQ14" s="661"/>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9" t="s">
        <v>578</v>
      </c>
      <c r="Q15" s="660"/>
      <c r="R15" s="660"/>
      <c r="S15" s="660"/>
      <c r="T15" s="660"/>
      <c r="U15" s="660"/>
      <c r="V15" s="661"/>
      <c r="W15" s="659" t="s">
        <v>579</v>
      </c>
      <c r="X15" s="660"/>
      <c r="Y15" s="660"/>
      <c r="Z15" s="660"/>
      <c r="AA15" s="660"/>
      <c r="AB15" s="660"/>
      <c r="AC15" s="661"/>
      <c r="AD15" s="659" t="s">
        <v>578</v>
      </c>
      <c r="AE15" s="660"/>
      <c r="AF15" s="660"/>
      <c r="AG15" s="660"/>
      <c r="AH15" s="660"/>
      <c r="AI15" s="660"/>
      <c r="AJ15" s="661"/>
      <c r="AK15" s="659" t="s">
        <v>578</v>
      </c>
      <c r="AL15" s="660"/>
      <c r="AM15" s="660"/>
      <c r="AN15" s="660"/>
      <c r="AO15" s="660"/>
      <c r="AP15" s="660"/>
      <c r="AQ15" s="661"/>
      <c r="AR15" s="659"/>
      <c r="AS15" s="660"/>
      <c r="AT15" s="660"/>
      <c r="AU15" s="660"/>
      <c r="AV15" s="660"/>
      <c r="AW15" s="660"/>
      <c r="AX15" s="807"/>
    </row>
    <row r="16" spans="1:50" ht="21" customHeight="1" x14ac:dyDescent="0.15">
      <c r="A16" s="614"/>
      <c r="B16" s="615"/>
      <c r="C16" s="615"/>
      <c r="D16" s="615"/>
      <c r="E16" s="615"/>
      <c r="F16" s="616"/>
      <c r="G16" s="726"/>
      <c r="H16" s="727"/>
      <c r="I16" s="712" t="s">
        <v>52</v>
      </c>
      <c r="J16" s="713"/>
      <c r="K16" s="713"/>
      <c r="L16" s="713"/>
      <c r="M16" s="713"/>
      <c r="N16" s="713"/>
      <c r="O16" s="714"/>
      <c r="P16" s="659" t="s">
        <v>578</v>
      </c>
      <c r="Q16" s="660"/>
      <c r="R16" s="660"/>
      <c r="S16" s="660"/>
      <c r="T16" s="660"/>
      <c r="U16" s="660"/>
      <c r="V16" s="661"/>
      <c r="W16" s="659" t="s">
        <v>579</v>
      </c>
      <c r="X16" s="660"/>
      <c r="Y16" s="660"/>
      <c r="Z16" s="660"/>
      <c r="AA16" s="660"/>
      <c r="AB16" s="660"/>
      <c r="AC16" s="661"/>
      <c r="AD16" s="659" t="s">
        <v>578</v>
      </c>
      <c r="AE16" s="660"/>
      <c r="AF16" s="660"/>
      <c r="AG16" s="660"/>
      <c r="AH16" s="660"/>
      <c r="AI16" s="660"/>
      <c r="AJ16" s="661"/>
      <c r="AK16" s="659" t="s">
        <v>578</v>
      </c>
      <c r="AL16" s="660"/>
      <c r="AM16" s="660"/>
      <c r="AN16" s="660"/>
      <c r="AO16" s="660"/>
      <c r="AP16" s="660"/>
      <c r="AQ16" s="661"/>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9" t="s">
        <v>579</v>
      </c>
      <c r="Q17" s="660"/>
      <c r="R17" s="660"/>
      <c r="S17" s="660"/>
      <c r="T17" s="660"/>
      <c r="U17" s="660"/>
      <c r="V17" s="661"/>
      <c r="W17" s="659" t="s">
        <v>578</v>
      </c>
      <c r="X17" s="660"/>
      <c r="Y17" s="660"/>
      <c r="Z17" s="660"/>
      <c r="AA17" s="660"/>
      <c r="AB17" s="660"/>
      <c r="AC17" s="661"/>
      <c r="AD17" s="659" t="s">
        <v>579</v>
      </c>
      <c r="AE17" s="660"/>
      <c r="AF17" s="660"/>
      <c r="AG17" s="660"/>
      <c r="AH17" s="660"/>
      <c r="AI17" s="660"/>
      <c r="AJ17" s="661"/>
      <c r="AK17" s="659" t="s">
        <v>579</v>
      </c>
      <c r="AL17" s="660"/>
      <c r="AM17" s="660"/>
      <c r="AN17" s="660"/>
      <c r="AO17" s="660"/>
      <c r="AP17" s="660"/>
      <c r="AQ17" s="661"/>
      <c r="AR17" s="915"/>
      <c r="AS17" s="915"/>
      <c r="AT17" s="915"/>
      <c r="AU17" s="915"/>
      <c r="AV17" s="915"/>
      <c r="AW17" s="915"/>
      <c r="AX17" s="916"/>
    </row>
    <row r="18" spans="1:50" ht="24.75" customHeight="1" x14ac:dyDescent="0.15">
      <c r="A18" s="614"/>
      <c r="B18" s="615"/>
      <c r="C18" s="615"/>
      <c r="D18" s="615"/>
      <c r="E18" s="615"/>
      <c r="F18" s="616"/>
      <c r="G18" s="728"/>
      <c r="H18" s="729"/>
      <c r="I18" s="717" t="s">
        <v>20</v>
      </c>
      <c r="J18" s="718"/>
      <c r="K18" s="718"/>
      <c r="L18" s="718"/>
      <c r="M18" s="718"/>
      <c r="N18" s="718"/>
      <c r="O18" s="719"/>
      <c r="P18" s="876">
        <f>SUM(P13:V17)</f>
        <v>10</v>
      </c>
      <c r="Q18" s="877"/>
      <c r="R18" s="877"/>
      <c r="S18" s="877"/>
      <c r="T18" s="877"/>
      <c r="U18" s="877"/>
      <c r="V18" s="878"/>
      <c r="W18" s="876">
        <f>SUM(W13:AC17)</f>
        <v>21</v>
      </c>
      <c r="X18" s="877"/>
      <c r="Y18" s="877"/>
      <c r="Z18" s="877"/>
      <c r="AA18" s="877"/>
      <c r="AB18" s="877"/>
      <c r="AC18" s="878"/>
      <c r="AD18" s="876">
        <f>SUM(AD13:AJ17)</f>
        <v>22</v>
      </c>
      <c r="AE18" s="877"/>
      <c r="AF18" s="877"/>
      <c r="AG18" s="877"/>
      <c r="AH18" s="877"/>
      <c r="AI18" s="877"/>
      <c r="AJ18" s="878"/>
      <c r="AK18" s="876">
        <f>SUM(AK13:AQ17)</f>
        <v>29</v>
      </c>
      <c r="AL18" s="877"/>
      <c r="AM18" s="877"/>
      <c r="AN18" s="877"/>
      <c r="AO18" s="877"/>
      <c r="AP18" s="877"/>
      <c r="AQ18" s="878"/>
      <c r="AR18" s="876">
        <f>SUM(AR13:AX17)</f>
        <v>50</v>
      </c>
      <c r="AS18" s="877"/>
      <c r="AT18" s="877"/>
      <c r="AU18" s="877"/>
      <c r="AV18" s="877"/>
      <c r="AW18" s="877"/>
      <c r="AX18" s="879"/>
    </row>
    <row r="19" spans="1:50" ht="24.75" customHeight="1" x14ac:dyDescent="0.15">
      <c r="A19" s="614"/>
      <c r="B19" s="615"/>
      <c r="C19" s="615"/>
      <c r="D19" s="615"/>
      <c r="E19" s="615"/>
      <c r="F19" s="616"/>
      <c r="G19" s="874" t="s">
        <v>9</v>
      </c>
      <c r="H19" s="875"/>
      <c r="I19" s="875"/>
      <c r="J19" s="875"/>
      <c r="K19" s="875"/>
      <c r="L19" s="875"/>
      <c r="M19" s="875"/>
      <c r="N19" s="875"/>
      <c r="O19" s="875"/>
      <c r="P19" s="659">
        <v>6</v>
      </c>
      <c r="Q19" s="660"/>
      <c r="R19" s="660"/>
      <c r="S19" s="660"/>
      <c r="T19" s="660"/>
      <c r="U19" s="660"/>
      <c r="V19" s="661"/>
      <c r="W19" s="659">
        <v>16</v>
      </c>
      <c r="X19" s="660"/>
      <c r="Y19" s="660"/>
      <c r="Z19" s="660"/>
      <c r="AA19" s="660"/>
      <c r="AB19" s="660"/>
      <c r="AC19" s="661"/>
      <c r="AD19" s="659">
        <v>13</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4" t="s">
        <v>10</v>
      </c>
      <c r="H20" s="875"/>
      <c r="I20" s="875"/>
      <c r="J20" s="875"/>
      <c r="K20" s="875"/>
      <c r="L20" s="875"/>
      <c r="M20" s="875"/>
      <c r="N20" s="875"/>
      <c r="O20" s="875"/>
      <c r="P20" s="318">
        <f>IF(P18=0, "-", SUM(P19)/P18)</f>
        <v>0.6</v>
      </c>
      <c r="Q20" s="318"/>
      <c r="R20" s="318"/>
      <c r="S20" s="318"/>
      <c r="T20" s="318"/>
      <c r="U20" s="318"/>
      <c r="V20" s="318"/>
      <c r="W20" s="318">
        <f t="shared" ref="W20" si="0">IF(W18=0, "-", SUM(W19)/W18)</f>
        <v>0.76190476190476186</v>
      </c>
      <c r="X20" s="318"/>
      <c r="Y20" s="318"/>
      <c r="Z20" s="318"/>
      <c r="AA20" s="318"/>
      <c r="AB20" s="318"/>
      <c r="AC20" s="318"/>
      <c r="AD20" s="318">
        <f t="shared" ref="AD20" si="1">IF(AD18=0, "-", SUM(AD19)/AD18)</f>
        <v>0.59090909090909094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7"/>
      <c r="B21" s="848"/>
      <c r="C21" s="848"/>
      <c r="D21" s="848"/>
      <c r="E21" s="848"/>
      <c r="F21" s="944"/>
      <c r="G21" s="316" t="s">
        <v>477</v>
      </c>
      <c r="H21" s="317"/>
      <c r="I21" s="317"/>
      <c r="J21" s="317"/>
      <c r="K21" s="317"/>
      <c r="L21" s="317"/>
      <c r="M21" s="317"/>
      <c r="N21" s="317"/>
      <c r="O21" s="317"/>
      <c r="P21" s="318">
        <f>IF(P19=0, "-", SUM(P19)/SUM(P13,P14))</f>
        <v>0.6</v>
      </c>
      <c r="Q21" s="318"/>
      <c r="R21" s="318"/>
      <c r="S21" s="318"/>
      <c r="T21" s="318"/>
      <c r="U21" s="318"/>
      <c r="V21" s="318"/>
      <c r="W21" s="318">
        <f t="shared" ref="W21" si="2">IF(W19=0, "-", SUM(W19)/SUM(W13,W14))</f>
        <v>0.76190476190476186</v>
      </c>
      <c r="X21" s="318"/>
      <c r="Y21" s="318"/>
      <c r="Z21" s="318"/>
      <c r="AA21" s="318"/>
      <c r="AB21" s="318"/>
      <c r="AC21" s="318"/>
      <c r="AD21" s="318">
        <f t="shared" ref="AD21" si="3">IF(AD19=0, "-", SUM(AD19)/SUM(AD13,AD14))</f>
        <v>0.59090909090909094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2" t="s">
        <v>559</v>
      </c>
      <c r="B22" s="963"/>
      <c r="C22" s="963"/>
      <c r="D22" s="963"/>
      <c r="E22" s="963"/>
      <c r="F22" s="964"/>
      <c r="G22" s="949" t="s">
        <v>456</v>
      </c>
      <c r="H22" s="222"/>
      <c r="I22" s="222"/>
      <c r="J22" s="222"/>
      <c r="K22" s="222"/>
      <c r="L22" s="222"/>
      <c r="M22" s="222"/>
      <c r="N22" s="222"/>
      <c r="O22" s="223"/>
      <c r="P22" s="934" t="s">
        <v>520</v>
      </c>
      <c r="Q22" s="222"/>
      <c r="R22" s="222"/>
      <c r="S22" s="222"/>
      <c r="T22" s="222"/>
      <c r="U22" s="222"/>
      <c r="V22" s="223"/>
      <c r="W22" s="934" t="s">
        <v>516</v>
      </c>
      <c r="X22" s="222"/>
      <c r="Y22" s="222"/>
      <c r="Z22" s="222"/>
      <c r="AA22" s="222"/>
      <c r="AB22" s="222"/>
      <c r="AC22" s="223"/>
      <c r="AD22" s="934" t="s">
        <v>455</v>
      </c>
      <c r="AE22" s="222"/>
      <c r="AF22" s="222"/>
      <c r="AG22" s="222"/>
      <c r="AH22" s="222"/>
      <c r="AI22" s="222"/>
      <c r="AJ22" s="222"/>
      <c r="AK22" s="222"/>
      <c r="AL22" s="222"/>
      <c r="AM22" s="222"/>
      <c r="AN22" s="222"/>
      <c r="AO22" s="222"/>
      <c r="AP22" s="222"/>
      <c r="AQ22" s="222"/>
      <c r="AR22" s="222"/>
      <c r="AS22" s="222"/>
      <c r="AT22" s="222"/>
      <c r="AU22" s="222"/>
      <c r="AV22" s="222"/>
      <c r="AW22" s="222"/>
      <c r="AX22" s="971"/>
    </row>
    <row r="23" spans="1:50" ht="25.5" customHeight="1" x14ac:dyDescent="0.15">
      <c r="A23" s="965"/>
      <c r="B23" s="966"/>
      <c r="C23" s="966"/>
      <c r="D23" s="966"/>
      <c r="E23" s="966"/>
      <c r="F23" s="967"/>
      <c r="G23" s="950" t="s">
        <v>581</v>
      </c>
      <c r="H23" s="951"/>
      <c r="I23" s="951"/>
      <c r="J23" s="951"/>
      <c r="K23" s="951"/>
      <c r="L23" s="951"/>
      <c r="M23" s="951"/>
      <c r="N23" s="951"/>
      <c r="O23" s="952"/>
      <c r="P23" s="917">
        <v>26</v>
      </c>
      <c r="Q23" s="918"/>
      <c r="R23" s="918"/>
      <c r="S23" s="918"/>
      <c r="T23" s="918"/>
      <c r="U23" s="918"/>
      <c r="V23" s="935"/>
      <c r="W23" s="917">
        <v>42</v>
      </c>
      <c r="X23" s="918"/>
      <c r="Y23" s="918"/>
      <c r="Z23" s="918"/>
      <c r="AA23" s="918"/>
      <c r="AB23" s="918"/>
      <c r="AC23" s="935"/>
      <c r="AD23" s="972" t="s">
        <v>673</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582</v>
      </c>
      <c r="H24" s="954"/>
      <c r="I24" s="954"/>
      <c r="J24" s="954"/>
      <c r="K24" s="954"/>
      <c r="L24" s="954"/>
      <c r="M24" s="954"/>
      <c r="N24" s="954"/>
      <c r="O24" s="955"/>
      <c r="P24" s="659">
        <v>1</v>
      </c>
      <c r="Q24" s="660"/>
      <c r="R24" s="660"/>
      <c r="S24" s="660"/>
      <c r="T24" s="660"/>
      <c r="U24" s="660"/>
      <c r="V24" s="661"/>
      <c r="W24" s="659">
        <v>1</v>
      </c>
      <c r="X24" s="660"/>
      <c r="Y24" s="660"/>
      <c r="Z24" s="660"/>
      <c r="AA24" s="660"/>
      <c r="AB24" s="660"/>
      <c r="AC24" s="661"/>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583</v>
      </c>
      <c r="H25" s="954"/>
      <c r="I25" s="954"/>
      <c r="J25" s="954"/>
      <c r="K25" s="954"/>
      <c r="L25" s="954"/>
      <c r="M25" s="954"/>
      <c r="N25" s="954"/>
      <c r="O25" s="955"/>
      <c r="P25" s="659">
        <v>1</v>
      </c>
      <c r="Q25" s="660"/>
      <c r="R25" s="660"/>
      <c r="S25" s="660"/>
      <c r="T25" s="660"/>
      <c r="U25" s="660"/>
      <c r="V25" s="661"/>
      <c r="W25" s="659">
        <v>4</v>
      </c>
      <c r="X25" s="660"/>
      <c r="Y25" s="660"/>
      <c r="Z25" s="660"/>
      <c r="AA25" s="660"/>
      <c r="AB25" s="660"/>
      <c r="AC25" s="661"/>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664</v>
      </c>
      <c r="H26" s="954"/>
      <c r="I26" s="954"/>
      <c r="J26" s="954"/>
      <c r="K26" s="954"/>
      <c r="L26" s="954"/>
      <c r="M26" s="954"/>
      <c r="N26" s="954"/>
      <c r="O26" s="955"/>
      <c r="P26" s="659">
        <v>1</v>
      </c>
      <c r="Q26" s="660"/>
      <c r="R26" s="660"/>
      <c r="S26" s="660"/>
      <c r="T26" s="660"/>
      <c r="U26" s="660"/>
      <c r="V26" s="661"/>
      <c r="W26" s="659">
        <v>3</v>
      </c>
      <c r="X26" s="660"/>
      <c r="Y26" s="660"/>
      <c r="Z26" s="660"/>
      <c r="AA26" s="660"/>
      <c r="AB26" s="660"/>
      <c r="AC26" s="661"/>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t="s">
        <v>578</v>
      </c>
      <c r="H27" s="954"/>
      <c r="I27" s="954"/>
      <c r="J27" s="954"/>
      <c r="K27" s="954"/>
      <c r="L27" s="954"/>
      <c r="M27" s="954"/>
      <c r="N27" s="954"/>
      <c r="O27" s="955"/>
      <c r="P27" s="659" t="s">
        <v>591</v>
      </c>
      <c r="Q27" s="660"/>
      <c r="R27" s="660"/>
      <c r="S27" s="660"/>
      <c r="T27" s="660"/>
      <c r="U27" s="660"/>
      <c r="V27" s="661"/>
      <c r="W27" s="659"/>
      <c r="X27" s="660"/>
      <c r="Y27" s="660"/>
      <c r="Z27" s="660"/>
      <c r="AA27" s="660"/>
      <c r="AB27" s="660"/>
      <c r="AC27" s="661"/>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460</v>
      </c>
      <c r="H28" s="957"/>
      <c r="I28" s="957"/>
      <c r="J28" s="957"/>
      <c r="K28" s="957"/>
      <c r="L28" s="957"/>
      <c r="M28" s="957"/>
      <c r="N28" s="957"/>
      <c r="O28" s="958"/>
      <c r="P28" s="876">
        <f>P29-SUM(P23:P27)</f>
        <v>0</v>
      </c>
      <c r="Q28" s="877"/>
      <c r="R28" s="877"/>
      <c r="S28" s="877"/>
      <c r="T28" s="877"/>
      <c r="U28" s="877"/>
      <c r="V28" s="878"/>
      <c r="W28" s="876">
        <f>W29-SUM(W23:W27)</f>
        <v>0</v>
      </c>
      <c r="X28" s="877"/>
      <c r="Y28" s="877"/>
      <c r="Z28" s="877"/>
      <c r="AA28" s="877"/>
      <c r="AB28" s="877"/>
      <c r="AC28" s="878"/>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457</v>
      </c>
      <c r="H29" s="960"/>
      <c r="I29" s="960"/>
      <c r="J29" s="960"/>
      <c r="K29" s="960"/>
      <c r="L29" s="960"/>
      <c r="M29" s="960"/>
      <c r="N29" s="960"/>
      <c r="O29" s="961"/>
      <c r="P29" s="659">
        <f>AK13</f>
        <v>29</v>
      </c>
      <c r="Q29" s="660"/>
      <c r="R29" s="660"/>
      <c r="S29" s="660"/>
      <c r="T29" s="660"/>
      <c r="U29" s="660"/>
      <c r="V29" s="661"/>
      <c r="W29" s="931">
        <f>AR13</f>
        <v>50</v>
      </c>
      <c r="X29" s="932"/>
      <c r="Y29" s="932"/>
      <c r="Z29" s="932"/>
      <c r="AA29" s="932"/>
      <c r="AB29" s="932"/>
      <c r="AC29" s="93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9" t="s">
        <v>472</v>
      </c>
      <c r="B30" s="860"/>
      <c r="C30" s="860"/>
      <c r="D30" s="860"/>
      <c r="E30" s="860"/>
      <c r="F30" s="861"/>
      <c r="G30" s="774" t="s">
        <v>265</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535</v>
      </c>
      <c r="AF30" s="857"/>
      <c r="AG30" s="857"/>
      <c r="AH30" s="858"/>
      <c r="AI30" s="856" t="s">
        <v>532</v>
      </c>
      <c r="AJ30" s="857"/>
      <c r="AK30" s="857"/>
      <c r="AL30" s="858"/>
      <c r="AM30" s="913" t="s">
        <v>527</v>
      </c>
      <c r="AN30" s="913"/>
      <c r="AO30" s="913"/>
      <c r="AP30" s="856"/>
      <c r="AQ30" s="768" t="s">
        <v>354</v>
      </c>
      <c r="AR30" s="769"/>
      <c r="AS30" s="769"/>
      <c r="AT30" s="770"/>
      <c r="AU30" s="775" t="s">
        <v>253</v>
      </c>
      <c r="AV30" s="775"/>
      <c r="AW30" s="775"/>
      <c r="AX30" s="91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578</v>
      </c>
      <c r="AR31" s="200"/>
      <c r="AS31" s="133" t="s">
        <v>355</v>
      </c>
      <c r="AT31" s="134"/>
      <c r="AU31" s="199">
        <v>31</v>
      </c>
      <c r="AV31" s="199"/>
      <c r="AW31" s="398" t="s">
        <v>300</v>
      </c>
      <c r="AX31" s="399"/>
    </row>
    <row r="32" spans="1:50" ht="23.25" customHeight="1" x14ac:dyDescent="0.15">
      <c r="A32" s="403"/>
      <c r="B32" s="401"/>
      <c r="C32" s="401"/>
      <c r="D32" s="401"/>
      <c r="E32" s="401"/>
      <c r="F32" s="402"/>
      <c r="G32" s="564" t="s">
        <v>665</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580</v>
      </c>
      <c r="AC32" s="461"/>
      <c r="AD32" s="461"/>
      <c r="AE32" s="218">
        <v>21714</v>
      </c>
      <c r="AF32" s="219"/>
      <c r="AG32" s="219"/>
      <c r="AH32" s="219"/>
      <c r="AI32" s="218">
        <v>27245</v>
      </c>
      <c r="AJ32" s="219"/>
      <c r="AK32" s="219"/>
      <c r="AL32" s="219"/>
      <c r="AM32" s="218">
        <v>36366</v>
      </c>
      <c r="AN32" s="219"/>
      <c r="AO32" s="219"/>
      <c r="AP32" s="219"/>
      <c r="AQ32" s="340" t="s">
        <v>578</v>
      </c>
      <c r="AR32" s="207"/>
      <c r="AS32" s="207"/>
      <c r="AT32" s="341"/>
      <c r="AU32" s="219" t="s">
        <v>578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580</v>
      </c>
      <c r="AC33" s="523"/>
      <c r="AD33" s="523"/>
      <c r="AE33" s="218" t="s">
        <v>578</v>
      </c>
      <c r="AF33" s="219"/>
      <c r="AG33" s="219"/>
      <c r="AH33" s="219"/>
      <c r="AI33" s="218" t="s">
        <v>578</v>
      </c>
      <c r="AJ33" s="219"/>
      <c r="AK33" s="219"/>
      <c r="AL33" s="219"/>
      <c r="AM33" s="218" t="s">
        <v>578</v>
      </c>
      <c r="AN33" s="219"/>
      <c r="AO33" s="219"/>
      <c r="AP33" s="219"/>
      <c r="AQ33" s="340" t="s">
        <v>578</v>
      </c>
      <c r="AR33" s="207"/>
      <c r="AS33" s="207"/>
      <c r="AT33" s="341"/>
      <c r="AU33" s="219">
        <v>30000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72.400000000000006</v>
      </c>
      <c r="AF34" s="219"/>
      <c r="AG34" s="219"/>
      <c r="AH34" s="219"/>
      <c r="AI34" s="218">
        <v>90.8</v>
      </c>
      <c r="AJ34" s="219"/>
      <c r="AK34" s="219"/>
      <c r="AL34" s="219"/>
      <c r="AM34" s="218">
        <v>121.2</v>
      </c>
      <c r="AN34" s="219"/>
      <c r="AO34" s="219"/>
      <c r="AP34" s="219"/>
      <c r="AQ34" s="340" t="s">
        <v>578</v>
      </c>
      <c r="AR34" s="207"/>
      <c r="AS34" s="207"/>
      <c r="AT34" s="341"/>
      <c r="AU34" s="219" t="s">
        <v>579</v>
      </c>
      <c r="AV34" s="219"/>
      <c r="AW34" s="219"/>
      <c r="AX34" s="221"/>
    </row>
    <row r="35" spans="1:50" ht="23.25" customHeight="1" x14ac:dyDescent="0.15">
      <c r="A35" s="226" t="s">
        <v>505</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472</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08"/>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472</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0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2" t="s">
        <v>253</v>
      </c>
      <c r="AV51" s="922"/>
      <c r="AW51" s="922"/>
      <c r="AX51" s="92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2" t="s">
        <v>253</v>
      </c>
      <c r="AV58" s="922"/>
      <c r="AW58" s="922"/>
      <c r="AX58" s="92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4.7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7"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5.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18.7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5.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88"/>
      <c r="AF77" s="889"/>
      <c r="AG77" s="889"/>
      <c r="AH77" s="889"/>
      <c r="AI77" s="888"/>
      <c r="AJ77" s="889"/>
      <c r="AK77" s="889"/>
      <c r="AL77" s="889"/>
      <c r="AM77" s="888"/>
      <c r="AN77" s="889"/>
      <c r="AO77" s="889"/>
      <c r="AP77" s="889"/>
      <c r="AQ77" s="340"/>
      <c r="AR77" s="207"/>
      <c r="AS77" s="207"/>
      <c r="AT77" s="341"/>
      <c r="AU77" s="219"/>
      <c r="AV77" s="219"/>
      <c r="AW77" s="219"/>
      <c r="AX77" s="221"/>
    </row>
    <row r="78" spans="1:50" ht="69.75" hidden="1" customHeight="1" x14ac:dyDescent="0.15">
      <c r="A78" s="335" t="s">
        <v>508</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5"/>
    </row>
    <row r="80" spans="1:50" ht="18.75" hidden="1" customHeight="1" x14ac:dyDescent="0.15">
      <c r="A80" s="862"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3"/>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row>
    <row r="83" spans="1:60" ht="22.5" hidden="1" customHeight="1" x14ac:dyDescent="0.15">
      <c r="A83" s="863"/>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row>
    <row r="84" spans="1:60" ht="19.5" hidden="1" customHeight="1" x14ac:dyDescent="0.15">
      <c r="A84" s="863"/>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7"/>
    </row>
    <row r="85" spans="1:60" ht="18.75" hidden="1" customHeight="1" x14ac:dyDescent="0.15">
      <c r="A85" s="86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3"/>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3"/>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3"/>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4"/>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3" t="s">
        <v>13</v>
      </c>
      <c r="Z99" s="894"/>
      <c r="AA99" s="895"/>
      <c r="AB99" s="890" t="s">
        <v>14</v>
      </c>
      <c r="AC99" s="891"/>
      <c r="AD99" s="89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2"/>
      <c r="Z100" s="853"/>
      <c r="AA100" s="854"/>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8</v>
      </c>
      <c r="AF101" s="219"/>
      <c r="AG101" s="219"/>
      <c r="AH101" s="220"/>
      <c r="AI101" s="218">
        <v>10</v>
      </c>
      <c r="AJ101" s="219"/>
      <c r="AK101" s="219"/>
      <c r="AL101" s="220"/>
      <c r="AM101" s="218">
        <v>11</v>
      </c>
      <c r="AN101" s="219"/>
      <c r="AO101" s="219"/>
      <c r="AP101" s="220"/>
      <c r="AQ101" s="218" t="s">
        <v>591</v>
      </c>
      <c r="AR101" s="219"/>
      <c r="AS101" s="219"/>
      <c r="AT101" s="220"/>
      <c r="AU101" s="218" t="s">
        <v>591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t="s">
        <v>578</v>
      </c>
      <c r="AF102" s="418"/>
      <c r="AG102" s="418"/>
      <c r="AH102" s="418"/>
      <c r="AI102" s="418" t="s">
        <v>588</v>
      </c>
      <c r="AJ102" s="418"/>
      <c r="AK102" s="418"/>
      <c r="AL102" s="418"/>
      <c r="AM102" s="418" t="s">
        <v>578</v>
      </c>
      <c r="AN102" s="418"/>
      <c r="AO102" s="418"/>
      <c r="AP102" s="418"/>
      <c r="AQ102" s="273" t="s">
        <v>579</v>
      </c>
      <c r="AR102" s="274"/>
      <c r="AS102" s="274"/>
      <c r="AT102" s="319"/>
      <c r="AU102" s="273" t="s">
        <v>578</v>
      </c>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593</v>
      </c>
      <c r="AC116" s="463"/>
      <c r="AD116" s="464"/>
      <c r="AE116" s="418">
        <v>175</v>
      </c>
      <c r="AF116" s="418"/>
      <c r="AG116" s="418"/>
      <c r="AH116" s="418"/>
      <c r="AI116" s="418">
        <v>192</v>
      </c>
      <c r="AJ116" s="418"/>
      <c r="AK116" s="418"/>
      <c r="AL116" s="418"/>
      <c r="AM116" s="418">
        <v>149</v>
      </c>
      <c r="AN116" s="418"/>
      <c r="AO116" s="418"/>
      <c r="AP116" s="418"/>
      <c r="AQ116" s="218" t="s">
        <v>578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594</v>
      </c>
      <c r="AC117" s="473"/>
      <c r="AD117" s="474"/>
      <c r="AE117" s="551" t="s">
        <v>595</v>
      </c>
      <c r="AF117" s="551"/>
      <c r="AG117" s="551"/>
      <c r="AH117" s="551"/>
      <c r="AI117" s="551" t="s">
        <v>596</v>
      </c>
      <c r="AJ117" s="551"/>
      <c r="AK117" s="551"/>
      <c r="AL117" s="551"/>
      <c r="AM117" s="551" t="s">
        <v>660</v>
      </c>
      <c r="AN117" s="551"/>
      <c r="AO117" s="551"/>
      <c r="AP117" s="551"/>
      <c r="AQ117" s="551" t="s">
        <v>578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8"/>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0"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4"/>
      <c r="Z127" s="925"/>
      <c r="AA127" s="926"/>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666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0.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620</v>
      </c>
      <c r="AR133" s="199"/>
      <c r="AS133" s="133" t="s">
        <v>355</v>
      </c>
      <c r="AT133" s="134"/>
      <c r="AU133" s="200">
        <v>31</v>
      </c>
      <c r="AV133" s="200"/>
      <c r="AW133" s="133" t="s">
        <v>300</v>
      </c>
      <c r="AX133" s="195"/>
    </row>
    <row r="134" spans="1:50" ht="27.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599</v>
      </c>
      <c r="AC134" s="205"/>
      <c r="AD134" s="205"/>
      <c r="AE134" s="206">
        <v>21714</v>
      </c>
      <c r="AF134" s="207"/>
      <c r="AG134" s="207"/>
      <c r="AH134" s="207"/>
      <c r="AI134" s="206">
        <v>27245</v>
      </c>
      <c r="AJ134" s="207"/>
      <c r="AK134" s="207"/>
      <c r="AL134" s="207"/>
      <c r="AM134" s="206">
        <v>36366</v>
      </c>
      <c r="AN134" s="207"/>
      <c r="AO134" s="207"/>
      <c r="AP134" s="207"/>
      <c r="AQ134" s="206" t="s">
        <v>622</v>
      </c>
      <c r="AR134" s="207"/>
      <c r="AS134" s="207"/>
      <c r="AT134" s="207"/>
      <c r="AU134" s="206" t="s">
        <v>620</v>
      </c>
      <c r="AV134" s="207"/>
      <c r="AW134" s="207"/>
      <c r="AX134" s="208"/>
    </row>
    <row r="135" spans="1:50" ht="27.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599</v>
      </c>
      <c r="AC135" s="213"/>
      <c r="AD135" s="213"/>
      <c r="AE135" s="206" t="s">
        <v>620</v>
      </c>
      <c r="AF135" s="207"/>
      <c r="AG135" s="207"/>
      <c r="AH135" s="207"/>
      <c r="AI135" s="206" t="s">
        <v>620</v>
      </c>
      <c r="AJ135" s="207"/>
      <c r="AK135" s="207"/>
      <c r="AL135" s="207"/>
      <c r="AM135" s="206" t="s">
        <v>620</v>
      </c>
      <c r="AN135" s="207"/>
      <c r="AO135" s="207"/>
      <c r="AP135" s="207"/>
      <c r="AQ135" s="206" t="s">
        <v>620</v>
      </c>
      <c r="AR135" s="207"/>
      <c r="AS135" s="207"/>
      <c r="AT135" s="207"/>
      <c r="AU135" s="206">
        <v>30000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2.7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2.7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5.75" customHeight="1" x14ac:dyDescent="0.15">
      <c r="A154" s="189"/>
      <c r="B154" s="186"/>
      <c r="C154" s="180"/>
      <c r="D154" s="186"/>
      <c r="E154" s="180"/>
      <c r="F154" s="181"/>
      <c r="G154" s="104" t="s">
        <v>600</v>
      </c>
      <c r="H154" s="105"/>
      <c r="I154" s="105"/>
      <c r="J154" s="105"/>
      <c r="K154" s="105"/>
      <c r="L154" s="105"/>
      <c r="M154" s="105"/>
      <c r="N154" s="105"/>
      <c r="O154" s="105"/>
      <c r="P154" s="106"/>
      <c r="Q154" s="125" t="s">
        <v>591</v>
      </c>
      <c r="R154" s="105"/>
      <c r="S154" s="105"/>
      <c r="T154" s="105"/>
      <c r="U154" s="105"/>
      <c r="V154" s="105"/>
      <c r="W154" s="105"/>
      <c r="X154" s="105"/>
      <c r="Y154" s="105"/>
      <c r="Z154" s="105"/>
      <c r="AA154" s="293"/>
      <c r="AB154" s="141" t="s">
        <v>591</v>
      </c>
      <c r="AC154" s="142"/>
      <c r="AD154" s="142"/>
      <c r="AE154" s="147" t="s">
        <v>601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67.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15.7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5.7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5.7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customHeight="1" x14ac:dyDescent="0.15">
      <c r="A161" s="189"/>
      <c r="B161" s="186"/>
      <c r="C161" s="180"/>
      <c r="D161" s="186"/>
      <c r="E161" s="180"/>
      <c r="F161" s="181"/>
      <c r="G161" s="104" t="s">
        <v>602</v>
      </c>
      <c r="H161" s="105"/>
      <c r="I161" s="105"/>
      <c r="J161" s="105"/>
      <c r="K161" s="105"/>
      <c r="L161" s="105"/>
      <c r="M161" s="105"/>
      <c r="N161" s="105"/>
      <c r="O161" s="105"/>
      <c r="P161" s="106"/>
      <c r="Q161" s="125" t="s">
        <v>591</v>
      </c>
      <c r="R161" s="105"/>
      <c r="S161" s="105"/>
      <c r="T161" s="105"/>
      <c r="U161" s="105"/>
      <c r="V161" s="105"/>
      <c r="W161" s="105"/>
      <c r="X161" s="105"/>
      <c r="Y161" s="105"/>
      <c r="Z161" s="105"/>
      <c r="AA161" s="293"/>
      <c r="AB161" s="141" t="s">
        <v>591</v>
      </c>
      <c r="AC161" s="142"/>
      <c r="AD161" s="142"/>
      <c r="AE161" s="147" t="s">
        <v>603</v>
      </c>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t="s">
        <v>591</v>
      </c>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72" customHeight="1" x14ac:dyDescent="0.15">
      <c r="A188" s="189"/>
      <c r="B188" s="186"/>
      <c r="C188" s="180"/>
      <c r="D188" s="186"/>
      <c r="E188" s="125" t="s">
        <v>659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100.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29"/>
      <c r="E430" s="174" t="s">
        <v>545</v>
      </c>
      <c r="F430" s="896"/>
      <c r="G430" s="897" t="s">
        <v>374</v>
      </c>
      <c r="H430" s="123"/>
      <c r="I430" s="123"/>
      <c r="J430" s="898" t="s">
        <v>590</v>
      </c>
      <c r="K430" s="899"/>
      <c r="L430" s="899"/>
      <c r="M430" s="899"/>
      <c r="N430" s="899"/>
      <c r="O430" s="899"/>
      <c r="P430" s="899"/>
      <c r="Q430" s="899"/>
      <c r="R430" s="899"/>
      <c r="S430" s="899"/>
      <c r="T430" s="900"/>
      <c r="U430" s="588" t="s">
        <v>591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591</v>
      </c>
      <c r="AF432" s="200"/>
      <c r="AG432" s="133" t="s">
        <v>355</v>
      </c>
      <c r="AH432" s="134"/>
      <c r="AI432" s="156"/>
      <c r="AJ432" s="156"/>
      <c r="AK432" s="156"/>
      <c r="AL432" s="154"/>
      <c r="AM432" s="156"/>
      <c r="AN432" s="156"/>
      <c r="AO432" s="156"/>
      <c r="AP432" s="154"/>
      <c r="AQ432" s="590" t="s">
        <v>591</v>
      </c>
      <c r="AR432" s="200"/>
      <c r="AS432" s="133" t="s">
        <v>355</v>
      </c>
      <c r="AT432" s="134"/>
      <c r="AU432" s="200" t="s">
        <v>591</v>
      </c>
      <c r="AV432" s="200"/>
      <c r="AW432" s="133" t="s">
        <v>300</v>
      </c>
      <c r="AX432" s="195"/>
    </row>
    <row r="433" spans="1:50" ht="23.25" customHeight="1" x14ac:dyDescent="0.15">
      <c r="A433" s="189"/>
      <c r="B433" s="186"/>
      <c r="C433" s="180"/>
      <c r="D433" s="186"/>
      <c r="E433" s="342"/>
      <c r="F433" s="343"/>
      <c r="G433" s="104" t="s">
        <v>591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591</v>
      </c>
      <c r="AC433" s="213"/>
      <c r="AD433" s="213"/>
      <c r="AE433" s="340" t="s">
        <v>591</v>
      </c>
      <c r="AF433" s="207"/>
      <c r="AG433" s="207"/>
      <c r="AH433" s="207"/>
      <c r="AI433" s="340" t="s">
        <v>591</v>
      </c>
      <c r="AJ433" s="207"/>
      <c r="AK433" s="207"/>
      <c r="AL433" s="207"/>
      <c r="AM433" s="340" t="s">
        <v>605</v>
      </c>
      <c r="AN433" s="207"/>
      <c r="AO433" s="207"/>
      <c r="AP433" s="341"/>
      <c r="AQ433" s="340" t="s">
        <v>591</v>
      </c>
      <c r="AR433" s="207"/>
      <c r="AS433" s="207"/>
      <c r="AT433" s="341"/>
      <c r="AU433" s="207" t="s">
        <v>605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591</v>
      </c>
      <c r="AC434" s="205"/>
      <c r="AD434" s="205"/>
      <c r="AE434" s="340" t="s">
        <v>604</v>
      </c>
      <c r="AF434" s="207"/>
      <c r="AG434" s="207"/>
      <c r="AH434" s="341"/>
      <c r="AI434" s="340" t="s">
        <v>591</v>
      </c>
      <c r="AJ434" s="207"/>
      <c r="AK434" s="207"/>
      <c r="AL434" s="207"/>
      <c r="AM434" s="340" t="s">
        <v>605</v>
      </c>
      <c r="AN434" s="207"/>
      <c r="AO434" s="207"/>
      <c r="AP434" s="341"/>
      <c r="AQ434" s="340" t="s">
        <v>591</v>
      </c>
      <c r="AR434" s="207"/>
      <c r="AS434" s="207"/>
      <c r="AT434" s="341"/>
      <c r="AU434" s="207" t="s">
        <v>591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591</v>
      </c>
      <c r="AF435" s="207"/>
      <c r="AG435" s="207"/>
      <c r="AH435" s="341"/>
      <c r="AI435" s="340" t="s">
        <v>591</v>
      </c>
      <c r="AJ435" s="207"/>
      <c r="AK435" s="207"/>
      <c r="AL435" s="207"/>
      <c r="AM435" s="340" t="s">
        <v>605</v>
      </c>
      <c r="AN435" s="207"/>
      <c r="AO435" s="207"/>
      <c r="AP435" s="341"/>
      <c r="AQ435" s="340" t="s">
        <v>605</v>
      </c>
      <c r="AR435" s="207"/>
      <c r="AS435" s="207"/>
      <c r="AT435" s="341"/>
      <c r="AU435" s="207" t="s">
        <v>605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7" t="s">
        <v>374</v>
      </c>
      <c r="H484" s="123"/>
      <c r="I484" s="123"/>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7" t="s">
        <v>374</v>
      </c>
      <c r="H538" s="123"/>
      <c r="I538" s="123"/>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7" t="s">
        <v>374</v>
      </c>
      <c r="H592" s="123"/>
      <c r="I592" s="123"/>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7" t="s">
        <v>374</v>
      </c>
      <c r="H646" s="123"/>
      <c r="I646" s="123"/>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140.25" customHeight="1" x14ac:dyDescent="0.15">
      <c r="A702" s="868" t="s">
        <v>259</v>
      </c>
      <c r="B702" s="869"/>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577</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328" t="s">
        <v>577</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577</v>
      </c>
      <c r="AE704" s="784"/>
      <c r="AF704" s="784"/>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9" t="s">
        <v>39</v>
      </c>
      <c r="B705" s="640"/>
      <c r="C705" s="819" t="s">
        <v>41</v>
      </c>
      <c r="D705" s="820"/>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1"/>
      <c r="AD705" s="715" t="s">
        <v>577</v>
      </c>
      <c r="AE705" s="716"/>
      <c r="AF705" s="716"/>
      <c r="AG705" s="125" t="s">
        <v>661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1"/>
      <c r="B706" s="642"/>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669</v>
      </c>
      <c r="AE706" s="329"/>
      <c r="AF706" s="62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1"/>
      <c r="B707" s="642"/>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609</v>
      </c>
      <c r="AE707" s="834"/>
      <c r="AF707" s="83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1"/>
      <c r="B708" s="643"/>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4" t="s">
        <v>610</v>
      </c>
      <c r="AE708" s="605"/>
      <c r="AF708" s="605"/>
      <c r="AG708" s="743" t="s">
        <v>591</v>
      </c>
      <c r="AH708" s="744"/>
      <c r="AI708" s="744"/>
      <c r="AJ708" s="744"/>
      <c r="AK708" s="744"/>
      <c r="AL708" s="744"/>
      <c r="AM708" s="744"/>
      <c r="AN708" s="744"/>
      <c r="AO708" s="744"/>
      <c r="AP708" s="744"/>
      <c r="AQ708" s="744"/>
      <c r="AR708" s="744"/>
      <c r="AS708" s="744"/>
      <c r="AT708" s="744"/>
      <c r="AU708" s="744"/>
      <c r="AV708" s="744"/>
      <c r="AW708" s="744"/>
      <c r="AX708" s="745"/>
    </row>
    <row r="709" spans="1:50" ht="57.75" customHeight="1" x14ac:dyDescent="0.15">
      <c r="A709" s="641"/>
      <c r="B709" s="643"/>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577</v>
      </c>
      <c r="AE709" s="329"/>
      <c r="AF709" s="329"/>
      <c r="AG709" s="101" t="s">
        <v>611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1"/>
      <c r="B710" s="643"/>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610</v>
      </c>
      <c r="AE710" s="329"/>
      <c r="AF710" s="329"/>
      <c r="AG710" s="101" t="s">
        <v>591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1"/>
      <c r="B711" s="643"/>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577</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54" customHeight="1" x14ac:dyDescent="0.15">
      <c r="A712" s="641"/>
      <c r="B712" s="643"/>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577</v>
      </c>
      <c r="AE712" s="784"/>
      <c r="AF712" s="784"/>
      <c r="AG712" s="808" t="s">
        <v>662</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1"/>
      <c r="B713" s="643"/>
      <c r="C713" s="946" t="s">
        <v>470</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8" t="s">
        <v>610</v>
      </c>
      <c r="AE713" s="329"/>
      <c r="AF713" s="626"/>
      <c r="AG713" s="101" t="s">
        <v>591</v>
      </c>
      <c r="AH713" s="102"/>
      <c r="AI713" s="102"/>
      <c r="AJ713" s="102"/>
      <c r="AK713" s="102"/>
      <c r="AL713" s="102"/>
      <c r="AM713" s="102"/>
      <c r="AN713" s="102"/>
      <c r="AO713" s="102"/>
      <c r="AP713" s="102"/>
      <c r="AQ713" s="102"/>
      <c r="AR713" s="102"/>
      <c r="AS713" s="102"/>
      <c r="AT713" s="102"/>
      <c r="AU713" s="102"/>
      <c r="AV713" s="102"/>
      <c r="AW713" s="102"/>
      <c r="AX713" s="103"/>
    </row>
    <row r="714" spans="1:50" ht="54" customHeight="1" x14ac:dyDescent="0.15">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652" t="s">
        <v>577</v>
      </c>
      <c r="AE714" s="653"/>
      <c r="AF714" s="654"/>
      <c r="AG714" s="737" t="s">
        <v>613</v>
      </c>
      <c r="AH714" s="738"/>
      <c r="AI714" s="738"/>
      <c r="AJ714" s="738"/>
      <c r="AK714" s="738"/>
      <c r="AL714" s="738"/>
      <c r="AM714" s="738"/>
      <c r="AN714" s="738"/>
      <c r="AO714" s="738"/>
      <c r="AP714" s="738"/>
      <c r="AQ714" s="738"/>
      <c r="AR714" s="738"/>
      <c r="AS714" s="738"/>
      <c r="AT714" s="738"/>
      <c r="AU714" s="738"/>
      <c r="AV714" s="738"/>
      <c r="AW714" s="738"/>
      <c r="AX714" s="739"/>
    </row>
    <row r="715" spans="1:50" ht="43.5" customHeight="1" x14ac:dyDescent="0.15">
      <c r="A715" s="639" t="s">
        <v>40</v>
      </c>
      <c r="B715" s="785"/>
      <c r="C715" s="786" t="s">
        <v>447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577</v>
      </c>
      <c r="AE715" s="605"/>
      <c r="AF715" s="658"/>
      <c r="AG715" s="743" t="s">
        <v>614</v>
      </c>
      <c r="AH715" s="744"/>
      <c r="AI715" s="744"/>
      <c r="AJ715" s="744"/>
      <c r="AK715" s="744"/>
      <c r="AL715" s="744"/>
      <c r="AM715" s="744"/>
      <c r="AN715" s="744"/>
      <c r="AO715" s="744"/>
      <c r="AP715" s="744"/>
      <c r="AQ715" s="744"/>
      <c r="AR715" s="744"/>
      <c r="AS715" s="744"/>
      <c r="AT715" s="744"/>
      <c r="AU715" s="744"/>
      <c r="AV715" s="744"/>
      <c r="AW715" s="744"/>
      <c r="AX715" s="745"/>
    </row>
    <row r="716" spans="1:50" ht="70.5" customHeight="1" x14ac:dyDescent="0.15">
      <c r="A716" s="641"/>
      <c r="B716" s="643"/>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328" t="s">
        <v>577</v>
      </c>
      <c r="AE716" s="329"/>
      <c r="AF716" s="626"/>
      <c r="AG716" s="101" t="s">
        <v>615</v>
      </c>
      <c r="AH716" s="102"/>
      <c r="AI716" s="102"/>
      <c r="AJ716" s="102"/>
      <c r="AK716" s="102"/>
      <c r="AL716" s="102"/>
      <c r="AM716" s="102"/>
      <c r="AN716" s="102"/>
      <c r="AO716" s="102"/>
      <c r="AP716" s="102"/>
      <c r="AQ716" s="102"/>
      <c r="AR716" s="102"/>
      <c r="AS716" s="102"/>
      <c r="AT716" s="102"/>
      <c r="AU716" s="102"/>
      <c r="AV716" s="102"/>
      <c r="AW716" s="102"/>
      <c r="AX716" s="103"/>
    </row>
    <row r="717" spans="1:50" ht="54.75" customHeight="1" x14ac:dyDescent="0.15">
      <c r="A717" s="641"/>
      <c r="B717" s="643"/>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577</v>
      </c>
      <c r="AE717" s="329"/>
      <c r="AF717" s="626"/>
      <c r="AG717" s="101" t="s">
        <v>616</v>
      </c>
      <c r="AH717" s="102"/>
      <c r="AI717" s="102"/>
      <c r="AJ717" s="102"/>
      <c r="AK717" s="102"/>
      <c r="AL717" s="102"/>
      <c r="AM717" s="102"/>
      <c r="AN717" s="102"/>
      <c r="AO717" s="102"/>
      <c r="AP717" s="102"/>
      <c r="AQ717" s="102"/>
      <c r="AR717" s="102"/>
      <c r="AS717" s="102"/>
      <c r="AT717" s="102"/>
      <c r="AU717" s="102"/>
      <c r="AV717" s="102"/>
      <c r="AW717" s="102"/>
      <c r="AX717" s="103"/>
    </row>
    <row r="718" spans="1:50" ht="47.25" customHeight="1" x14ac:dyDescent="0.15">
      <c r="A718" s="644"/>
      <c r="B718" s="645"/>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652" t="s">
        <v>577</v>
      </c>
      <c r="AE718" s="653"/>
      <c r="AF718" s="654"/>
      <c r="AG718" s="127" t="s">
        <v>617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610</v>
      </c>
      <c r="AE719" s="605"/>
      <c r="AF719" s="605"/>
      <c r="AG719" s="125" t="s">
        <v>591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t="s">
        <v>667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7.25" customHeight="1" x14ac:dyDescent="0.15">
      <c r="A726" s="639" t="s">
        <v>48</v>
      </c>
      <c r="B726" s="803"/>
      <c r="C726" s="813" t="s">
        <v>53</v>
      </c>
      <c r="D726" s="835"/>
      <c r="E726" s="835"/>
      <c r="F726" s="836"/>
      <c r="G726" s="577" t="s">
        <v>618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5.5" customHeight="1" thickBot="1" x14ac:dyDescent="0.2">
      <c r="A727" s="804"/>
      <c r="B727" s="805"/>
      <c r="C727" s="749" t="s">
        <v>57</v>
      </c>
      <c r="D727" s="750"/>
      <c r="E727" s="750"/>
      <c r="F727" s="751"/>
      <c r="G727" s="575" t="s">
        <v>619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3" t="s">
        <v>671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257</v>
      </c>
      <c r="B731" s="801"/>
      <c r="C731" s="801"/>
      <c r="D731" s="801"/>
      <c r="E731" s="802"/>
      <c r="F731" s="730" t="s">
        <v>674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257</v>
      </c>
      <c r="B733" s="675"/>
      <c r="C733" s="675"/>
      <c r="D733" s="675"/>
      <c r="E733" s="676"/>
      <c r="F733" s="636" t="s">
        <v>672</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9" t="s">
        <v>549</v>
      </c>
      <c r="B737" s="210"/>
      <c r="C737" s="210"/>
      <c r="D737" s="211"/>
      <c r="E737" s="988" t="s">
        <v>623</v>
      </c>
      <c r="F737" s="988"/>
      <c r="G737" s="988"/>
      <c r="H737" s="988"/>
      <c r="I737" s="988"/>
      <c r="J737" s="988"/>
      <c r="K737" s="988"/>
      <c r="L737" s="988"/>
      <c r="M737" s="988"/>
      <c r="N737" s="365" t="s">
        <v>542</v>
      </c>
      <c r="O737" s="365"/>
      <c r="P737" s="365"/>
      <c r="Q737" s="365"/>
      <c r="R737" s="988" t="s">
        <v>623</v>
      </c>
      <c r="S737" s="988"/>
      <c r="T737" s="988"/>
      <c r="U737" s="988"/>
      <c r="V737" s="988"/>
      <c r="W737" s="988"/>
      <c r="X737" s="988"/>
      <c r="Y737" s="988"/>
      <c r="Z737" s="988"/>
      <c r="AA737" s="365" t="s">
        <v>541</v>
      </c>
      <c r="AB737" s="365"/>
      <c r="AC737" s="365"/>
      <c r="AD737" s="365"/>
      <c r="AE737" s="988" t="s">
        <v>624</v>
      </c>
      <c r="AF737" s="988"/>
      <c r="AG737" s="988"/>
      <c r="AH737" s="988"/>
      <c r="AI737" s="988"/>
      <c r="AJ737" s="988"/>
      <c r="AK737" s="988"/>
      <c r="AL737" s="988"/>
      <c r="AM737" s="988"/>
      <c r="AN737" s="365" t="s">
        <v>540</v>
      </c>
      <c r="AO737" s="365"/>
      <c r="AP737" s="365"/>
      <c r="AQ737" s="365"/>
      <c r="AR737" s="980" t="s">
        <v>626</v>
      </c>
      <c r="AS737" s="981"/>
      <c r="AT737" s="981"/>
      <c r="AU737" s="981"/>
      <c r="AV737" s="981"/>
      <c r="AW737" s="981"/>
      <c r="AX737" s="982"/>
      <c r="AY737" s="89"/>
      <c r="AZ737" s="89"/>
    </row>
    <row r="738" spans="1:52" ht="24.75" customHeight="1" x14ac:dyDescent="0.15">
      <c r="A738" s="989" t="s">
        <v>539</v>
      </c>
      <c r="B738" s="210"/>
      <c r="C738" s="210"/>
      <c r="D738" s="211"/>
      <c r="E738" s="988" t="s">
        <v>625</v>
      </c>
      <c r="F738" s="988"/>
      <c r="G738" s="988"/>
      <c r="H738" s="988"/>
      <c r="I738" s="988"/>
      <c r="J738" s="988"/>
      <c r="K738" s="988"/>
      <c r="L738" s="988"/>
      <c r="M738" s="988"/>
      <c r="N738" s="365" t="s">
        <v>538</v>
      </c>
      <c r="O738" s="365"/>
      <c r="P738" s="365"/>
      <c r="Q738" s="365"/>
      <c r="R738" s="988" t="s">
        <v>625</v>
      </c>
      <c r="S738" s="988"/>
      <c r="T738" s="988"/>
      <c r="U738" s="988"/>
      <c r="V738" s="988"/>
      <c r="W738" s="988"/>
      <c r="X738" s="988"/>
      <c r="Y738" s="988"/>
      <c r="Z738" s="988"/>
      <c r="AA738" s="365" t="s">
        <v>537</v>
      </c>
      <c r="AB738" s="365"/>
      <c r="AC738" s="365"/>
      <c r="AD738" s="365"/>
      <c r="AE738" s="988" t="s">
        <v>625</v>
      </c>
      <c r="AF738" s="988"/>
      <c r="AG738" s="988"/>
      <c r="AH738" s="988"/>
      <c r="AI738" s="988"/>
      <c r="AJ738" s="988"/>
      <c r="AK738" s="988"/>
      <c r="AL738" s="988"/>
      <c r="AM738" s="988"/>
      <c r="AN738" s="365" t="s">
        <v>533</v>
      </c>
      <c r="AO738" s="365"/>
      <c r="AP738" s="365"/>
      <c r="AQ738" s="365"/>
      <c r="AR738" s="980" t="s">
        <v>624</v>
      </c>
      <c r="AS738" s="981"/>
      <c r="AT738" s="981"/>
      <c r="AU738" s="981"/>
      <c r="AV738" s="981"/>
      <c r="AW738" s="981"/>
      <c r="AX738" s="982"/>
    </row>
    <row r="739" spans="1:52" ht="24.75" customHeight="1" thickBot="1" x14ac:dyDescent="0.2">
      <c r="A739" s="990" t="s">
        <v>529</v>
      </c>
      <c r="B739" s="991"/>
      <c r="C739" s="991"/>
      <c r="D739" s="992"/>
      <c r="E739" s="993" t="s">
        <v>569</v>
      </c>
      <c r="F739" s="983"/>
      <c r="G739" s="983"/>
      <c r="H739" s="93" t="str">
        <f>IF(E739="", "", "(")</f>
        <v>(</v>
      </c>
      <c r="I739" s="983"/>
      <c r="J739" s="983"/>
      <c r="K739" s="93" t="str">
        <f>IF(OR(I739="　", I739=""), "", "-")</f>
        <v/>
      </c>
      <c r="L739" s="984">
        <v>8</v>
      </c>
      <c r="M739" s="984"/>
      <c r="N739" s="94" t="str">
        <f>IF(O739="", "", "-")</f>
        <v/>
      </c>
      <c r="O739" s="95"/>
      <c r="P739" s="94" t="str">
        <f>IF(E739="", "", ")")</f>
        <v>)</v>
      </c>
      <c r="Q739" s="993"/>
      <c r="R739" s="983"/>
      <c r="S739" s="983"/>
      <c r="T739" s="93" t="str">
        <f>IF(Q739="", "", "(")</f>
        <v/>
      </c>
      <c r="U739" s="983"/>
      <c r="V739" s="983"/>
      <c r="W739" s="93" t="str">
        <f>IF(OR(U739="　", U739=""), "", "-")</f>
        <v/>
      </c>
      <c r="X739" s="984"/>
      <c r="Y739" s="984"/>
      <c r="Z739" s="94" t="str">
        <f>IF(AA739="", "", "-")</f>
        <v/>
      </c>
      <c r="AA739" s="95"/>
      <c r="AB739" s="94" t="str">
        <f>IF(Q739="", "", ")")</f>
        <v/>
      </c>
      <c r="AC739" s="993"/>
      <c r="AD739" s="983"/>
      <c r="AE739" s="983"/>
      <c r="AF739" s="93" t="str">
        <f>IF(AC739="", "", "(")</f>
        <v/>
      </c>
      <c r="AG739" s="983"/>
      <c r="AH739" s="983"/>
      <c r="AI739" s="93" t="str">
        <f>IF(OR(AG739="　", AG739=""), "", "-")</f>
        <v/>
      </c>
      <c r="AJ739" s="984"/>
      <c r="AK739" s="984"/>
      <c r="AL739" s="94" t="str">
        <f>IF(AM739="", "", "-")</f>
        <v/>
      </c>
      <c r="AM739" s="95"/>
      <c r="AN739" s="94" t="str">
        <f>IF(AC739="", "", ")")</f>
        <v/>
      </c>
      <c r="AO739" s="985"/>
      <c r="AP739" s="986"/>
      <c r="AQ739" s="986"/>
      <c r="AR739" s="986"/>
      <c r="AS739" s="986"/>
      <c r="AT739" s="986"/>
      <c r="AU739" s="986"/>
      <c r="AV739" s="986"/>
      <c r="AW739" s="986"/>
      <c r="AX739" s="987"/>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511</v>
      </c>
      <c r="B779" s="628"/>
      <c r="C779" s="628"/>
      <c r="D779" s="628"/>
      <c r="E779" s="628"/>
      <c r="F779" s="629"/>
      <c r="G779" s="595" t="s">
        <v>485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0"/>
      <c r="B780" s="631"/>
      <c r="C780" s="631"/>
      <c r="D780" s="631"/>
      <c r="E780" s="631"/>
      <c r="F780" s="632"/>
      <c r="G780" s="813" t="s">
        <v>17</v>
      </c>
      <c r="H780" s="669"/>
      <c r="I780" s="669"/>
      <c r="J780" s="669"/>
      <c r="K780" s="669"/>
      <c r="L780" s="668" t="s">
        <v>18</v>
      </c>
      <c r="M780" s="669"/>
      <c r="N780" s="669"/>
      <c r="O780" s="669"/>
      <c r="P780" s="669"/>
      <c r="Q780" s="669"/>
      <c r="R780" s="669"/>
      <c r="S780" s="669"/>
      <c r="T780" s="669"/>
      <c r="U780" s="669"/>
      <c r="V780" s="669"/>
      <c r="W780" s="669"/>
      <c r="X780" s="670"/>
      <c r="Y780" s="655" t="s">
        <v>19</v>
      </c>
      <c r="Z780" s="656"/>
      <c r="AA780" s="656"/>
      <c r="AB780" s="799"/>
      <c r="AC780" s="813" t="s">
        <v>17</v>
      </c>
      <c r="AD780" s="669"/>
      <c r="AE780" s="669"/>
      <c r="AF780" s="669"/>
      <c r="AG780" s="669"/>
      <c r="AH780" s="668" t="s">
        <v>18</v>
      </c>
      <c r="AI780" s="669"/>
      <c r="AJ780" s="669"/>
      <c r="AK780" s="669"/>
      <c r="AL780" s="669"/>
      <c r="AM780" s="669"/>
      <c r="AN780" s="669"/>
      <c r="AO780" s="669"/>
      <c r="AP780" s="669"/>
      <c r="AQ780" s="669"/>
      <c r="AR780" s="669"/>
      <c r="AS780" s="669"/>
      <c r="AT780" s="670"/>
      <c r="AU780" s="655" t="s">
        <v>19</v>
      </c>
      <c r="AV780" s="656"/>
      <c r="AW780" s="656"/>
      <c r="AX780" s="657"/>
    </row>
    <row r="781" spans="1:50" ht="24.75" customHeight="1" x14ac:dyDescent="0.15">
      <c r="A781" s="630"/>
      <c r="B781" s="631"/>
      <c r="C781" s="631"/>
      <c r="D781" s="631"/>
      <c r="E781" s="631"/>
      <c r="F781" s="632"/>
      <c r="G781" s="671"/>
      <c r="H781" s="672"/>
      <c r="I781" s="672"/>
      <c r="J781" s="672"/>
      <c r="K781" s="673"/>
      <c r="L781" s="665"/>
      <c r="M781" s="666"/>
      <c r="N781" s="666"/>
      <c r="O781" s="666"/>
      <c r="P781" s="666"/>
      <c r="Q781" s="666"/>
      <c r="R781" s="666"/>
      <c r="S781" s="666"/>
      <c r="T781" s="666"/>
      <c r="U781" s="666"/>
      <c r="V781" s="666"/>
      <c r="W781" s="666"/>
      <c r="X781" s="667"/>
      <c r="Y781" s="388"/>
      <c r="Z781" s="389"/>
      <c r="AA781" s="389"/>
      <c r="AB781" s="806"/>
      <c r="AC781" s="671"/>
      <c r="AD781" s="672"/>
      <c r="AE781" s="672"/>
      <c r="AF781" s="672"/>
      <c r="AG781" s="673"/>
      <c r="AH781" s="665"/>
      <c r="AI781" s="666"/>
      <c r="AJ781" s="666"/>
      <c r="AK781" s="666"/>
      <c r="AL781" s="666"/>
      <c r="AM781" s="666"/>
      <c r="AN781" s="666"/>
      <c r="AO781" s="666"/>
      <c r="AP781" s="666"/>
      <c r="AQ781" s="666"/>
      <c r="AR781" s="666"/>
      <c r="AS781" s="666"/>
      <c r="AT781" s="667"/>
      <c r="AU781" s="388"/>
      <c r="AV781" s="389"/>
      <c r="AW781" s="389"/>
      <c r="AX781" s="390"/>
    </row>
    <row r="782" spans="1:50" ht="24.75" hidden="1" customHeight="1" x14ac:dyDescent="0.15">
      <c r="A782" s="630"/>
      <c r="B782" s="631"/>
      <c r="C782" s="631"/>
      <c r="D782" s="631"/>
      <c r="E782" s="631"/>
      <c r="F782" s="632"/>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0"/>
      <c r="B783" s="631"/>
      <c r="C783" s="631"/>
      <c r="D783" s="631"/>
      <c r="E783" s="631"/>
      <c r="F783" s="632"/>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0"/>
      <c r="B784" s="631"/>
      <c r="C784" s="631"/>
      <c r="D784" s="631"/>
      <c r="E784" s="631"/>
      <c r="F784" s="632"/>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0"/>
      <c r="B785" s="631"/>
      <c r="C785" s="631"/>
      <c r="D785" s="631"/>
      <c r="E785" s="631"/>
      <c r="F785" s="632"/>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0"/>
      <c r="B786" s="631"/>
      <c r="C786" s="631"/>
      <c r="D786" s="631"/>
      <c r="E786" s="631"/>
      <c r="F786" s="632"/>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0"/>
      <c r="B787" s="631"/>
      <c r="C787" s="631"/>
      <c r="D787" s="631"/>
      <c r="E787" s="631"/>
      <c r="F787" s="632"/>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0"/>
      <c r="B788" s="631"/>
      <c r="C788" s="631"/>
      <c r="D788" s="631"/>
      <c r="E788" s="631"/>
      <c r="F788" s="632"/>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0"/>
      <c r="B789" s="631"/>
      <c r="C789" s="631"/>
      <c r="D789" s="631"/>
      <c r="E789" s="631"/>
      <c r="F789" s="632"/>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0"/>
      <c r="B790" s="631"/>
      <c r="C790" s="631"/>
      <c r="D790" s="631"/>
      <c r="E790" s="631"/>
      <c r="F790" s="632"/>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0"/>
      <c r="B791" s="631"/>
      <c r="C791" s="631"/>
      <c r="D791" s="631"/>
      <c r="E791" s="631"/>
      <c r="F791" s="632"/>
      <c r="G791" s="824" t="s">
        <v>20</v>
      </c>
      <c r="H791" s="825"/>
      <c r="I791" s="825"/>
      <c r="J791" s="825"/>
      <c r="K791" s="825"/>
      <c r="L791" s="826"/>
      <c r="M791" s="827"/>
      <c r="N791" s="827"/>
      <c r="O791" s="827"/>
      <c r="P791" s="827"/>
      <c r="Q791" s="827"/>
      <c r="R791" s="827"/>
      <c r="S791" s="827"/>
      <c r="T791" s="827"/>
      <c r="U791" s="827"/>
      <c r="V791" s="827"/>
      <c r="W791" s="827"/>
      <c r="X791" s="828"/>
      <c r="Y791" s="829">
        <f>SUM(Y781:AB790)</f>
        <v>0</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customHeight="1" x14ac:dyDescent="0.15">
      <c r="A792" s="630"/>
      <c r="B792" s="631"/>
      <c r="C792" s="631"/>
      <c r="D792" s="631"/>
      <c r="E792" s="631"/>
      <c r="F792" s="632"/>
      <c r="G792" s="595" t="s">
        <v>670</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customHeight="1" x14ac:dyDescent="0.15">
      <c r="A793" s="630"/>
      <c r="B793" s="631"/>
      <c r="C793" s="631"/>
      <c r="D793" s="631"/>
      <c r="E793" s="631"/>
      <c r="F793" s="632"/>
      <c r="G793" s="813" t="s">
        <v>17</v>
      </c>
      <c r="H793" s="669"/>
      <c r="I793" s="669"/>
      <c r="J793" s="669"/>
      <c r="K793" s="669"/>
      <c r="L793" s="668" t="s">
        <v>18</v>
      </c>
      <c r="M793" s="669"/>
      <c r="N793" s="669"/>
      <c r="O793" s="669"/>
      <c r="P793" s="669"/>
      <c r="Q793" s="669"/>
      <c r="R793" s="669"/>
      <c r="S793" s="669"/>
      <c r="T793" s="669"/>
      <c r="U793" s="669"/>
      <c r="V793" s="669"/>
      <c r="W793" s="669"/>
      <c r="X793" s="670"/>
      <c r="Y793" s="655" t="s">
        <v>19</v>
      </c>
      <c r="Z793" s="656"/>
      <c r="AA793" s="656"/>
      <c r="AB793" s="799"/>
      <c r="AC793" s="813" t="s">
        <v>17</v>
      </c>
      <c r="AD793" s="669"/>
      <c r="AE793" s="669"/>
      <c r="AF793" s="669"/>
      <c r="AG793" s="669"/>
      <c r="AH793" s="668" t="s">
        <v>18</v>
      </c>
      <c r="AI793" s="669"/>
      <c r="AJ793" s="669"/>
      <c r="AK793" s="669"/>
      <c r="AL793" s="669"/>
      <c r="AM793" s="669"/>
      <c r="AN793" s="669"/>
      <c r="AO793" s="669"/>
      <c r="AP793" s="669"/>
      <c r="AQ793" s="669"/>
      <c r="AR793" s="669"/>
      <c r="AS793" s="669"/>
      <c r="AT793" s="670"/>
      <c r="AU793" s="655" t="s">
        <v>19</v>
      </c>
      <c r="AV793" s="656"/>
      <c r="AW793" s="656"/>
      <c r="AX793" s="657"/>
    </row>
    <row r="794" spans="1:50" ht="24.75" customHeight="1" x14ac:dyDescent="0.15">
      <c r="A794" s="630"/>
      <c r="B794" s="631"/>
      <c r="C794" s="631"/>
      <c r="D794" s="631"/>
      <c r="E794" s="631"/>
      <c r="F794" s="632"/>
      <c r="G794" s="671" t="s">
        <v>627</v>
      </c>
      <c r="H794" s="672"/>
      <c r="I794" s="672"/>
      <c r="J794" s="672"/>
      <c r="K794" s="673"/>
      <c r="L794" s="665" t="s">
        <v>663</v>
      </c>
      <c r="M794" s="666"/>
      <c r="N794" s="666"/>
      <c r="O794" s="666"/>
      <c r="P794" s="666"/>
      <c r="Q794" s="666"/>
      <c r="R794" s="666"/>
      <c r="S794" s="666"/>
      <c r="T794" s="666"/>
      <c r="U794" s="666"/>
      <c r="V794" s="666"/>
      <c r="W794" s="666"/>
      <c r="X794" s="667"/>
      <c r="Y794" s="388">
        <v>6</v>
      </c>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customHeight="1" x14ac:dyDescent="0.15">
      <c r="A795" s="630"/>
      <c r="B795" s="631"/>
      <c r="C795" s="631"/>
      <c r="D795" s="631"/>
      <c r="E795" s="631"/>
      <c r="F795" s="632"/>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0"/>
      <c r="B796" s="631"/>
      <c r="C796" s="631"/>
      <c r="D796" s="631"/>
      <c r="E796" s="631"/>
      <c r="F796" s="632"/>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0"/>
      <c r="B797" s="631"/>
      <c r="C797" s="631"/>
      <c r="D797" s="631"/>
      <c r="E797" s="631"/>
      <c r="F797" s="632"/>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0"/>
      <c r="B798" s="631"/>
      <c r="C798" s="631"/>
      <c r="D798" s="631"/>
      <c r="E798" s="631"/>
      <c r="F798" s="632"/>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0"/>
      <c r="B799" s="631"/>
      <c r="C799" s="631"/>
      <c r="D799" s="631"/>
      <c r="E799" s="631"/>
      <c r="F799" s="632"/>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0"/>
      <c r="B800" s="631"/>
      <c r="C800" s="631"/>
      <c r="D800" s="631"/>
      <c r="E800" s="631"/>
      <c r="F800" s="632"/>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0"/>
      <c r="B801" s="631"/>
      <c r="C801" s="631"/>
      <c r="D801" s="631"/>
      <c r="E801" s="631"/>
      <c r="F801" s="632"/>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0"/>
      <c r="B802" s="631"/>
      <c r="C802" s="631"/>
      <c r="D802" s="631"/>
      <c r="E802" s="631"/>
      <c r="F802" s="632"/>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0"/>
      <c r="B803" s="631"/>
      <c r="C803" s="631"/>
      <c r="D803" s="631"/>
      <c r="E803" s="631"/>
      <c r="F803" s="632"/>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0"/>
      <c r="B804" s="631"/>
      <c r="C804" s="631"/>
      <c r="D804" s="631"/>
      <c r="E804" s="631"/>
      <c r="F804" s="632"/>
      <c r="G804" s="824" t="s">
        <v>20</v>
      </c>
      <c r="H804" s="825"/>
      <c r="I804" s="825"/>
      <c r="J804" s="825"/>
      <c r="K804" s="825"/>
      <c r="L804" s="826"/>
      <c r="M804" s="827"/>
      <c r="N804" s="827"/>
      <c r="O804" s="827"/>
      <c r="P804" s="827"/>
      <c r="Q804" s="827"/>
      <c r="R804" s="827"/>
      <c r="S804" s="827"/>
      <c r="T804" s="827"/>
      <c r="U804" s="827"/>
      <c r="V804" s="827"/>
      <c r="W804" s="827"/>
      <c r="X804" s="828"/>
      <c r="Y804" s="829">
        <f>SUM(Y794:AB803)</f>
        <v>6</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0"/>
      <c r="B805" s="631"/>
      <c r="C805" s="631"/>
      <c r="D805" s="631"/>
      <c r="E805" s="631"/>
      <c r="F805" s="632"/>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0"/>
      <c r="B806" s="631"/>
      <c r="C806" s="631"/>
      <c r="D806" s="631"/>
      <c r="E806" s="631"/>
      <c r="F806" s="632"/>
      <c r="G806" s="813" t="s">
        <v>17</v>
      </c>
      <c r="H806" s="669"/>
      <c r="I806" s="669"/>
      <c r="J806" s="669"/>
      <c r="K806" s="669"/>
      <c r="L806" s="668" t="s">
        <v>18</v>
      </c>
      <c r="M806" s="669"/>
      <c r="N806" s="669"/>
      <c r="O806" s="669"/>
      <c r="P806" s="669"/>
      <c r="Q806" s="669"/>
      <c r="R806" s="669"/>
      <c r="S806" s="669"/>
      <c r="T806" s="669"/>
      <c r="U806" s="669"/>
      <c r="V806" s="669"/>
      <c r="W806" s="669"/>
      <c r="X806" s="670"/>
      <c r="Y806" s="655" t="s">
        <v>19</v>
      </c>
      <c r="Z806" s="656"/>
      <c r="AA806" s="656"/>
      <c r="AB806" s="799"/>
      <c r="AC806" s="813" t="s">
        <v>17</v>
      </c>
      <c r="AD806" s="669"/>
      <c r="AE806" s="669"/>
      <c r="AF806" s="669"/>
      <c r="AG806" s="669"/>
      <c r="AH806" s="668" t="s">
        <v>18</v>
      </c>
      <c r="AI806" s="669"/>
      <c r="AJ806" s="669"/>
      <c r="AK806" s="669"/>
      <c r="AL806" s="669"/>
      <c r="AM806" s="669"/>
      <c r="AN806" s="669"/>
      <c r="AO806" s="669"/>
      <c r="AP806" s="669"/>
      <c r="AQ806" s="669"/>
      <c r="AR806" s="669"/>
      <c r="AS806" s="669"/>
      <c r="AT806" s="670"/>
      <c r="AU806" s="655" t="s">
        <v>19</v>
      </c>
      <c r="AV806" s="656"/>
      <c r="AW806" s="656"/>
      <c r="AX806" s="657"/>
    </row>
    <row r="807" spans="1:50" ht="24.75" hidden="1" customHeight="1" x14ac:dyDescent="0.15">
      <c r="A807" s="630"/>
      <c r="B807" s="631"/>
      <c r="C807" s="631"/>
      <c r="D807" s="631"/>
      <c r="E807" s="631"/>
      <c r="F807" s="632"/>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0"/>
      <c r="B808" s="631"/>
      <c r="C808" s="631"/>
      <c r="D808" s="631"/>
      <c r="E808" s="631"/>
      <c r="F808" s="632"/>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0"/>
      <c r="B809" s="631"/>
      <c r="C809" s="631"/>
      <c r="D809" s="631"/>
      <c r="E809" s="631"/>
      <c r="F809" s="632"/>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0"/>
      <c r="B810" s="631"/>
      <c r="C810" s="631"/>
      <c r="D810" s="631"/>
      <c r="E810" s="631"/>
      <c r="F810" s="632"/>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0"/>
      <c r="B811" s="631"/>
      <c r="C811" s="631"/>
      <c r="D811" s="631"/>
      <c r="E811" s="631"/>
      <c r="F811" s="632"/>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0"/>
      <c r="B812" s="631"/>
      <c r="C812" s="631"/>
      <c r="D812" s="631"/>
      <c r="E812" s="631"/>
      <c r="F812" s="632"/>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0"/>
      <c r="B813" s="631"/>
      <c r="C813" s="631"/>
      <c r="D813" s="631"/>
      <c r="E813" s="631"/>
      <c r="F813" s="632"/>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0"/>
      <c r="B814" s="631"/>
      <c r="C814" s="631"/>
      <c r="D814" s="631"/>
      <c r="E814" s="631"/>
      <c r="F814" s="632"/>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0"/>
      <c r="B815" s="631"/>
      <c r="C815" s="631"/>
      <c r="D815" s="631"/>
      <c r="E815" s="631"/>
      <c r="F815" s="632"/>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0"/>
      <c r="B816" s="631"/>
      <c r="C816" s="631"/>
      <c r="D816" s="631"/>
      <c r="E816" s="631"/>
      <c r="F816" s="632"/>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0"/>
      <c r="B817" s="631"/>
      <c r="C817" s="631"/>
      <c r="D817" s="631"/>
      <c r="E817" s="631"/>
      <c r="F817" s="632"/>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0"/>
      <c r="B818" s="631"/>
      <c r="C818" s="631"/>
      <c r="D818" s="631"/>
      <c r="E818" s="631"/>
      <c r="F818" s="632"/>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0"/>
      <c r="B819" s="631"/>
      <c r="C819" s="631"/>
      <c r="D819" s="631"/>
      <c r="E819" s="631"/>
      <c r="F819" s="632"/>
      <c r="G819" s="813" t="s">
        <v>17</v>
      </c>
      <c r="H819" s="669"/>
      <c r="I819" s="669"/>
      <c r="J819" s="669"/>
      <c r="K819" s="669"/>
      <c r="L819" s="668" t="s">
        <v>18</v>
      </c>
      <c r="M819" s="669"/>
      <c r="N819" s="669"/>
      <c r="O819" s="669"/>
      <c r="P819" s="669"/>
      <c r="Q819" s="669"/>
      <c r="R819" s="669"/>
      <c r="S819" s="669"/>
      <c r="T819" s="669"/>
      <c r="U819" s="669"/>
      <c r="V819" s="669"/>
      <c r="W819" s="669"/>
      <c r="X819" s="670"/>
      <c r="Y819" s="655" t="s">
        <v>19</v>
      </c>
      <c r="Z819" s="656"/>
      <c r="AA819" s="656"/>
      <c r="AB819" s="799"/>
      <c r="AC819" s="813" t="s">
        <v>17</v>
      </c>
      <c r="AD819" s="669"/>
      <c r="AE819" s="669"/>
      <c r="AF819" s="669"/>
      <c r="AG819" s="669"/>
      <c r="AH819" s="668" t="s">
        <v>18</v>
      </c>
      <c r="AI819" s="669"/>
      <c r="AJ819" s="669"/>
      <c r="AK819" s="669"/>
      <c r="AL819" s="669"/>
      <c r="AM819" s="669"/>
      <c r="AN819" s="669"/>
      <c r="AO819" s="669"/>
      <c r="AP819" s="669"/>
      <c r="AQ819" s="669"/>
      <c r="AR819" s="669"/>
      <c r="AS819" s="669"/>
      <c r="AT819" s="670"/>
      <c r="AU819" s="655" t="s">
        <v>19</v>
      </c>
      <c r="AV819" s="656"/>
      <c r="AW819" s="656"/>
      <c r="AX819" s="657"/>
    </row>
    <row r="820" spans="1:50" s="16" customFormat="1" ht="24.75" hidden="1" customHeight="1" x14ac:dyDescent="0.15">
      <c r="A820" s="630"/>
      <c r="B820" s="631"/>
      <c r="C820" s="631"/>
      <c r="D820" s="631"/>
      <c r="E820" s="631"/>
      <c r="F820" s="632"/>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0"/>
      <c r="B821" s="631"/>
      <c r="C821" s="631"/>
      <c r="D821" s="631"/>
      <c r="E821" s="631"/>
      <c r="F821" s="632"/>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0"/>
      <c r="B822" s="631"/>
      <c r="C822" s="631"/>
      <c r="D822" s="631"/>
      <c r="E822" s="631"/>
      <c r="F822" s="632"/>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0"/>
      <c r="B823" s="631"/>
      <c r="C823" s="631"/>
      <c r="D823" s="631"/>
      <c r="E823" s="631"/>
      <c r="F823" s="632"/>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0"/>
      <c r="B824" s="631"/>
      <c r="C824" s="631"/>
      <c r="D824" s="631"/>
      <c r="E824" s="631"/>
      <c r="F824" s="632"/>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0"/>
      <c r="B825" s="631"/>
      <c r="C825" s="631"/>
      <c r="D825" s="631"/>
      <c r="E825" s="631"/>
      <c r="F825" s="632"/>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0"/>
      <c r="B826" s="631"/>
      <c r="C826" s="631"/>
      <c r="D826" s="631"/>
      <c r="E826" s="631"/>
      <c r="F826" s="632"/>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0"/>
      <c r="B827" s="631"/>
      <c r="C827" s="631"/>
      <c r="D827" s="631"/>
      <c r="E827" s="631"/>
      <c r="F827" s="632"/>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0"/>
      <c r="B828" s="631"/>
      <c r="C828" s="631"/>
      <c r="D828" s="631"/>
      <c r="E828" s="631"/>
      <c r="F828" s="632"/>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0"/>
      <c r="B829" s="631"/>
      <c r="C829" s="631"/>
      <c r="D829" s="631"/>
      <c r="E829" s="631"/>
      <c r="F829" s="632"/>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0"/>
      <c r="B830" s="631"/>
      <c r="C830" s="631"/>
      <c r="D830" s="631"/>
      <c r="E830" s="631"/>
      <c r="F830" s="632"/>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9.950000000000003" customHeight="1" x14ac:dyDescent="0.15">
      <c r="A837" s="376">
        <v>1</v>
      </c>
      <c r="B837" s="376">
        <v>1</v>
      </c>
      <c r="C837" s="361" t="s">
        <v>630</v>
      </c>
      <c r="D837" s="347"/>
      <c r="E837" s="347"/>
      <c r="F837" s="347"/>
      <c r="G837" s="347"/>
      <c r="H837" s="347"/>
      <c r="I837" s="347"/>
      <c r="J837" s="348" t="s">
        <v>622</v>
      </c>
      <c r="K837" s="349"/>
      <c r="L837" s="349"/>
      <c r="M837" s="349"/>
      <c r="N837" s="349"/>
      <c r="O837" s="349"/>
      <c r="P837" s="362" t="s">
        <v>641</v>
      </c>
      <c r="Q837" s="350"/>
      <c r="R837" s="350"/>
      <c r="S837" s="350"/>
      <c r="T837" s="350"/>
      <c r="U837" s="350"/>
      <c r="V837" s="350"/>
      <c r="W837" s="350"/>
      <c r="X837" s="350"/>
      <c r="Y837" s="351">
        <v>0.2</v>
      </c>
      <c r="Z837" s="352"/>
      <c r="AA837" s="352"/>
      <c r="AB837" s="353"/>
      <c r="AC837" s="363" t="s">
        <v>196</v>
      </c>
      <c r="AD837" s="371"/>
      <c r="AE837" s="371"/>
      <c r="AF837" s="371"/>
      <c r="AG837" s="371"/>
      <c r="AH837" s="372" t="s">
        <v>622</v>
      </c>
      <c r="AI837" s="373"/>
      <c r="AJ837" s="373"/>
      <c r="AK837" s="373"/>
      <c r="AL837" s="357" t="s">
        <v>622</v>
      </c>
      <c r="AM837" s="358"/>
      <c r="AN837" s="358"/>
      <c r="AO837" s="359"/>
      <c r="AP837" s="360" t="s">
        <v>622</v>
      </c>
      <c r="AQ837" s="360"/>
      <c r="AR837" s="360"/>
      <c r="AS837" s="360"/>
      <c r="AT837" s="360"/>
      <c r="AU837" s="360"/>
      <c r="AV837" s="360"/>
      <c r="AW837" s="360"/>
      <c r="AX837" s="360"/>
    </row>
    <row r="838" spans="1:50" ht="39.950000000000003" customHeight="1" x14ac:dyDescent="0.15">
      <c r="A838" s="376">
        <v>2</v>
      </c>
      <c r="B838" s="376">
        <v>1</v>
      </c>
      <c r="C838" s="361" t="s">
        <v>631</v>
      </c>
      <c r="D838" s="347"/>
      <c r="E838" s="347"/>
      <c r="F838" s="347"/>
      <c r="G838" s="347"/>
      <c r="H838" s="347"/>
      <c r="I838" s="347"/>
      <c r="J838" s="348" t="s">
        <v>622</v>
      </c>
      <c r="K838" s="349"/>
      <c r="L838" s="349"/>
      <c r="M838" s="349"/>
      <c r="N838" s="349"/>
      <c r="O838" s="349"/>
      <c r="P838" s="362" t="s">
        <v>641</v>
      </c>
      <c r="Q838" s="350"/>
      <c r="R838" s="350"/>
      <c r="S838" s="350"/>
      <c r="T838" s="350"/>
      <c r="U838" s="350"/>
      <c r="V838" s="350"/>
      <c r="W838" s="350"/>
      <c r="X838" s="350"/>
      <c r="Y838" s="351">
        <v>0.2</v>
      </c>
      <c r="Z838" s="352"/>
      <c r="AA838" s="352"/>
      <c r="AB838" s="353"/>
      <c r="AC838" s="363" t="s">
        <v>196</v>
      </c>
      <c r="AD838" s="371"/>
      <c r="AE838" s="371"/>
      <c r="AF838" s="371"/>
      <c r="AG838" s="371"/>
      <c r="AH838" s="372" t="s">
        <v>622</v>
      </c>
      <c r="AI838" s="373"/>
      <c r="AJ838" s="373"/>
      <c r="AK838" s="373"/>
      <c r="AL838" s="357" t="s">
        <v>622</v>
      </c>
      <c r="AM838" s="358"/>
      <c r="AN838" s="358"/>
      <c r="AO838" s="359"/>
      <c r="AP838" s="360" t="s">
        <v>622</v>
      </c>
      <c r="AQ838" s="360"/>
      <c r="AR838" s="360"/>
      <c r="AS838" s="360"/>
      <c r="AT838" s="360"/>
      <c r="AU838" s="360"/>
      <c r="AV838" s="360"/>
      <c r="AW838" s="360"/>
      <c r="AX838" s="360"/>
    </row>
    <row r="839" spans="1:50" ht="39.950000000000003" customHeight="1" x14ac:dyDescent="0.15">
      <c r="A839" s="376">
        <v>3</v>
      </c>
      <c r="B839" s="376">
        <v>1</v>
      </c>
      <c r="C839" s="361" t="s">
        <v>632</v>
      </c>
      <c r="D839" s="347"/>
      <c r="E839" s="347"/>
      <c r="F839" s="347"/>
      <c r="G839" s="347"/>
      <c r="H839" s="347"/>
      <c r="I839" s="347"/>
      <c r="J839" s="348" t="s">
        <v>640</v>
      </c>
      <c r="K839" s="349"/>
      <c r="L839" s="349"/>
      <c r="M839" s="349"/>
      <c r="N839" s="349"/>
      <c r="O839" s="349"/>
      <c r="P839" s="362" t="s">
        <v>641</v>
      </c>
      <c r="Q839" s="350"/>
      <c r="R839" s="350"/>
      <c r="S839" s="350"/>
      <c r="T839" s="350"/>
      <c r="U839" s="350"/>
      <c r="V839" s="350"/>
      <c r="W839" s="350"/>
      <c r="X839" s="350"/>
      <c r="Y839" s="351">
        <v>0.1</v>
      </c>
      <c r="Z839" s="352"/>
      <c r="AA839" s="352"/>
      <c r="AB839" s="353"/>
      <c r="AC839" s="363" t="s">
        <v>196</v>
      </c>
      <c r="AD839" s="371"/>
      <c r="AE839" s="371"/>
      <c r="AF839" s="371"/>
      <c r="AG839" s="371"/>
      <c r="AH839" s="372" t="s">
        <v>622</v>
      </c>
      <c r="AI839" s="373"/>
      <c r="AJ839" s="373"/>
      <c r="AK839" s="373"/>
      <c r="AL839" s="357" t="s">
        <v>622</v>
      </c>
      <c r="AM839" s="358"/>
      <c r="AN839" s="358"/>
      <c r="AO839" s="359"/>
      <c r="AP839" s="360" t="s">
        <v>622</v>
      </c>
      <c r="AQ839" s="360"/>
      <c r="AR839" s="360"/>
      <c r="AS839" s="360"/>
      <c r="AT839" s="360"/>
      <c r="AU839" s="360"/>
      <c r="AV839" s="360"/>
      <c r="AW839" s="360"/>
      <c r="AX839" s="360"/>
    </row>
    <row r="840" spans="1:50" ht="39.950000000000003" customHeight="1" x14ac:dyDescent="0.15">
      <c r="A840" s="376">
        <v>4</v>
      </c>
      <c r="B840" s="376">
        <v>1</v>
      </c>
      <c r="C840" s="361" t="s">
        <v>633</v>
      </c>
      <c r="D840" s="347"/>
      <c r="E840" s="347"/>
      <c r="F840" s="347"/>
      <c r="G840" s="347"/>
      <c r="H840" s="347"/>
      <c r="I840" s="347"/>
      <c r="J840" s="348" t="s">
        <v>621</v>
      </c>
      <c r="K840" s="349"/>
      <c r="L840" s="349"/>
      <c r="M840" s="349"/>
      <c r="N840" s="349"/>
      <c r="O840" s="349"/>
      <c r="P840" s="362" t="s">
        <v>642</v>
      </c>
      <c r="Q840" s="350"/>
      <c r="R840" s="350"/>
      <c r="S840" s="350"/>
      <c r="T840" s="350"/>
      <c r="U840" s="350"/>
      <c r="V840" s="350"/>
      <c r="W840" s="350"/>
      <c r="X840" s="350"/>
      <c r="Y840" s="351">
        <v>0.1</v>
      </c>
      <c r="Z840" s="352"/>
      <c r="AA840" s="352"/>
      <c r="AB840" s="353"/>
      <c r="AC840" s="363" t="s">
        <v>196</v>
      </c>
      <c r="AD840" s="371"/>
      <c r="AE840" s="371"/>
      <c r="AF840" s="371"/>
      <c r="AG840" s="371"/>
      <c r="AH840" s="372" t="s">
        <v>622</v>
      </c>
      <c r="AI840" s="373"/>
      <c r="AJ840" s="373"/>
      <c r="AK840" s="373"/>
      <c r="AL840" s="357" t="s">
        <v>622</v>
      </c>
      <c r="AM840" s="358"/>
      <c r="AN840" s="358"/>
      <c r="AO840" s="359"/>
      <c r="AP840" s="360" t="s">
        <v>622</v>
      </c>
      <c r="AQ840" s="360"/>
      <c r="AR840" s="360"/>
      <c r="AS840" s="360"/>
      <c r="AT840" s="360"/>
      <c r="AU840" s="360"/>
      <c r="AV840" s="360"/>
      <c r="AW840" s="360"/>
      <c r="AX840" s="360"/>
    </row>
    <row r="841" spans="1:50" ht="39.950000000000003" customHeight="1" x14ac:dyDescent="0.15">
      <c r="A841" s="376">
        <v>5</v>
      </c>
      <c r="B841" s="376">
        <v>1</v>
      </c>
      <c r="C841" s="361" t="s">
        <v>634</v>
      </c>
      <c r="D841" s="347"/>
      <c r="E841" s="347"/>
      <c r="F841" s="347"/>
      <c r="G841" s="347"/>
      <c r="H841" s="347"/>
      <c r="I841" s="347"/>
      <c r="J841" s="348" t="s">
        <v>621</v>
      </c>
      <c r="K841" s="349"/>
      <c r="L841" s="349"/>
      <c r="M841" s="349"/>
      <c r="N841" s="349"/>
      <c r="O841" s="349"/>
      <c r="P841" s="362" t="s">
        <v>641</v>
      </c>
      <c r="Q841" s="350"/>
      <c r="R841" s="350"/>
      <c r="S841" s="350"/>
      <c r="T841" s="350"/>
      <c r="U841" s="350"/>
      <c r="V841" s="350"/>
      <c r="W841" s="350"/>
      <c r="X841" s="350"/>
      <c r="Y841" s="351">
        <v>0.1</v>
      </c>
      <c r="Z841" s="352"/>
      <c r="AA841" s="352"/>
      <c r="AB841" s="353"/>
      <c r="AC841" s="363" t="s">
        <v>196</v>
      </c>
      <c r="AD841" s="371"/>
      <c r="AE841" s="371"/>
      <c r="AF841" s="371"/>
      <c r="AG841" s="371"/>
      <c r="AH841" s="372" t="s">
        <v>622</v>
      </c>
      <c r="AI841" s="373"/>
      <c r="AJ841" s="373"/>
      <c r="AK841" s="373"/>
      <c r="AL841" s="357" t="s">
        <v>622</v>
      </c>
      <c r="AM841" s="358"/>
      <c r="AN841" s="358"/>
      <c r="AO841" s="359"/>
      <c r="AP841" s="360" t="s">
        <v>622</v>
      </c>
      <c r="AQ841" s="360"/>
      <c r="AR841" s="360"/>
      <c r="AS841" s="360"/>
      <c r="AT841" s="360"/>
      <c r="AU841" s="360"/>
      <c r="AV841" s="360"/>
      <c r="AW841" s="360"/>
      <c r="AX841" s="360"/>
    </row>
    <row r="842" spans="1:50" ht="39.950000000000003" customHeight="1" x14ac:dyDescent="0.15">
      <c r="A842" s="376">
        <v>6</v>
      </c>
      <c r="B842" s="376">
        <v>1</v>
      </c>
      <c r="C842" s="361" t="s">
        <v>635</v>
      </c>
      <c r="D842" s="347"/>
      <c r="E842" s="347"/>
      <c r="F842" s="347"/>
      <c r="G842" s="347"/>
      <c r="H842" s="347"/>
      <c r="I842" s="347"/>
      <c r="J842" s="348" t="s">
        <v>621</v>
      </c>
      <c r="K842" s="349"/>
      <c r="L842" s="349"/>
      <c r="M842" s="349"/>
      <c r="N842" s="349"/>
      <c r="O842" s="349"/>
      <c r="P842" s="362" t="s">
        <v>641</v>
      </c>
      <c r="Q842" s="350"/>
      <c r="R842" s="350"/>
      <c r="S842" s="350"/>
      <c r="T842" s="350"/>
      <c r="U842" s="350"/>
      <c r="V842" s="350"/>
      <c r="W842" s="350"/>
      <c r="X842" s="350"/>
      <c r="Y842" s="351">
        <v>0.1</v>
      </c>
      <c r="Z842" s="352"/>
      <c r="AA842" s="352"/>
      <c r="AB842" s="353"/>
      <c r="AC842" s="363" t="s">
        <v>196</v>
      </c>
      <c r="AD842" s="371"/>
      <c r="AE842" s="371"/>
      <c r="AF842" s="371"/>
      <c r="AG842" s="371"/>
      <c r="AH842" s="372" t="s">
        <v>622</v>
      </c>
      <c r="AI842" s="373"/>
      <c r="AJ842" s="373"/>
      <c r="AK842" s="373"/>
      <c r="AL842" s="357" t="s">
        <v>622</v>
      </c>
      <c r="AM842" s="358"/>
      <c r="AN842" s="358"/>
      <c r="AO842" s="359"/>
      <c r="AP842" s="360" t="s">
        <v>622</v>
      </c>
      <c r="AQ842" s="360"/>
      <c r="AR842" s="360"/>
      <c r="AS842" s="360"/>
      <c r="AT842" s="360"/>
      <c r="AU842" s="360"/>
      <c r="AV842" s="360"/>
      <c r="AW842" s="360"/>
      <c r="AX842" s="360"/>
    </row>
    <row r="843" spans="1:50" ht="39.950000000000003" customHeight="1" x14ac:dyDescent="0.15">
      <c r="A843" s="376">
        <v>7</v>
      </c>
      <c r="B843" s="376">
        <v>1</v>
      </c>
      <c r="C843" s="361" t="s">
        <v>636</v>
      </c>
      <c r="D843" s="347"/>
      <c r="E843" s="347"/>
      <c r="F843" s="347"/>
      <c r="G843" s="347"/>
      <c r="H843" s="347"/>
      <c r="I843" s="347"/>
      <c r="J843" s="348" t="s">
        <v>621</v>
      </c>
      <c r="K843" s="349"/>
      <c r="L843" s="349"/>
      <c r="M843" s="349"/>
      <c r="N843" s="349"/>
      <c r="O843" s="349"/>
      <c r="P843" s="362" t="s">
        <v>641</v>
      </c>
      <c r="Q843" s="350"/>
      <c r="R843" s="350"/>
      <c r="S843" s="350"/>
      <c r="T843" s="350"/>
      <c r="U843" s="350"/>
      <c r="V843" s="350"/>
      <c r="W843" s="350"/>
      <c r="X843" s="350"/>
      <c r="Y843" s="351">
        <v>0.1</v>
      </c>
      <c r="Z843" s="352"/>
      <c r="AA843" s="352"/>
      <c r="AB843" s="353"/>
      <c r="AC843" s="363" t="s">
        <v>196</v>
      </c>
      <c r="AD843" s="371"/>
      <c r="AE843" s="371"/>
      <c r="AF843" s="371"/>
      <c r="AG843" s="371"/>
      <c r="AH843" s="372" t="s">
        <v>622</v>
      </c>
      <c r="AI843" s="373"/>
      <c r="AJ843" s="373"/>
      <c r="AK843" s="373"/>
      <c r="AL843" s="357" t="s">
        <v>622</v>
      </c>
      <c r="AM843" s="358"/>
      <c r="AN843" s="358"/>
      <c r="AO843" s="359"/>
      <c r="AP843" s="360" t="s">
        <v>622</v>
      </c>
      <c r="AQ843" s="360"/>
      <c r="AR843" s="360"/>
      <c r="AS843" s="360"/>
      <c r="AT843" s="360"/>
      <c r="AU843" s="360"/>
      <c r="AV843" s="360"/>
      <c r="AW843" s="360"/>
      <c r="AX843" s="360"/>
    </row>
    <row r="844" spans="1:50" ht="39.950000000000003" customHeight="1" x14ac:dyDescent="0.15">
      <c r="A844" s="376">
        <v>8</v>
      </c>
      <c r="B844" s="376">
        <v>1</v>
      </c>
      <c r="C844" s="361" t="s">
        <v>637</v>
      </c>
      <c r="D844" s="347"/>
      <c r="E844" s="347"/>
      <c r="F844" s="347"/>
      <c r="G844" s="347"/>
      <c r="H844" s="347"/>
      <c r="I844" s="347"/>
      <c r="J844" s="348" t="s">
        <v>622</v>
      </c>
      <c r="K844" s="349"/>
      <c r="L844" s="349"/>
      <c r="M844" s="349"/>
      <c r="N844" s="349"/>
      <c r="O844" s="349"/>
      <c r="P844" s="362" t="s">
        <v>641</v>
      </c>
      <c r="Q844" s="350"/>
      <c r="R844" s="350"/>
      <c r="S844" s="350"/>
      <c r="T844" s="350"/>
      <c r="U844" s="350"/>
      <c r="V844" s="350"/>
      <c r="W844" s="350"/>
      <c r="X844" s="350"/>
      <c r="Y844" s="351">
        <v>0.1</v>
      </c>
      <c r="Z844" s="352"/>
      <c r="AA844" s="352"/>
      <c r="AB844" s="353"/>
      <c r="AC844" s="363" t="s">
        <v>196</v>
      </c>
      <c r="AD844" s="371"/>
      <c r="AE844" s="371"/>
      <c r="AF844" s="371"/>
      <c r="AG844" s="371"/>
      <c r="AH844" s="372" t="s">
        <v>622</v>
      </c>
      <c r="AI844" s="373"/>
      <c r="AJ844" s="373"/>
      <c r="AK844" s="373"/>
      <c r="AL844" s="357" t="s">
        <v>622</v>
      </c>
      <c r="AM844" s="358"/>
      <c r="AN844" s="358"/>
      <c r="AO844" s="359"/>
      <c r="AP844" s="360" t="s">
        <v>622</v>
      </c>
      <c r="AQ844" s="360"/>
      <c r="AR844" s="360"/>
      <c r="AS844" s="360"/>
      <c r="AT844" s="360"/>
      <c r="AU844" s="360"/>
      <c r="AV844" s="360"/>
      <c r="AW844" s="360"/>
      <c r="AX844" s="360"/>
    </row>
    <row r="845" spans="1:50" ht="39.950000000000003" customHeight="1" x14ac:dyDescent="0.15">
      <c r="A845" s="376">
        <v>9</v>
      </c>
      <c r="B845" s="376">
        <v>1</v>
      </c>
      <c r="C845" s="361" t="s">
        <v>638</v>
      </c>
      <c r="D845" s="347"/>
      <c r="E845" s="347"/>
      <c r="F845" s="347"/>
      <c r="G845" s="347"/>
      <c r="H845" s="347"/>
      <c r="I845" s="347"/>
      <c r="J845" s="348" t="s">
        <v>622</v>
      </c>
      <c r="K845" s="349"/>
      <c r="L845" s="349"/>
      <c r="M845" s="349"/>
      <c r="N845" s="349"/>
      <c r="O845" s="349"/>
      <c r="P845" s="362" t="s">
        <v>641</v>
      </c>
      <c r="Q845" s="350"/>
      <c r="R845" s="350"/>
      <c r="S845" s="350"/>
      <c r="T845" s="350"/>
      <c r="U845" s="350"/>
      <c r="V845" s="350"/>
      <c r="W845" s="350"/>
      <c r="X845" s="350"/>
      <c r="Y845" s="351">
        <v>0.1</v>
      </c>
      <c r="Z845" s="352"/>
      <c r="AA845" s="352"/>
      <c r="AB845" s="353"/>
      <c r="AC845" s="363" t="s">
        <v>196</v>
      </c>
      <c r="AD845" s="371"/>
      <c r="AE845" s="371"/>
      <c r="AF845" s="371"/>
      <c r="AG845" s="371"/>
      <c r="AH845" s="372" t="s">
        <v>622</v>
      </c>
      <c r="AI845" s="373"/>
      <c r="AJ845" s="373"/>
      <c r="AK845" s="373"/>
      <c r="AL845" s="357" t="s">
        <v>622</v>
      </c>
      <c r="AM845" s="358"/>
      <c r="AN845" s="358"/>
      <c r="AO845" s="359"/>
      <c r="AP845" s="360" t="s">
        <v>622</v>
      </c>
      <c r="AQ845" s="360"/>
      <c r="AR845" s="360"/>
      <c r="AS845" s="360"/>
      <c r="AT845" s="360"/>
      <c r="AU845" s="360"/>
      <c r="AV845" s="360"/>
      <c r="AW845" s="360"/>
      <c r="AX845" s="360"/>
    </row>
    <row r="846" spans="1:50" ht="39.950000000000003" customHeight="1" x14ac:dyDescent="0.15">
      <c r="A846" s="376">
        <v>10</v>
      </c>
      <c r="B846" s="376">
        <v>1</v>
      </c>
      <c r="C846" s="361" t="s">
        <v>639</v>
      </c>
      <c r="D846" s="347"/>
      <c r="E846" s="347"/>
      <c r="F846" s="347"/>
      <c r="G846" s="347"/>
      <c r="H846" s="347"/>
      <c r="I846" s="347"/>
      <c r="J846" s="348" t="s">
        <v>640</v>
      </c>
      <c r="K846" s="349"/>
      <c r="L846" s="349"/>
      <c r="M846" s="349"/>
      <c r="N846" s="349"/>
      <c r="O846" s="349"/>
      <c r="P846" s="362" t="s">
        <v>641</v>
      </c>
      <c r="Q846" s="350"/>
      <c r="R846" s="350"/>
      <c r="S846" s="350"/>
      <c r="T846" s="350"/>
      <c r="U846" s="350"/>
      <c r="V846" s="350"/>
      <c r="W846" s="350"/>
      <c r="X846" s="350"/>
      <c r="Y846" s="351">
        <v>0.1</v>
      </c>
      <c r="Z846" s="352"/>
      <c r="AA846" s="352"/>
      <c r="AB846" s="353"/>
      <c r="AC846" s="363" t="s">
        <v>196</v>
      </c>
      <c r="AD846" s="371"/>
      <c r="AE846" s="371"/>
      <c r="AF846" s="371"/>
      <c r="AG846" s="371"/>
      <c r="AH846" s="372" t="s">
        <v>622</v>
      </c>
      <c r="AI846" s="373"/>
      <c r="AJ846" s="373"/>
      <c r="AK846" s="373"/>
      <c r="AL846" s="357" t="s">
        <v>622</v>
      </c>
      <c r="AM846" s="358"/>
      <c r="AN846" s="358"/>
      <c r="AO846" s="359"/>
      <c r="AP846" s="360" t="s">
        <v>622</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643</v>
      </c>
      <c r="D870" s="347"/>
      <c r="E870" s="347"/>
      <c r="F870" s="347"/>
      <c r="G870" s="347"/>
      <c r="H870" s="347"/>
      <c r="I870" s="347"/>
      <c r="J870" s="348">
        <v>1010401023408</v>
      </c>
      <c r="K870" s="349"/>
      <c r="L870" s="349"/>
      <c r="M870" s="349"/>
      <c r="N870" s="349"/>
      <c r="O870" s="349"/>
      <c r="P870" s="362" t="s">
        <v>653</v>
      </c>
      <c r="Q870" s="350"/>
      <c r="R870" s="350"/>
      <c r="S870" s="350"/>
      <c r="T870" s="350"/>
      <c r="U870" s="350"/>
      <c r="V870" s="350"/>
      <c r="W870" s="350"/>
      <c r="X870" s="350"/>
      <c r="Y870" s="351">
        <v>0.3</v>
      </c>
      <c r="Z870" s="352"/>
      <c r="AA870" s="352"/>
      <c r="AB870" s="353"/>
      <c r="AC870" s="363" t="s">
        <v>196</v>
      </c>
      <c r="AD870" s="371"/>
      <c r="AE870" s="371"/>
      <c r="AF870" s="371"/>
      <c r="AG870" s="371"/>
      <c r="AH870" s="372" t="s">
        <v>622</v>
      </c>
      <c r="AI870" s="373"/>
      <c r="AJ870" s="373"/>
      <c r="AK870" s="373"/>
      <c r="AL870" s="357" t="s">
        <v>622</v>
      </c>
      <c r="AM870" s="358"/>
      <c r="AN870" s="358"/>
      <c r="AO870" s="359"/>
      <c r="AP870" s="360" t="s">
        <v>622</v>
      </c>
      <c r="AQ870" s="360"/>
      <c r="AR870" s="360"/>
      <c r="AS870" s="360"/>
      <c r="AT870" s="360"/>
      <c r="AU870" s="360"/>
      <c r="AV870" s="360"/>
      <c r="AW870" s="360"/>
      <c r="AX870" s="360"/>
    </row>
    <row r="871" spans="1:50" ht="30" customHeight="1" x14ac:dyDescent="0.15">
      <c r="A871" s="376">
        <v>2</v>
      </c>
      <c r="B871" s="376">
        <v>1</v>
      </c>
      <c r="C871" s="361" t="s">
        <v>644</v>
      </c>
      <c r="D871" s="347"/>
      <c r="E871" s="347"/>
      <c r="F871" s="347"/>
      <c r="G871" s="347"/>
      <c r="H871" s="347"/>
      <c r="I871" s="347"/>
      <c r="J871" s="348" t="s">
        <v>622</v>
      </c>
      <c r="K871" s="349"/>
      <c r="L871" s="349"/>
      <c r="M871" s="349"/>
      <c r="N871" s="349"/>
      <c r="O871" s="349"/>
      <c r="P871" s="362" t="s">
        <v>652</v>
      </c>
      <c r="Q871" s="350"/>
      <c r="R871" s="350"/>
      <c r="S871" s="350"/>
      <c r="T871" s="350"/>
      <c r="U871" s="350"/>
      <c r="V871" s="350"/>
      <c r="W871" s="350"/>
      <c r="X871" s="350"/>
      <c r="Y871" s="351">
        <v>0.1</v>
      </c>
      <c r="Z871" s="352"/>
      <c r="AA871" s="352"/>
      <c r="AB871" s="353"/>
      <c r="AC871" s="363" t="s">
        <v>196</v>
      </c>
      <c r="AD871" s="371"/>
      <c r="AE871" s="371"/>
      <c r="AF871" s="371"/>
      <c r="AG871" s="371"/>
      <c r="AH871" s="372" t="s">
        <v>622</v>
      </c>
      <c r="AI871" s="373"/>
      <c r="AJ871" s="373"/>
      <c r="AK871" s="373"/>
      <c r="AL871" s="357" t="s">
        <v>622</v>
      </c>
      <c r="AM871" s="358"/>
      <c r="AN871" s="358"/>
      <c r="AO871" s="359"/>
      <c r="AP871" s="360" t="s">
        <v>622</v>
      </c>
      <c r="AQ871" s="360"/>
      <c r="AR871" s="360"/>
      <c r="AS871" s="360"/>
      <c r="AT871" s="360"/>
      <c r="AU871" s="360"/>
      <c r="AV871" s="360"/>
      <c r="AW871" s="360"/>
      <c r="AX871" s="360"/>
    </row>
    <row r="872" spans="1:50" ht="30" customHeight="1" x14ac:dyDescent="0.15">
      <c r="A872" s="376">
        <v>3</v>
      </c>
      <c r="B872" s="376">
        <v>1</v>
      </c>
      <c r="C872" s="361" t="s">
        <v>645</v>
      </c>
      <c r="D872" s="347"/>
      <c r="E872" s="347"/>
      <c r="F872" s="347"/>
      <c r="G872" s="347"/>
      <c r="H872" s="347"/>
      <c r="I872" s="347"/>
      <c r="J872" s="348" t="s">
        <v>622</v>
      </c>
      <c r="K872" s="349"/>
      <c r="L872" s="349"/>
      <c r="M872" s="349"/>
      <c r="N872" s="349"/>
      <c r="O872" s="349"/>
      <c r="P872" s="362" t="s">
        <v>652</v>
      </c>
      <c r="Q872" s="350"/>
      <c r="R872" s="350"/>
      <c r="S872" s="350"/>
      <c r="T872" s="350"/>
      <c r="U872" s="350"/>
      <c r="V872" s="350"/>
      <c r="W872" s="350"/>
      <c r="X872" s="350"/>
      <c r="Y872" s="351">
        <v>0.1</v>
      </c>
      <c r="Z872" s="352"/>
      <c r="AA872" s="352"/>
      <c r="AB872" s="353"/>
      <c r="AC872" s="363" t="s">
        <v>196</v>
      </c>
      <c r="AD872" s="371"/>
      <c r="AE872" s="371"/>
      <c r="AF872" s="371"/>
      <c r="AG872" s="371"/>
      <c r="AH872" s="372" t="s">
        <v>622</v>
      </c>
      <c r="AI872" s="373"/>
      <c r="AJ872" s="373"/>
      <c r="AK872" s="373"/>
      <c r="AL872" s="357" t="s">
        <v>622</v>
      </c>
      <c r="AM872" s="358"/>
      <c r="AN872" s="358"/>
      <c r="AO872" s="359"/>
      <c r="AP872" s="360" t="s">
        <v>622</v>
      </c>
      <c r="AQ872" s="360"/>
      <c r="AR872" s="360"/>
      <c r="AS872" s="360"/>
      <c r="AT872" s="360"/>
      <c r="AU872" s="360"/>
      <c r="AV872" s="360"/>
      <c r="AW872" s="360"/>
      <c r="AX872" s="360"/>
    </row>
    <row r="873" spans="1:50" ht="30" customHeight="1" x14ac:dyDescent="0.15">
      <c r="A873" s="376">
        <v>4</v>
      </c>
      <c r="B873" s="376">
        <v>1</v>
      </c>
      <c r="C873" s="361" t="s">
        <v>646</v>
      </c>
      <c r="D873" s="347"/>
      <c r="E873" s="347"/>
      <c r="F873" s="347"/>
      <c r="G873" s="347"/>
      <c r="H873" s="347"/>
      <c r="I873" s="347"/>
      <c r="J873" s="348" t="s">
        <v>622</v>
      </c>
      <c r="K873" s="349"/>
      <c r="L873" s="349"/>
      <c r="M873" s="349"/>
      <c r="N873" s="349"/>
      <c r="O873" s="349"/>
      <c r="P873" s="362" t="s">
        <v>652</v>
      </c>
      <c r="Q873" s="350"/>
      <c r="R873" s="350"/>
      <c r="S873" s="350"/>
      <c r="T873" s="350"/>
      <c r="U873" s="350"/>
      <c r="V873" s="350"/>
      <c r="W873" s="350"/>
      <c r="X873" s="350"/>
      <c r="Y873" s="351">
        <v>0.1</v>
      </c>
      <c r="Z873" s="352"/>
      <c r="AA873" s="352"/>
      <c r="AB873" s="353"/>
      <c r="AC873" s="363" t="s">
        <v>196</v>
      </c>
      <c r="AD873" s="371"/>
      <c r="AE873" s="371"/>
      <c r="AF873" s="371"/>
      <c r="AG873" s="371"/>
      <c r="AH873" s="372" t="s">
        <v>622</v>
      </c>
      <c r="AI873" s="373"/>
      <c r="AJ873" s="373"/>
      <c r="AK873" s="373"/>
      <c r="AL873" s="357" t="s">
        <v>622</v>
      </c>
      <c r="AM873" s="358"/>
      <c r="AN873" s="358"/>
      <c r="AO873" s="359"/>
      <c r="AP873" s="360" t="s">
        <v>622</v>
      </c>
      <c r="AQ873" s="360"/>
      <c r="AR873" s="360"/>
      <c r="AS873" s="360"/>
      <c r="AT873" s="360"/>
      <c r="AU873" s="360"/>
      <c r="AV873" s="360"/>
      <c r="AW873" s="360"/>
      <c r="AX873" s="360"/>
    </row>
    <row r="874" spans="1:50" ht="30" customHeight="1" x14ac:dyDescent="0.15">
      <c r="A874" s="376">
        <v>5</v>
      </c>
      <c r="B874" s="376">
        <v>1</v>
      </c>
      <c r="C874" s="361" t="s">
        <v>647</v>
      </c>
      <c r="D874" s="347"/>
      <c r="E874" s="347"/>
      <c r="F874" s="347"/>
      <c r="G874" s="347"/>
      <c r="H874" s="347"/>
      <c r="I874" s="347"/>
      <c r="J874" s="348" t="s">
        <v>622</v>
      </c>
      <c r="K874" s="349"/>
      <c r="L874" s="349"/>
      <c r="M874" s="349"/>
      <c r="N874" s="349"/>
      <c r="O874" s="349"/>
      <c r="P874" s="362" t="s">
        <v>652</v>
      </c>
      <c r="Q874" s="350"/>
      <c r="R874" s="350"/>
      <c r="S874" s="350"/>
      <c r="T874" s="350"/>
      <c r="U874" s="350"/>
      <c r="V874" s="350"/>
      <c r="W874" s="350"/>
      <c r="X874" s="350"/>
      <c r="Y874" s="351">
        <v>0.1</v>
      </c>
      <c r="Z874" s="352"/>
      <c r="AA874" s="352"/>
      <c r="AB874" s="353"/>
      <c r="AC874" s="363" t="s">
        <v>196</v>
      </c>
      <c r="AD874" s="371"/>
      <c r="AE874" s="371"/>
      <c r="AF874" s="371"/>
      <c r="AG874" s="371"/>
      <c r="AH874" s="372" t="s">
        <v>622</v>
      </c>
      <c r="AI874" s="373"/>
      <c r="AJ874" s="373"/>
      <c r="AK874" s="373"/>
      <c r="AL874" s="357" t="s">
        <v>622</v>
      </c>
      <c r="AM874" s="358"/>
      <c r="AN874" s="358"/>
      <c r="AO874" s="359"/>
      <c r="AP874" s="360" t="s">
        <v>622</v>
      </c>
      <c r="AQ874" s="360"/>
      <c r="AR874" s="360"/>
      <c r="AS874" s="360"/>
      <c r="AT874" s="360"/>
      <c r="AU874" s="360"/>
      <c r="AV874" s="360"/>
      <c r="AW874" s="360"/>
      <c r="AX874" s="360"/>
    </row>
    <row r="875" spans="1:50" ht="30" customHeight="1" x14ac:dyDescent="0.15">
      <c r="A875" s="376">
        <v>6</v>
      </c>
      <c r="B875" s="376">
        <v>1</v>
      </c>
      <c r="C875" s="361" t="s">
        <v>648</v>
      </c>
      <c r="D875" s="347"/>
      <c r="E875" s="347"/>
      <c r="F875" s="347"/>
      <c r="G875" s="347"/>
      <c r="H875" s="347"/>
      <c r="I875" s="347"/>
      <c r="J875" s="348" t="s">
        <v>622</v>
      </c>
      <c r="K875" s="349"/>
      <c r="L875" s="349"/>
      <c r="M875" s="349"/>
      <c r="N875" s="349"/>
      <c r="O875" s="349"/>
      <c r="P875" s="362" t="s">
        <v>652</v>
      </c>
      <c r="Q875" s="350"/>
      <c r="R875" s="350"/>
      <c r="S875" s="350"/>
      <c r="T875" s="350"/>
      <c r="U875" s="350"/>
      <c r="V875" s="350"/>
      <c r="W875" s="350"/>
      <c r="X875" s="350"/>
      <c r="Y875" s="351">
        <v>0</v>
      </c>
      <c r="Z875" s="352"/>
      <c r="AA875" s="352"/>
      <c r="AB875" s="353"/>
      <c r="AC875" s="363" t="s">
        <v>196</v>
      </c>
      <c r="AD875" s="371"/>
      <c r="AE875" s="371"/>
      <c r="AF875" s="371"/>
      <c r="AG875" s="371"/>
      <c r="AH875" s="372" t="s">
        <v>622</v>
      </c>
      <c r="AI875" s="373"/>
      <c r="AJ875" s="373"/>
      <c r="AK875" s="373"/>
      <c r="AL875" s="357" t="s">
        <v>622</v>
      </c>
      <c r="AM875" s="358"/>
      <c r="AN875" s="358"/>
      <c r="AO875" s="359"/>
      <c r="AP875" s="360" t="s">
        <v>622</v>
      </c>
      <c r="AQ875" s="360"/>
      <c r="AR875" s="360"/>
      <c r="AS875" s="360"/>
      <c r="AT875" s="360"/>
      <c r="AU875" s="360"/>
      <c r="AV875" s="360"/>
      <c r="AW875" s="360"/>
      <c r="AX875" s="360"/>
    </row>
    <row r="876" spans="1:50" ht="30" customHeight="1" x14ac:dyDescent="0.15">
      <c r="A876" s="376">
        <v>7</v>
      </c>
      <c r="B876" s="376">
        <v>1</v>
      </c>
      <c r="C876" s="361" t="s">
        <v>649</v>
      </c>
      <c r="D876" s="347"/>
      <c r="E876" s="347"/>
      <c r="F876" s="347"/>
      <c r="G876" s="347"/>
      <c r="H876" s="347"/>
      <c r="I876" s="347"/>
      <c r="J876" s="348" t="s">
        <v>622</v>
      </c>
      <c r="K876" s="349"/>
      <c r="L876" s="349"/>
      <c r="M876" s="349"/>
      <c r="N876" s="349"/>
      <c r="O876" s="349"/>
      <c r="P876" s="362" t="s">
        <v>652</v>
      </c>
      <c r="Q876" s="350"/>
      <c r="R876" s="350"/>
      <c r="S876" s="350"/>
      <c r="T876" s="350"/>
      <c r="U876" s="350"/>
      <c r="V876" s="350"/>
      <c r="W876" s="350"/>
      <c r="X876" s="350"/>
      <c r="Y876" s="351">
        <v>0</v>
      </c>
      <c r="Z876" s="352"/>
      <c r="AA876" s="352"/>
      <c r="AB876" s="353"/>
      <c r="AC876" s="363" t="s">
        <v>196</v>
      </c>
      <c r="AD876" s="371"/>
      <c r="AE876" s="371"/>
      <c r="AF876" s="371"/>
      <c r="AG876" s="371"/>
      <c r="AH876" s="372" t="s">
        <v>622</v>
      </c>
      <c r="AI876" s="373"/>
      <c r="AJ876" s="373"/>
      <c r="AK876" s="373"/>
      <c r="AL876" s="357" t="s">
        <v>622</v>
      </c>
      <c r="AM876" s="358"/>
      <c r="AN876" s="358"/>
      <c r="AO876" s="359"/>
      <c r="AP876" s="360" t="s">
        <v>622</v>
      </c>
      <c r="AQ876" s="360"/>
      <c r="AR876" s="360"/>
      <c r="AS876" s="360"/>
      <c r="AT876" s="360"/>
      <c r="AU876" s="360"/>
      <c r="AV876" s="360"/>
      <c r="AW876" s="360"/>
      <c r="AX876" s="360"/>
    </row>
    <row r="877" spans="1:50" ht="30" customHeight="1" x14ac:dyDescent="0.15">
      <c r="A877" s="376">
        <v>8</v>
      </c>
      <c r="B877" s="376">
        <v>1</v>
      </c>
      <c r="C877" s="361" t="s">
        <v>650</v>
      </c>
      <c r="D877" s="347"/>
      <c r="E877" s="347"/>
      <c r="F877" s="347"/>
      <c r="G877" s="347"/>
      <c r="H877" s="347"/>
      <c r="I877" s="347"/>
      <c r="J877" s="348" t="s">
        <v>622</v>
      </c>
      <c r="K877" s="349"/>
      <c r="L877" s="349"/>
      <c r="M877" s="349"/>
      <c r="N877" s="349"/>
      <c r="O877" s="349"/>
      <c r="P877" s="362" t="s">
        <v>652</v>
      </c>
      <c r="Q877" s="350"/>
      <c r="R877" s="350"/>
      <c r="S877" s="350"/>
      <c r="T877" s="350"/>
      <c r="U877" s="350"/>
      <c r="V877" s="350"/>
      <c r="W877" s="350"/>
      <c r="X877" s="350"/>
      <c r="Y877" s="351">
        <v>0</v>
      </c>
      <c r="Z877" s="352"/>
      <c r="AA877" s="352"/>
      <c r="AB877" s="353"/>
      <c r="AC877" s="363" t="s">
        <v>196</v>
      </c>
      <c r="AD877" s="371"/>
      <c r="AE877" s="371"/>
      <c r="AF877" s="371"/>
      <c r="AG877" s="371"/>
      <c r="AH877" s="372" t="s">
        <v>622</v>
      </c>
      <c r="AI877" s="373"/>
      <c r="AJ877" s="373"/>
      <c r="AK877" s="373"/>
      <c r="AL877" s="357" t="s">
        <v>622</v>
      </c>
      <c r="AM877" s="358"/>
      <c r="AN877" s="358"/>
      <c r="AO877" s="359"/>
      <c r="AP877" s="360" t="s">
        <v>622</v>
      </c>
      <c r="AQ877" s="360"/>
      <c r="AR877" s="360"/>
      <c r="AS877" s="360"/>
      <c r="AT877" s="360"/>
      <c r="AU877" s="360"/>
      <c r="AV877" s="360"/>
      <c r="AW877" s="360"/>
      <c r="AX877" s="360"/>
    </row>
    <row r="878" spans="1:50" ht="30" customHeight="1" x14ac:dyDescent="0.15">
      <c r="A878" s="376">
        <v>9</v>
      </c>
      <c r="B878" s="376">
        <v>1</v>
      </c>
      <c r="C878" s="361" t="s">
        <v>651</v>
      </c>
      <c r="D878" s="347"/>
      <c r="E878" s="347"/>
      <c r="F878" s="347"/>
      <c r="G878" s="347"/>
      <c r="H878" s="347"/>
      <c r="I878" s="347"/>
      <c r="J878" s="348" t="s">
        <v>622</v>
      </c>
      <c r="K878" s="349"/>
      <c r="L878" s="349"/>
      <c r="M878" s="349"/>
      <c r="N878" s="349"/>
      <c r="O878" s="349"/>
      <c r="P878" s="362" t="s">
        <v>652</v>
      </c>
      <c r="Q878" s="350"/>
      <c r="R878" s="350"/>
      <c r="S878" s="350"/>
      <c r="T878" s="350"/>
      <c r="U878" s="350"/>
      <c r="V878" s="350"/>
      <c r="W878" s="350"/>
      <c r="X878" s="350"/>
      <c r="Y878" s="351">
        <v>0</v>
      </c>
      <c r="Z878" s="352"/>
      <c r="AA878" s="352"/>
      <c r="AB878" s="353"/>
      <c r="AC878" s="363" t="s">
        <v>196</v>
      </c>
      <c r="AD878" s="371"/>
      <c r="AE878" s="371"/>
      <c r="AF878" s="371"/>
      <c r="AG878" s="371"/>
      <c r="AH878" s="372" t="s">
        <v>622</v>
      </c>
      <c r="AI878" s="373"/>
      <c r="AJ878" s="373"/>
      <c r="AK878" s="373"/>
      <c r="AL878" s="357" t="s">
        <v>622</v>
      </c>
      <c r="AM878" s="358"/>
      <c r="AN878" s="358"/>
      <c r="AO878" s="359"/>
      <c r="AP878" s="360" t="s">
        <v>622</v>
      </c>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63" t="s">
        <v>196</v>
      </c>
      <c r="AD879" s="371"/>
      <c r="AE879" s="371"/>
      <c r="AF879" s="371"/>
      <c r="AG879" s="371"/>
      <c r="AH879" s="372" t="s">
        <v>622</v>
      </c>
      <c r="AI879" s="373"/>
      <c r="AJ879" s="373"/>
      <c r="AK879" s="373"/>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63" t="s">
        <v>196</v>
      </c>
      <c r="AD880" s="371"/>
      <c r="AE880" s="371"/>
      <c r="AF880" s="371"/>
      <c r="AG880" s="371"/>
      <c r="AH880" s="372" t="s">
        <v>622</v>
      </c>
      <c r="AI880" s="373"/>
      <c r="AJ880" s="373"/>
      <c r="AK880" s="373"/>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63" t="s">
        <v>196</v>
      </c>
      <c r="AD881" s="371"/>
      <c r="AE881" s="371"/>
      <c r="AF881" s="371"/>
      <c r="AG881" s="371"/>
      <c r="AH881" s="372" t="s">
        <v>622</v>
      </c>
      <c r="AI881" s="373"/>
      <c r="AJ881" s="373"/>
      <c r="AK881" s="373"/>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63" t="s">
        <v>196</v>
      </c>
      <c r="AD882" s="371"/>
      <c r="AE882" s="371"/>
      <c r="AF882" s="371"/>
      <c r="AG882" s="371"/>
      <c r="AH882" s="372" t="s">
        <v>622</v>
      </c>
      <c r="AI882" s="373"/>
      <c r="AJ882" s="373"/>
      <c r="AK882" s="373"/>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63" t="s">
        <v>196</v>
      </c>
      <c r="AD883" s="371"/>
      <c r="AE883" s="371"/>
      <c r="AF883" s="371"/>
      <c r="AG883" s="371"/>
      <c r="AH883" s="372" t="s">
        <v>622</v>
      </c>
      <c r="AI883" s="373"/>
      <c r="AJ883" s="373"/>
      <c r="AK883" s="373"/>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63" t="s">
        <v>196</v>
      </c>
      <c r="AD884" s="371"/>
      <c r="AE884" s="371"/>
      <c r="AF884" s="371"/>
      <c r="AG884" s="371"/>
      <c r="AH884" s="372" t="s">
        <v>622</v>
      </c>
      <c r="AI884" s="373"/>
      <c r="AJ884" s="373"/>
      <c r="AK884" s="373"/>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63" t="s">
        <v>196</v>
      </c>
      <c r="AD885" s="371"/>
      <c r="AE885" s="371"/>
      <c r="AF885" s="371"/>
      <c r="AG885" s="371"/>
      <c r="AH885" s="372" t="s">
        <v>622</v>
      </c>
      <c r="AI885" s="373"/>
      <c r="AJ885" s="373"/>
      <c r="AK885" s="373"/>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63" t="s">
        <v>196</v>
      </c>
      <c r="AD886" s="371"/>
      <c r="AE886" s="371"/>
      <c r="AF886" s="371"/>
      <c r="AG886" s="371"/>
      <c r="AH886" s="372" t="s">
        <v>622</v>
      </c>
      <c r="AI886" s="373"/>
      <c r="AJ886" s="373"/>
      <c r="AK886" s="373"/>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63" t="s">
        <v>196</v>
      </c>
      <c r="AD887" s="371"/>
      <c r="AE887" s="371"/>
      <c r="AF887" s="371"/>
      <c r="AG887" s="371"/>
      <c r="AH887" s="372" t="s">
        <v>622</v>
      </c>
      <c r="AI887" s="373"/>
      <c r="AJ887" s="373"/>
      <c r="AK887" s="373"/>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63" t="s">
        <v>196</v>
      </c>
      <c r="AD888" s="371"/>
      <c r="AE888" s="371"/>
      <c r="AF888" s="371"/>
      <c r="AG888" s="371"/>
      <c r="AH888" s="372" t="s">
        <v>622</v>
      </c>
      <c r="AI888" s="373"/>
      <c r="AJ888" s="373"/>
      <c r="AK888" s="373"/>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63" t="s">
        <v>196</v>
      </c>
      <c r="AD889" s="371"/>
      <c r="AE889" s="371"/>
      <c r="AF889" s="371"/>
      <c r="AG889" s="371"/>
      <c r="AH889" s="372" t="s">
        <v>622</v>
      </c>
      <c r="AI889" s="373"/>
      <c r="AJ889" s="373"/>
      <c r="AK889" s="373"/>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63" t="s">
        <v>196</v>
      </c>
      <c r="AD890" s="371"/>
      <c r="AE890" s="371"/>
      <c r="AF890" s="371"/>
      <c r="AG890" s="371"/>
      <c r="AH890" s="372" t="s">
        <v>622</v>
      </c>
      <c r="AI890" s="373"/>
      <c r="AJ890" s="373"/>
      <c r="AK890" s="373"/>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63" t="s">
        <v>196</v>
      </c>
      <c r="AD891" s="371"/>
      <c r="AE891" s="371"/>
      <c r="AF891" s="371"/>
      <c r="AG891" s="371"/>
      <c r="AH891" s="372" t="s">
        <v>622</v>
      </c>
      <c r="AI891" s="373"/>
      <c r="AJ891" s="373"/>
      <c r="AK891" s="373"/>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63" t="s">
        <v>196</v>
      </c>
      <c r="AD892" s="371"/>
      <c r="AE892" s="371"/>
      <c r="AF892" s="371"/>
      <c r="AG892" s="371"/>
      <c r="AH892" s="372" t="s">
        <v>622</v>
      </c>
      <c r="AI892" s="373"/>
      <c r="AJ892" s="373"/>
      <c r="AK892" s="373"/>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63" t="s">
        <v>196</v>
      </c>
      <c r="AD893" s="371"/>
      <c r="AE893" s="371"/>
      <c r="AF893" s="371"/>
      <c r="AG893" s="371"/>
      <c r="AH893" s="372" t="s">
        <v>622</v>
      </c>
      <c r="AI893" s="373"/>
      <c r="AJ893" s="373"/>
      <c r="AK893" s="373"/>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63" t="s">
        <v>196</v>
      </c>
      <c r="AD894" s="371"/>
      <c r="AE894" s="371"/>
      <c r="AF894" s="371"/>
      <c r="AG894" s="371"/>
      <c r="AH894" s="372" t="s">
        <v>622</v>
      </c>
      <c r="AI894" s="373"/>
      <c r="AJ894" s="373"/>
      <c r="AK894" s="373"/>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63" t="s">
        <v>196</v>
      </c>
      <c r="AD895" s="371"/>
      <c r="AE895" s="371"/>
      <c r="AF895" s="371"/>
      <c r="AG895" s="371"/>
      <c r="AH895" s="372" t="s">
        <v>622</v>
      </c>
      <c r="AI895" s="373"/>
      <c r="AJ895" s="373"/>
      <c r="AK895" s="373"/>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72" t="s">
        <v>622</v>
      </c>
      <c r="AI896" s="373"/>
      <c r="AJ896" s="373"/>
      <c r="AK896" s="373"/>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72" t="s">
        <v>622</v>
      </c>
      <c r="AI897" s="373"/>
      <c r="AJ897" s="373"/>
      <c r="AK897" s="373"/>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72" t="s">
        <v>622</v>
      </c>
      <c r="AI898" s="373"/>
      <c r="AJ898" s="373"/>
      <c r="AK898" s="373"/>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72" t="s">
        <v>622</v>
      </c>
      <c r="AI899" s="373"/>
      <c r="AJ899" s="373"/>
      <c r="AK899" s="373"/>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9.950000000000003" customHeight="1" x14ac:dyDescent="0.15">
      <c r="A903" s="376">
        <v>1</v>
      </c>
      <c r="B903" s="376">
        <v>1</v>
      </c>
      <c r="C903" s="361" t="s">
        <v>668</v>
      </c>
      <c r="D903" s="347"/>
      <c r="E903" s="347"/>
      <c r="F903" s="347"/>
      <c r="G903" s="347"/>
      <c r="H903" s="347"/>
      <c r="I903" s="347"/>
      <c r="J903" s="348">
        <v>3011001032986</v>
      </c>
      <c r="K903" s="349"/>
      <c r="L903" s="349"/>
      <c r="M903" s="349"/>
      <c r="N903" s="349"/>
      <c r="O903" s="349"/>
      <c r="P903" s="362" t="s">
        <v>663</v>
      </c>
      <c r="Q903" s="350"/>
      <c r="R903" s="350"/>
      <c r="S903" s="350"/>
      <c r="T903" s="350"/>
      <c r="U903" s="350"/>
      <c r="V903" s="350"/>
      <c r="W903" s="350"/>
      <c r="X903" s="350"/>
      <c r="Y903" s="351">
        <v>6</v>
      </c>
      <c r="Z903" s="352"/>
      <c r="AA903" s="352"/>
      <c r="AB903" s="353"/>
      <c r="AC903" s="363" t="s">
        <v>498</v>
      </c>
      <c r="AD903" s="371"/>
      <c r="AE903" s="371"/>
      <c r="AF903" s="371"/>
      <c r="AG903" s="371"/>
      <c r="AH903" s="372">
        <v>6</v>
      </c>
      <c r="AI903" s="373"/>
      <c r="AJ903" s="373"/>
      <c r="AK903" s="373"/>
      <c r="AL903" s="357">
        <v>39.6</v>
      </c>
      <c r="AM903" s="358"/>
      <c r="AN903" s="358"/>
      <c r="AO903" s="359"/>
      <c r="AP903" s="360" t="s">
        <v>675</v>
      </c>
      <c r="AQ903" s="360"/>
      <c r="AR903" s="360"/>
      <c r="AS903" s="360"/>
      <c r="AT903" s="360"/>
      <c r="AU903" s="360"/>
      <c r="AV903" s="360"/>
      <c r="AW903" s="360"/>
      <c r="AX903" s="360"/>
    </row>
    <row r="904" spans="1:50" ht="39.950000000000003" customHeight="1" x14ac:dyDescent="0.15">
      <c r="A904" s="376">
        <v>2</v>
      </c>
      <c r="B904" s="376">
        <v>1</v>
      </c>
      <c r="C904" s="361" t="s">
        <v>654</v>
      </c>
      <c r="D904" s="347"/>
      <c r="E904" s="347"/>
      <c r="F904" s="347"/>
      <c r="G904" s="347"/>
      <c r="H904" s="347"/>
      <c r="I904" s="347"/>
      <c r="J904" s="348">
        <v>7010701005653</v>
      </c>
      <c r="K904" s="349"/>
      <c r="L904" s="349"/>
      <c r="M904" s="349"/>
      <c r="N904" s="349"/>
      <c r="O904" s="349"/>
      <c r="P904" s="362" t="s">
        <v>628</v>
      </c>
      <c r="Q904" s="350"/>
      <c r="R904" s="350"/>
      <c r="S904" s="350"/>
      <c r="T904" s="350"/>
      <c r="U904" s="350"/>
      <c r="V904" s="350"/>
      <c r="W904" s="350"/>
      <c r="X904" s="350"/>
      <c r="Y904" s="351">
        <v>3</v>
      </c>
      <c r="Z904" s="352"/>
      <c r="AA904" s="352"/>
      <c r="AB904" s="353"/>
      <c r="AC904" s="363" t="s">
        <v>497</v>
      </c>
      <c r="AD904" s="363"/>
      <c r="AE904" s="363"/>
      <c r="AF904" s="363"/>
      <c r="AG904" s="363"/>
      <c r="AH904" s="372">
        <v>7</v>
      </c>
      <c r="AI904" s="373"/>
      <c r="AJ904" s="373"/>
      <c r="AK904" s="373"/>
      <c r="AL904" s="357">
        <v>76</v>
      </c>
      <c r="AM904" s="358"/>
      <c r="AN904" s="358"/>
      <c r="AO904" s="359"/>
      <c r="AP904" s="360" t="s">
        <v>676</v>
      </c>
      <c r="AQ904" s="360"/>
      <c r="AR904" s="360"/>
      <c r="AS904" s="360"/>
      <c r="AT904" s="360"/>
      <c r="AU904" s="360"/>
      <c r="AV904" s="360"/>
      <c r="AW904" s="360"/>
      <c r="AX904" s="360"/>
    </row>
    <row r="905" spans="1:50" ht="39.950000000000003" customHeight="1" x14ac:dyDescent="0.15">
      <c r="A905" s="376">
        <v>3</v>
      </c>
      <c r="B905" s="376">
        <v>1</v>
      </c>
      <c r="C905" s="361" t="s">
        <v>678</v>
      </c>
      <c r="D905" s="347"/>
      <c r="E905" s="347"/>
      <c r="F905" s="347"/>
      <c r="G905" s="347"/>
      <c r="H905" s="347"/>
      <c r="I905" s="347"/>
      <c r="J905" s="348">
        <v>8011501003879</v>
      </c>
      <c r="K905" s="349"/>
      <c r="L905" s="349"/>
      <c r="M905" s="349"/>
      <c r="N905" s="349"/>
      <c r="O905" s="349"/>
      <c r="P905" s="362" t="s">
        <v>629</v>
      </c>
      <c r="Q905" s="350"/>
      <c r="R905" s="350"/>
      <c r="S905" s="350"/>
      <c r="T905" s="350"/>
      <c r="U905" s="350"/>
      <c r="V905" s="350"/>
      <c r="W905" s="350"/>
      <c r="X905" s="350"/>
      <c r="Y905" s="351">
        <v>2</v>
      </c>
      <c r="Z905" s="352"/>
      <c r="AA905" s="352"/>
      <c r="AB905" s="353"/>
      <c r="AC905" s="363" t="s">
        <v>497</v>
      </c>
      <c r="AD905" s="363"/>
      <c r="AE905" s="363"/>
      <c r="AF905" s="363"/>
      <c r="AG905" s="363"/>
      <c r="AH905" s="355">
        <v>2</v>
      </c>
      <c r="AI905" s="356"/>
      <c r="AJ905" s="356"/>
      <c r="AK905" s="356"/>
      <c r="AL905" s="357">
        <v>84.2</v>
      </c>
      <c r="AM905" s="358"/>
      <c r="AN905" s="358"/>
      <c r="AO905" s="359"/>
      <c r="AP905" s="360" t="s">
        <v>676</v>
      </c>
      <c r="AQ905" s="360"/>
      <c r="AR905" s="360"/>
      <c r="AS905" s="360"/>
      <c r="AT905" s="360"/>
      <c r="AU905" s="360"/>
      <c r="AV905" s="360"/>
      <c r="AW905" s="360"/>
      <c r="AX905" s="360"/>
    </row>
    <row r="906" spans="1:50" ht="39.950000000000003" customHeight="1" x14ac:dyDescent="0.15">
      <c r="A906" s="376">
        <v>4</v>
      </c>
      <c r="B906" s="376">
        <v>1</v>
      </c>
      <c r="C906" s="361" t="s">
        <v>655</v>
      </c>
      <c r="D906" s="347"/>
      <c r="E906" s="347"/>
      <c r="F906" s="347"/>
      <c r="G906" s="347"/>
      <c r="H906" s="347"/>
      <c r="I906" s="347"/>
      <c r="J906" s="348">
        <v>6011101004370</v>
      </c>
      <c r="K906" s="349"/>
      <c r="L906" s="349"/>
      <c r="M906" s="349"/>
      <c r="N906" s="349"/>
      <c r="O906" s="349"/>
      <c r="P906" s="362" t="s">
        <v>657</v>
      </c>
      <c r="Q906" s="350"/>
      <c r="R906" s="350"/>
      <c r="S906" s="350"/>
      <c r="T906" s="350"/>
      <c r="U906" s="350"/>
      <c r="V906" s="350"/>
      <c r="W906" s="350"/>
      <c r="X906" s="350"/>
      <c r="Y906" s="351">
        <v>0.1</v>
      </c>
      <c r="Z906" s="352"/>
      <c r="AA906" s="352"/>
      <c r="AB906" s="353"/>
      <c r="AC906" s="363" t="s">
        <v>497</v>
      </c>
      <c r="AD906" s="363"/>
      <c r="AE906" s="363"/>
      <c r="AF906" s="363"/>
      <c r="AG906" s="363"/>
      <c r="AH906" s="355">
        <v>1</v>
      </c>
      <c r="AI906" s="356"/>
      <c r="AJ906" s="356"/>
      <c r="AK906" s="356"/>
      <c r="AL906" s="357">
        <v>93.3</v>
      </c>
      <c r="AM906" s="358"/>
      <c r="AN906" s="358"/>
      <c r="AO906" s="359"/>
      <c r="AP906" s="360" t="s">
        <v>676</v>
      </c>
      <c r="AQ906" s="360"/>
      <c r="AR906" s="360"/>
      <c r="AS906" s="360"/>
      <c r="AT906" s="360"/>
      <c r="AU906" s="360"/>
      <c r="AV906" s="360"/>
      <c r="AW906" s="360"/>
      <c r="AX906" s="360"/>
    </row>
    <row r="907" spans="1:50" ht="39.950000000000003" customHeight="1" x14ac:dyDescent="0.15">
      <c r="A907" s="376">
        <v>5</v>
      </c>
      <c r="B907" s="376">
        <v>1</v>
      </c>
      <c r="C907" s="361" t="s">
        <v>656</v>
      </c>
      <c r="D907" s="347"/>
      <c r="E907" s="347"/>
      <c r="F907" s="347"/>
      <c r="G907" s="347"/>
      <c r="H907" s="347"/>
      <c r="I907" s="347"/>
      <c r="J907" s="348">
        <v>4013301011504</v>
      </c>
      <c r="K907" s="349"/>
      <c r="L907" s="349"/>
      <c r="M907" s="349"/>
      <c r="N907" s="349"/>
      <c r="O907" s="349"/>
      <c r="P907" s="362" t="s">
        <v>658</v>
      </c>
      <c r="Q907" s="350"/>
      <c r="R907" s="350"/>
      <c r="S907" s="350"/>
      <c r="T907" s="350"/>
      <c r="U907" s="350"/>
      <c r="V907" s="350"/>
      <c r="W907" s="350"/>
      <c r="X907" s="350"/>
      <c r="Y907" s="351">
        <v>0</v>
      </c>
      <c r="Z907" s="352"/>
      <c r="AA907" s="352"/>
      <c r="AB907" s="353"/>
      <c r="AC907" s="354" t="s">
        <v>503</v>
      </c>
      <c r="AD907" s="354"/>
      <c r="AE907" s="354"/>
      <c r="AF907" s="354"/>
      <c r="AG907" s="354"/>
      <c r="AH907" s="355" t="s">
        <v>622</v>
      </c>
      <c r="AI907" s="356"/>
      <c r="AJ907" s="356"/>
      <c r="AK907" s="356"/>
      <c r="AL907" s="357" t="s">
        <v>622</v>
      </c>
      <c r="AM907" s="358"/>
      <c r="AN907" s="358"/>
      <c r="AO907" s="359"/>
      <c r="AP907" s="360" t="s">
        <v>677</v>
      </c>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66">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5:Y899">
    <cfRule type="expression" dxfId="2057" priority="2069">
      <formula>IF(RIGHT(TEXT(Y875,"0.#"),1)=".",FALSE,TRUE)</formula>
    </cfRule>
    <cfRule type="expression" dxfId="2056" priority="2070">
      <formula>IF(RIGHT(TEXT(Y875,"0.#"),1)=".",TRUE,FALSE)</formula>
    </cfRule>
  </conditionalFormatting>
  <conditionalFormatting sqref="Y870:Y874">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9:AO899">
    <cfRule type="expression" dxfId="1959" priority="2071">
      <formula>IF(AND(AL879&gt;=0, RIGHT(TEXT(AL879,"0.#"),1)&lt;&gt;"."),TRUE,FALSE)</formula>
    </cfRule>
    <cfRule type="expression" dxfId="1958" priority="2072">
      <formula>IF(AND(AL879&gt;=0, RIGHT(TEXT(AL879,"0.#"),1)="."),TRUE,FALSE)</formula>
    </cfRule>
    <cfRule type="expression" dxfId="1957" priority="2073">
      <formula>IF(AND(AL879&lt;0, RIGHT(TEXT(AL879,"0.#"),1)&lt;&gt;"."),TRUE,FALSE)</formula>
    </cfRule>
    <cfRule type="expression" dxfId="1956" priority="2074">
      <formula>IF(AND(AL879&lt;0, RIGHT(TEXT(AL879,"0.#"),1)="."),TRUE,FALSE)</formula>
    </cfRule>
  </conditionalFormatting>
  <conditionalFormatting sqref="AL870:AO878">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99" max="49" man="1"/>
    <brk id="483" max="49" man="1"/>
    <brk id="72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G11" sqref="G11:O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t="s">
        <v>577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577</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11" sqref="G11:O1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0"/>
      <c r="Z2" s="827"/>
      <c r="AA2" s="828"/>
      <c r="AB2" s="1024" t="s">
        <v>11</v>
      </c>
      <c r="AC2" s="1025"/>
      <c r="AD2" s="1026"/>
      <c r="AE2" s="1030" t="s">
        <v>556</v>
      </c>
      <c r="AF2" s="1030"/>
      <c r="AG2" s="1030"/>
      <c r="AH2" s="1030"/>
      <c r="AI2" s="1030" t="s">
        <v>553</v>
      </c>
      <c r="AJ2" s="1030"/>
      <c r="AK2" s="1030"/>
      <c r="AL2" s="1030"/>
      <c r="AM2" s="1030" t="s">
        <v>527</v>
      </c>
      <c r="AN2" s="1030"/>
      <c r="AO2" s="1030"/>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1"/>
      <c r="Z3" s="1022"/>
      <c r="AA3" s="1023"/>
      <c r="AB3" s="1027"/>
      <c r="AC3" s="1028"/>
      <c r="AD3" s="102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7"/>
      <c r="I4" s="997"/>
      <c r="J4" s="997"/>
      <c r="K4" s="997"/>
      <c r="L4" s="997"/>
      <c r="M4" s="997"/>
      <c r="N4" s="997"/>
      <c r="O4" s="998"/>
      <c r="P4" s="105"/>
      <c r="Q4" s="1005"/>
      <c r="R4" s="1005"/>
      <c r="S4" s="1005"/>
      <c r="T4" s="1005"/>
      <c r="U4" s="1005"/>
      <c r="V4" s="1005"/>
      <c r="W4" s="1005"/>
      <c r="X4" s="1006"/>
      <c r="Y4" s="1015" t="s">
        <v>12</v>
      </c>
      <c r="Z4" s="1016"/>
      <c r="AA4" s="1017"/>
      <c r="AB4" s="461"/>
      <c r="AC4" s="1019"/>
      <c r="AD4" s="101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999"/>
      <c r="H5" s="1000"/>
      <c r="I5" s="1000"/>
      <c r="J5" s="1000"/>
      <c r="K5" s="1000"/>
      <c r="L5" s="1000"/>
      <c r="M5" s="1000"/>
      <c r="N5" s="1000"/>
      <c r="O5" s="1001"/>
      <c r="P5" s="1007"/>
      <c r="Q5" s="1007"/>
      <c r="R5" s="1007"/>
      <c r="S5" s="1007"/>
      <c r="T5" s="1007"/>
      <c r="U5" s="1007"/>
      <c r="V5" s="1007"/>
      <c r="W5" s="1007"/>
      <c r="X5" s="1008"/>
      <c r="Y5" s="415" t="s">
        <v>54</v>
      </c>
      <c r="Z5" s="1012"/>
      <c r="AA5" s="1013"/>
      <c r="AB5" s="523"/>
      <c r="AC5" s="1018"/>
      <c r="AD5" s="101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2"/>
      <c r="H6" s="1003"/>
      <c r="I6" s="1003"/>
      <c r="J6" s="1003"/>
      <c r="K6" s="1003"/>
      <c r="L6" s="1003"/>
      <c r="M6" s="1003"/>
      <c r="N6" s="1003"/>
      <c r="O6" s="1004"/>
      <c r="P6" s="1009"/>
      <c r="Q6" s="1009"/>
      <c r="R6" s="1009"/>
      <c r="S6" s="1009"/>
      <c r="T6" s="1009"/>
      <c r="U6" s="1009"/>
      <c r="V6" s="1009"/>
      <c r="W6" s="1009"/>
      <c r="X6" s="1010"/>
      <c r="Y6" s="1011" t="s">
        <v>13</v>
      </c>
      <c r="Z6" s="1012"/>
      <c r="AA6" s="1013"/>
      <c r="AB6" s="594" t="s">
        <v>301</v>
      </c>
      <c r="AC6" s="1014"/>
      <c r="AD6" s="101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0"/>
      <c r="Z9" s="827"/>
      <c r="AA9" s="828"/>
      <c r="AB9" s="1024" t="s">
        <v>11</v>
      </c>
      <c r="AC9" s="1025"/>
      <c r="AD9" s="1026"/>
      <c r="AE9" s="1030" t="s">
        <v>557</v>
      </c>
      <c r="AF9" s="1030"/>
      <c r="AG9" s="1030"/>
      <c r="AH9" s="1030"/>
      <c r="AI9" s="1030" t="s">
        <v>553</v>
      </c>
      <c r="AJ9" s="1030"/>
      <c r="AK9" s="1030"/>
      <c r="AL9" s="1030"/>
      <c r="AM9" s="1030" t="s">
        <v>527</v>
      </c>
      <c r="AN9" s="1030"/>
      <c r="AO9" s="1030"/>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1"/>
      <c r="Z10" s="1022"/>
      <c r="AA10" s="1023"/>
      <c r="AB10" s="1027"/>
      <c r="AC10" s="1028"/>
      <c r="AD10" s="102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7"/>
      <c r="I11" s="997"/>
      <c r="J11" s="997"/>
      <c r="K11" s="997"/>
      <c r="L11" s="997"/>
      <c r="M11" s="997"/>
      <c r="N11" s="997"/>
      <c r="O11" s="998"/>
      <c r="P11" s="105"/>
      <c r="Q11" s="1005"/>
      <c r="R11" s="1005"/>
      <c r="S11" s="1005"/>
      <c r="T11" s="1005"/>
      <c r="U11" s="1005"/>
      <c r="V11" s="1005"/>
      <c r="W11" s="1005"/>
      <c r="X11" s="1006"/>
      <c r="Y11" s="1015" t="s">
        <v>12</v>
      </c>
      <c r="Z11" s="1016"/>
      <c r="AA11" s="1017"/>
      <c r="AB11" s="461"/>
      <c r="AC11" s="1019"/>
      <c r="AD11" s="101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999"/>
      <c r="H12" s="1000"/>
      <c r="I12" s="1000"/>
      <c r="J12" s="1000"/>
      <c r="K12" s="1000"/>
      <c r="L12" s="1000"/>
      <c r="M12" s="1000"/>
      <c r="N12" s="1000"/>
      <c r="O12" s="1001"/>
      <c r="P12" s="1007"/>
      <c r="Q12" s="1007"/>
      <c r="R12" s="1007"/>
      <c r="S12" s="1007"/>
      <c r="T12" s="1007"/>
      <c r="U12" s="1007"/>
      <c r="V12" s="1007"/>
      <c r="W12" s="1007"/>
      <c r="X12" s="1008"/>
      <c r="Y12" s="415" t="s">
        <v>54</v>
      </c>
      <c r="Z12" s="1012"/>
      <c r="AA12" s="1013"/>
      <c r="AB12" s="523"/>
      <c r="AC12" s="1018"/>
      <c r="AD12" s="101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4" t="s">
        <v>301</v>
      </c>
      <c r="AC13" s="1014"/>
      <c r="AD13" s="101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0"/>
      <c r="Z16" s="827"/>
      <c r="AA16" s="828"/>
      <c r="AB16" s="1024" t="s">
        <v>11</v>
      </c>
      <c r="AC16" s="1025"/>
      <c r="AD16" s="1026"/>
      <c r="AE16" s="1030" t="s">
        <v>556</v>
      </c>
      <c r="AF16" s="1030"/>
      <c r="AG16" s="1030"/>
      <c r="AH16" s="1030"/>
      <c r="AI16" s="1030" t="s">
        <v>554</v>
      </c>
      <c r="AJ16" s="1030"/>
      <c r="AK16" s="1030"/>
      <c r="AL16" s="1030"/>
      <c r="AM16" s="1030" t="s">
        <v>527</v>
      </c>
      <c r="AN16" s="1030"/>
      <c r="AO16" s="1030"/>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1"/>
      <c r="Z17" s="1022"/>
      <c r="AA17" s="1023"/>
      <c r="AB17" s="1027"/>
      <c r="AC17" s="1028"/>
      <c r="AD17" s="102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7"/>
      <c r="I18" s="997"/>
      <c r="J18" s="997"/>
      <c r="K18" s="997"/>
      <c r="L18" s="997"/>
      <c r="M18" s="997"/>
      <c r="N18" s="997"/>
      <c r="O18" s="998"/>
      <c r="P18" s="105"/>
      <c r="Q18" s="1005"/>
      <c r="R18" s="1005"/>
      <c r="S18" s="1005"/>
      <c r="T18" s="1005"/>
      <c r="U18" s="1005"/>
      <c r="V18" s="1005"/>
      <c r="W18" s="1005"/>
      <c r="X18" s="1006"/>
      <c r="Y18" s="1015" t="s">
        <v>12</v>
      </c>
      <c r="Z18" s="1016"/>
      <c r="AA18" s="1017"/>
      <c r="AB18" s="461"/>
      <c r="AC18" s="1019"/>
      <c r="AD18" s="101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999"/>
      <c r="H19" s="1000"/>
      <c r="I19" s="1000"/>
      <c r="J19" s="1000"/>
      <c r="K19" s="1000"/>
      <c r="L19" s="1000"/>
      <c r="M19" s="1000"/>
      <c r="N19" s="1000"/>
      <c r="O19" s="1001"/>
      <c r="P19" s="1007"/>
      <c r="Q19" s="1007"/>
      <c r="R19" s="1007"/>
      <c r="S19" s="1007"/>
      <c r="T19" s="1007"/>
      <c r="U19" s="1007"/>
      <c r="V19" s="1007"/>
      <c r="W19" s="1007"/>
      <c r="X19" s="1008"/>
      <c r="Y19" s="415" t="s">
        <v>54</v>
      </c>
      <c r="Z19" s="1012"/>
      <c r="AA19" s="1013"/>
      <c r="AB19" s="523"/>
      <c r="AC19" s="1018"/>
      <c r="AD19" s="101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4" t="s">
        <v>301</v>
      </c>
      <c r="AC20" s="1014"/>
      <c r="AD20" s="101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0"/>
      <c r="Z23" s="827"/>
      <c r="AA23" s="828"/>
      <c r="AB23" s="1024" t="s">
        <v>11</v>
      </c>
      <c r="AC23" s="1025"/>
      <c r="AD23" s="1026"/>
      <c r="AE23" s="1030" t="s">
        <v>558</v>
      </c>
      <c r="AF23" s="1030"/>
      <c r="AG23" s="1030"/>
      <c r="AH23" s="1030"/>
      <c r="AI23" s="1030" t="s">
        <v>553</v>
      </c>
      <c r="AJ23" s="1030"/>
      <c r="AK23" s="1030"/>
      <c r="AL23" s="1030"/>
      <c r="AM23" s="1030" t="s">
        <v>527</v>
      </c>
      <c r="AN23" s="1030"/>
      <c r="AO23" s="1030"/>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1"/>
      <c r="Z24" s="1022"/>
      <c r="AA24" s="1023"/>
      <c r="AB24" s="1027"/>
      <c r="AC24" s="1028"/>
      <c r="AD24" s="102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7"/>
      <c r="I25" s="997"/>
      <c r="J25" s="997"/>
      <c r="K25" s="997"/>
      <c r="L25" s="997"/>
      <c r="M25" s="997"/>
      <c r="N25" s="997"/>
      <c r="O25" s="998"/>
      <c r="P25" s="105"/>
      <c r="Q25" s="1005"/>
      <c r="R25" s="1005"/>
      <c r="S25" s="1005"/>
      <c r="T25" s="1005"/>
      <c r="U25" s="1005"/>
      <c r="V25" s="1005"/>
      <c r="W25" s="1005"/>
      <c r="X25" s="1006"/>
      <c r="Y25" s="1015" t="s">
        <v>12</v>
      </c>
      <c r="Z25" s="1016"/>
      <c r="AA25" s="1017"/>
      <c r="AB25" s="461"/>
      <c r="AC25" s="1019"/>
      <c r="AD25" s="101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999"/>
      <c r="H26" s="1000"/>
      <c r="I26" s="1000"/>
      <c r="J26" s="1000"/>
      <c r="K26" s="1000"/>
      <c r="L26" s="1000"/>
      <c r="M26" s="1000"/>
      <c r="N26" s="1000"/>
      <c r="O26" s="1001"/>
      <c r="P26" s="1007"/>
      <c r="Q26" s="1007"/>
      <c r="R26" s="1007"/>
      <c r="S26" s="1007"/>
      <c r="T26" s="1007"/>
      <c r="U26" s="1007"/>
      <c r="V26" s="1007"/>
      <c r="W26" s="1007"/>
      <c r="X26" s="1008"/>
      <c r="Y26" s="415" t="s">
        <v>54</v>
      </c>
      <c r="Z26" s="1012"/>
      <c r="AA26" s="1013"/>
      <c r="AB26" s="523"/>
      <c r="AC26" s="1018"/>
      <c r="AD26" s="101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4" t="s">
        <v>301</v>
      </c>
      <c r="AC27" s="1014"/>
      <c r="AD27" s="101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0"/>
      <c r="Z30" s="827"/>
      <c r="AA30" s="828"/>
      <c r="AB30" s="1024" t="s">
        <v>11</v>
      </c>
      <c r="AC30" s="1025"/>
      <c r="AD30" s="1026"/>
      <c r="AE30" s="1030" t="s">
        <v>556</v>
      </c>
      <c r="AF30" s="1030"/>
      <c r="AG30" s="1030"/>
      <c r="AH30" s="1030"/>
      <c r="AI30" s="1030" t="s">
        <v>553</v>
      </c>
      <c r="AJ30" s="1030"/>
      <c r="AK30" s="1030"/>
      <c r="AL30" s="1030"/>
      <c r="AM30" s="1030" t="s">
        <v>551</v>
      </c>
      <c r="AN30" s="1030"/>
      <c r="AO30" s="1030"/>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1"/>
      <c r="Z31" s="1022"/>
      <c r="AA31" s="1023"/>
      <c r="AB31" s="1027"/>
      <c r="AC31" s="1028"/>
      <c r="AD31" s="102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7"/>
      <c r="I32" s="997"/>
      <c r="J32" s="997"/>
      <c r="K32" s="997"/>
      <c r="L32" s="997"/>
      <c r="M32" s="997"/>
      <c r="N32" s="997"/>
      <c r="O32" s="998"/>
      <c r="P32" s="105"/>
      <c r="Q32" s="1005"/>
      <c r="R32" s="1005"/>
      <c r="S32" s="1005"/>
      <c r="T32" s="1005"/>
      <c r="U32" s="1005"/>
      <c r="V32" s="1005"/>
      <c r="W32" s="1005"/>
      <c r="X32" s="1006"/>
      <c r="Y32" s="1015" t="s">
        <v>12</v>
      </c>
      <c r="Z32" s="1016"/>
      <c r="AA32" s="1017"/>
      <c r="AB32" s="461"/>
      <c r="AC32" s="1019"/>
      <c r="AD32" s="101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999"/>
      <c r="H33" s="1000"/>
      <c r="I33" s="1000"/>
      <c r="J33" s="1000"/>
      <c r="K33" s="1000"/>
      <c r="L33" s="1000"/>
      <c r="M33" s="1000"/>
      <c r="N33" s="1000"/>
      <c r="O33" s="1001"/>
      <c r="P33" s="1007"/>
      <c r="Q33" s="1007"/>
      <c r="R33" s="1007"/>
      <c r="S33" s="1007"/>
      <c r="T33" s="1007"/>
      <c r="U33" s="1007"/>
      <c r="V33" s="1007"/>
      <c r="W33" s="1007"/>
      <c r="X33" s="1008"/>
      <c r="Y33" s="415" t="s">
        <v>54</v>
      </c>
      <c r="Z33" s="1012"/>
      <c r="AA33" s="1013"/>
      <c r="AB33" s="523"/>
      <c r="AC33" s="1018"/>
      <c r="AD33" s="101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4" t="s">
        <v>301</v>
      </c>
      <c r="AC34" s="1014"/>
      <c r="AD34" s="101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0"/>
      <c r="Z37" s="827"/>
      <c r="AA37" s="828"/>
      <c r="AB37" s="1024" t="s">
        <v>11</v>
      </c>
      <c r="AC37" s="1025"/>
      <c r="AD37" s="1026"/>
      <c r="AE37" s="1030" t="s">
        <v>558</v>
      </c>
      <c r="AF37" s="1030"/>
      <c r="AG37" s="1030"/>
      <c r="AH37" s="1030"/>
      <c r="AI37" s="1030" t="s">
        <v>555</v>
      </c>
      <c r="AJ37" s="1030"/>
      <c r="AK37" s="1030"/>
      <c r="AL37" s="1030"/>
      <c r="AM37" s="1030" t="s">
        <v>552</v>
      </c>
      <c r="AN37" s="1030"/>
      <c r="AO37" s="1030"/>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1"/>
      <c r="Z38" s="1022"/>
      <c r="AA38" s="1023"/>
      <c r="AB38" s="1027"/>
      <c r="AC38" s="1028"/>
      <c r="AD38" s="102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7"/>
      <c r="I39" s="997"/>
      <c r="J39" s="997"/>
      <c r="K39" s="997"/>
      <c r="L39" s="997"/>
      <c r="M39" s="997"/>
      <c r="N39" s="997"/>
      <c r="O39" s="998"/>
      <c r="P39" s="105"/>
      <c r="Q39" s="1005"/>
      <c r="R39" s="1005"/>
      <c r="S39" s="1005"/>
      <c r="T39" s="1005"/>
      <c r="U39" s="1005"/>
      <c r="V39" s="1005"/>
      <c r="W39" s="1005"/>
      <c r="X39" s="1006"/>
      <c r="Y39" s="1015" t="s">
        <v>12</v>
      </c>
      <c r="Z39" s="1016"/>
      <c r="AA39" s="1017"/>
      <c r="AB39" s="461"/>
      <c r="AC39" s="1019"/>
      <c r="AD39" s="101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999"/>
      <c r="H40" s="1000"/>
      <c r="I40" s="1000"/>
      <c r="J40" s="1000"/>
      <c r="K40" s="1000"/>
      <c r="L40" s="1000"/>
      <c r="M40" s="1000"/>
      <c r="N40" s="1000"/>
      <c r="O40" s="1001"/>
      <c r="P40" s="1007"/>
      <c r="Q40" s="1007"/>
      <c r="R40" s="1007"/>
      <c r="S40" s="1007"/>
      <c r="T40" s="1007"/>
      <c r="U40" s="1007"/>
      <c r="V40" s="1007"/>
      <c r="W40" s="1007"/>
      <c r="X40" s="1008"/>
      <c r="Y40" s="415" t="s">
        <v>54</v>
      </c>
      <c r="Z40" s="1012"/>
      <c r="AA40" s="1013"/>
      <c r="AB40" s="523"/>
      <c r="AC40" s="1018"/>
      <c r="AD40" s="101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4" t="s">
        <v>301</v>
      </c>
      <c r="AC41" s="1014"/>
      <c r="AD41" s="101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0"/>
      <c r="Z44" s="827"/>
      <c r="AA44" s="828"/>
      <c r="AB44" s="1024" t="s">
        <v>11</v>
      </c>
      <c r="AC44" s="1025"/>
      <c r="AD44" s="1026"/>
      <c r="AE44" s="1030" t="s">
        <v>556</v>
      </c>
      <c r="AF44" s="1030"/>
      <c r="AG44" s="1030"/>
      <c r="AH44" s="1030"/>
      <c r="AI44" s="1030" t="s">
        <v>553</v>
      </c>
      <c r="AJ44" s="1030"/>
      <c r="AK44" s="1030"/>
      <c r="AL44" s="1030"/>
      <c r="AM44" s="1030" t="s">
        <v>527</v>
      </c>
      <c r="AN44" s="1030"/>
      <c r="AO44" s="1030"/>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1"/>
      <c r="Z45" s="1022"/>
      <c r="AA45" s="1023"/>
      <c r="AB45" s="1027"/>
      <c r="AC45" s="1028"/>
      <c r="AD45" s="102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7"/>
      <c r="I46" s="997"/>
      <c r="J46" s="997"/>
      <c r="K46" s="997"/>
      <c r="L46" s="997"/>
      <c r="M46" s="997"/>
      <c r="N46" s="997"/>
      <c r="O46" s="998"/>
      <c r="P46" s="105"/>
      <c r="Q46" s="1005"/>
      <c r="R46" s="1005"/>
      <c r="S46" s="1005"/>
      <c r="T46" s="1005"/>
      <c r="U46" s="1005"/>
      <c r="V46" s="1005"/>
      <c r="W46" s="1005"/>
      <c r="X46" s="1006"/>
      <c r="Y46" s="1015" t="s">
        <v>12</v>
      </c>
      <c r="Z46" s="1016"/>
      <c r="AA46" s="1017"/>
      <c r="AB46" s="461"/>
      <c r="AC46" s="1019"/>
      <c r="AD46" s="101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999"/>
      <c r="H47" s="1000"/>
      <c r="I47" s="1000"/>
      <c r="J47" s="1000"/>
      <c r="K47" s="1000"/>
      <c r="L47" s="1000"/>
      <c r="M47" s="1000"/>
      <c r="N47" s="1000"/>
      <c r="O47" s="1001"/>
      <c r="P47" s="1007"/>
      <c r="Q47" s="1007"/>
      <c r="R47" s="1007"/>
      <c r="S47" s="1007"/>
      <c r="T47" s="1007"/>
      <c r="U47" s="1007"/>
      <c r="V47" s="1007"/>
      <c r="W47" s="1007"/>
      <c r="X47" s="1008"/>
      <c r="Y47" s="415" t="s">
        <v>54</v>
      </c>
      <c r="Z47" s="1012"/>
      <c r="AA47" s="1013"/>
      <c r="AB47" s="523"/>
      <c r="AC47" s="1018"/>
      <c r="AD47" s="101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4" t="s">
        <v>301</v>
      </c>
      <c r="AC48" s="1014"/>
      <c r="AD48" s="101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0"/>
      <c r="Z51" s="827"/>
      <c r="AA51" s="828"/>
      <c r="AB51" s="557" t="s">
        <v>11</v>
      </c>
      <c r="AC51" s="1025"/>
      <c r="AD51" s="1026"/>
      <c r="AE51" s="1030" t="s">
        <v>556</v>
      </c>
      <c r="AF51" s="1030"/>
      <c r="AG51" s="1030"/>
      <c r="AH51" s="1030"/>
      <c r="AI51" s="1030" t="s">
        <v>553</v>
      </c>
      <c r="AJ51" s="1030"/>
      <c r="AK51" s="1030"/>
      <c r="AL51" s="1030"/>
      <c r="AM51" s="1030" t="s">
        <v>527</v>
      </c>
      <c r="AN51" s="1030"/>
      <c r="AO51" s="1030"/>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1"/>
      <c r="Z52" s="1022"/>
      <c r="AA52" s="1023"/>
      <c r="AB52" s="1027"/>
      <c r="AC52" s="1028"/>
      <c r="AD52" s="102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7"/>
      <c r="I53" s="997"/>
      <c r="J53" s="997"/>
      <c r="K53" s="997"/>
      <c r="L53" s="997"/>
      <c r="M53" s="997"/>
      <c r="N53" s="997"/>
      <c r="O53" s="998"/>
      <c r="P53" s="105"/>
      <c r="Q53" s="1005"/>
      <c r="R53" s="1005"/>
      <c r="S53" s="1005"/>
      <c r="T53" s="1005"/>
      <c r="U53" s="1005"/>
      <c r="V53" s="1005"/>
      <c r="W53" s="1005"/>
      <c r="X53" s="1006"/>
      <c r="Y53" s="1015" t="s">
        <v>12</v>
      </c>
      <c r="Z53" s="1016"/>
      <c r="AA53" s="1017"/>
      <c r="AB53" s="461"/>
      <c r="AC53" s="1019"/>
      <c r="AD53" s="101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999"/>
      <c r="H54" s="1000"/>
      <c r="I54" s="1000"/>
      <c r="J54" s="1000"/>
      <c r="K54" s="1000"/>
      <c r="L54" s="1000"/>
      <c r="M54" s="1000"/>
      <c r="N54" s="1000"/>
      <c r="O54" s="1001"/>
      <c r="P54" s="1007"/>
      <c r="Q54" s="1007"/>
      <c r="R54" s="1007"/>
      <c r="S54" s="1007"/>
      <c r="T54" s="1007"/>
      <c r="U54" s="1007"/>
      <c r="V54" s="1007"/>
      <c r="W54" s="1007"/>
      <c r="X54" s="1008"/>
      <c r="Y54" s="415" t="s">
        <v>54</v>
      </c>
      <c r="Z54" s="1012"/>
      <c r="AA54" s="1013"/>
      <c r="AB54" s="523"/>
      <c r="AC54" s="1018"/>
      <c r="AD54" s="101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4" t="s">
        <v>301</v>
      </c>
      <c r="AC55" s="1014"/>
      <c r="AD55" s="101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0"/>
      <c r="Z58" s="827"/>
      <c r="AA58" s="828"/>
      <c r="AB58" s="1024" t="s">
        <v>11</v>
      </c>
      <c r="AC58" s="1025"/>
      <c r="AD58" s="1026"/>
      <c r="AE58" s="1030" t="s">
        <v>556</v>
      </c>
      <c r="AF58" s="1030"/>
      <c r="AG58" s="1030"/>
      <c r="AH58" s="1030"/>
      <c r="AI58" s="1030" t="s">
        <v>553</v>
      </c>
      <c r="AJ58" s="1030"/>
      <c r="AK58" s="1030"/>
      <c r="AL58" s="1030"/>
      <c r="AM58" s="1030" t="s">
        <v>527</v>
      </c>
      <c r="AN58" s="1030"/>
      <c r="AO58" s="1030"/>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1"/>
      <c r="Z59" s="1022"/>
      <c r="AA59" s="1023"/>
      <c r="AB59" s="1027"/>
      <c r="AC59" s="1028"/>
      <c r="AD59" s="102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7"/>
      <c r="I60" s="997"/>
      <c r="J60" s="997"/>
      <c r="K60" s="997"/>
      <c r="L60" s="997"/>
      <c r="M60" s="997"/>
      <c r="N60" s="997"/>
      <c r="O60" s="998"/>
      <c r="P60" s="105"/>
      <c r="Q60" s="1005"/>
      <c r="R60" s="1005"/>
      <c r="S60" s="1005"/>
      <c r="T60" s="1005"/>
      <c r="U60" s="1005"/>
      <c r="V60" s="1005"/>
      <c r="W60" s="1005"/>
      <c r="X60" s="1006"/>
      <c r="Y60" s="1015" t="s">
        <v>12</v>
      </c>
      <c r="Z60" s="1016"/>
      <c r="AA60" s="1017"/>
      <c r="AB60" s="461"/>
      <c r="AC60" s="1019"/>
      <c r="AD60" s="101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999"/>
      <c r="H61" s="1000"/>
      <c r="I61" s="1000"/>
      <c r="J61" s="1000"/>
      <c r="K61" s="1000"/>
      <c r="L61" s="1000"/>
      <c r="M61" s="1000"/>
      <c r="N61" s="1000"/>
      <c r="O61" s="1001"/>
      <c r="P61" s="1007"/>
      <c r="Q61" s="1007"/>
      <c r="R61" s="1007"/>
      <c r="S61" s="1007"/>
      <c r="T61" s="1007"/>
      <c r="U61" s="1007"/>
      <c r="V61" s="1007"/>
      <c r="W61" s="1007"/>
      <c r="X61" s="1008"/>
      <c r="Y61" s="415" t="s">
        <v>54</v>
      </c>
      <c r="Z61" s="1012"/>
      <c r="AA61" s="1013"/>
      <c r="AB61" s="523"/>
      <c r="AC61" s="1018"/>
      <c r="AD61" s="101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4" t="s">
        <v>301</v>
      </c>
      <c r="AC62" s="1014"/>
      <c r="AD62" s="101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0"/>
      <c r="Z65" s="827"/>
      <c r="AA65" s="828"/>
      <c r="AB65" s="1024" t="s">
        <v>11</v>
      </c>
      <c r="AC65" s="1025"/>
      <c r="AD65" s="1026"/>
      <c r="AE65" s="1030" t="s">
        <v>556</v>
      </c>
      <c r="AF65" s="1030"/>
      <c r="AG65" s="1030"/>
      <c r="AH65" s="1030"/>
      <c r="AI65" s="1030" t="s">
        <v>553</v>
      </c>
      <c r="AJ65" s="1030"/>
      <c r="AK65" s="1030"/>
      <c r="AL65" s="1030"/>
      <c r="AM65" s="1030" t="s">
        <v>527</v>
      </c>
      <c r="AN65" s="1030"/>
      <c r="AO65" s="1030"/>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1"/>
      <c r="Z66" s="1022"/>
      <c r="AA66" s="1023"/>
      <c r="AB66" s="1027"/>
      <c r="AC66" s="1028"/>
      <c r="AD66" s="102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7"/>
      <c r="I67" s="997"/>
      <c r="J67" s="997"/>
      <c r="K67" s="997"/>
      <c r="L67" s="997"/>
      <c r="M67" s="997"/>
      <c r="N67" s="997"/>
      <c r="O67" s="998"/>
      <c r="P67" s="105"/>
      <c r="Q67" s="1005"/>
      <c r="R67" s="1005"/>
      <c r="S67" s="1005"/>
      <c r="T67" s="1005"/>
      <c r="U67" s="1005"/>
      <c r="V67" s="1005"/>
      <c r="W67" s="1005"/>
      <c r="X67" s="1006"/>
      <c r="Y67" s="1015" t="s">
        <v>12</v>
      </c>
      <c r="Z67" s="1016"/>
      <c r="AA67" s="1017"/>
      <c r="AB67" s="461"/>
      <c r="AC67" s="1019"/>
      <c r="AD67" s="101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999"/>
      <c r="H68" s="1000"/>
      <c r="I68" s="1000"/>
      <c r="J68" s="1000"/>
      <c r="K68" s="1000"/>
      <c r="L68" s="1000"/>
      <c r="M68" s="1000"/>
      <c r="N68" s="1000"/>
      <c r="O68" s="1001"/>
      <c r="P68" s="1007"/>
      <c r="Q68" s="1007"/>
      <c r="R68" s="1007"/>
      <c r="S68" s="1007"/>
      <c r="T68" s="1007"/>
      <c r="U68" s="1007"/>
      <c r="V68" s="1007"/>
      <c r="W68" s="1007"/>
      <c r="X68" s="1008"/>
      <c r="Y68" s="415" t="s">
        <v>54</v>
      </c>
      <c r="Z68" s="1012"/>
      <c r="AA68" s="1013"/>
      <c r="AB68" s="523"/>
      <c r="AC68" s="1018"/>
      <c r="AD68" s="101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2"/>
      <c r="H69" s="1003"/>
      <c r="I69" s="1003"/>
      <c r="J69" s="1003"/>
      <c r="K69" s="1003"/>
      <c r="L69" s="1003"/>
      <c r="M69" s="1003"/>
      <c r="N69" s="1003"/>
      <c r="O69" s="1004"/>
      <c r="P69" s="1009"/>
      <c r="Q69" s="1009"/>
      <c r="R69" s="1009"/>
      <c r="S69" s="1009"/>
      <c r="T69" s="1009"/>
      <c r="U69" s="1009"/>
      <c r="V69" s="1009"/>
      <c r="W69" s="1009"/>
      <c r="X69" s="1010"/>
      <c r="Y69" s="415" t="s">
        <v>13</v>
      </c>
      <c r="Z69" s="1012"/>
      <c r="AA69" s="1013"/>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11" sqref="G11:O1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13" t="s">
        <v>17</v>
      </c>
      <c r="H3" s="669"/>
      <c r="I3" s="669"/>
      <c r="J3" s="669"/>
      <c r="K3" s="669"/>
      <c r="L3" s="668" t="s">
        <v>18</v>
      </c>
      <c r="M3" s="669"/>
      <c r="N3" s="669"/>
      <c r="O3" s="669"/>
      <c r="P3" s="669"/>
      <c r="Q3" s="669"/>
      <c r="R3" s="669"/>
      <c r="S3" s="669"/>
      <c r="T3" s="669"/>
      <c r="U3" s="669"/>
      <c r="V3" s="669"/>
      <c r="W3" s="669"/>
      <c r="X3" s="670"/>
      <c r="Y3" s="655" t="s">
        <v>19</v>
      </c>
      <c r="Z3" s="656"/>
      <c r="AA3" s="656"/>
      <c r="AB3" s="799"/>
      <c r="AC3" s="813" t="s">
        <v>17</v>
      </c>
      <c r="AD3" s="669"/>
      <c r="AE3" s="669"/>
      <c r="AF3" s="669"/>
      <c r="AG3" s="669"/>
      <c r="AH3" s="668" t="s">
        <v>18</v>
      </c>
      <c r="AI3" s="669"/>
      <c r="AJ3" s="669"/>
      <c r="AK3" s="669"/>
      <c r="AL3" s="669"/>
      <c r="AM3" s="669"/>
      <c r="AN3" s="669"/>
      <c r="AO3" s="669"/>
      <c r="AP3" s="669"/>
      <c r="AQ3" s="669"/>
      <c r="AR3" s="669"/>
      <c r="AS3" s="669"/>
      <c r="AT3" s="670"/>
      <c r="AU3" s="655" t="s">
        <v>19</v>
      </c>
      <c r="AV3" s="656"/>
      <c r="AW3" s="656"/>
      <c r="AX3" s="657"/>
    </row>
    <row r="4" spans="1:50" ht="24.75" customHeight="1" x14ac:dyDescent="0.15">
      <c r="A4" s="1043"/>
      <c r="B4" s="1044"/>
      <c r="C4" s="1044"/>
      <c r="D4" s="1044"/>
      <c r="E4" s="1044"/>
      <c r="F4" s="1045"/>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3"/>
      <c r="B5" s="1044"/>
      <c r="C5" s="1044"/>
      <c r="D5" s="1044"/>
      <c r="E5" s="1044"/>
      <c r="F5" s="104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3"/>
      <c r="B6" s="1044"/>
      <c r="C6" s="1044"/>
      <c r="D6" s="1044"/>
      <c r="E6" s="1044"/>
      <c r="F6" s="104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3"/>
      <c r="B7" s="1044"/>
      <c r="C7" s="1044"/>
      <c r="D7" s="1044"/>
      <c r="E7" s="1044"/>
      <c r="F7" s="104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3"/>
      <c r="B8" s="1044"/>
      <c r="C8" s="1044"/>
      <c r="D8" s="1044"/>
      <c r="E8" s="1044"/>
      <c r="F8" s="104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3"/>
      <c r="B9" s="1044"/>
      <c r="C9" s="1044"/>
      <c r="D9" s="1044"/>
      <c r="E9" s="1044"/>
      <c r="F9" s="104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3"/>
      <c r="B10" s="1044"/>
      <c r="C10" s="1044"/>
      <c r="D10" s="1044"/>
      <c r="E10" s="1044"/>
      <c r="F10" s="104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3"/>
      <c r="B11" s="1044"/>
      <c r="C11" s="1044"/>
      <c r="D11" s="1044"/>
      <c r="E11" s="1044"/>
      <c r="F11" s="104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3"/>
      <c r="B12" s="1044"/>
      <c r="C12" s="1044"/>
      <c r="D12" s="1044"/>
      <c r="E12" s="1044"/>
      <c r="F12" s="104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3"/>
      <c r="B13" s="1044"/>
      <c r="C13" s="1044"/>
      <c r="D13" s="1044"/>
      <c r="E13" s="1044"/>
      <c r="F13" s="104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3"/>
      <c r="B14" s="1044"/>
      <c r="C14" s="1044"/>
      <c r="D14" s="1044"/>
      <c r="E14" s="1044"/>
      <c r="F14" s="1045"/>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3"/>
      <c r="B15" s="1044"/>
      <c r="C15" s="1044"/>
      <c r="D15" s="1044"/>
      <c r="E15" s="1044"/>
      <c r="F15" s="1045"/>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3"/>
      <c r="B16" s="1044"/>
      <c r="C16" s="1044"/>
      <c r="D16" s="1044"/>
      <c r="E16" s="1044"/>
      <c r="F16" s="1045"/>
      <c r="G16" s="813" t="s">
        <v>17</v>
      </c>
      <c r="H16" s="669"/>
      <c r="I16" s="669"/>
      <c r="J16" s="669"/>
      <c r="K16" s="669"/>
      <c r="L16" s="668" t="s">
        <v>18</v>
      </c>
      <c r="M16" s="669"/>
      <c r="N16" s="669"/>
      <c r="O16" s="669"/>
      <c r="P16" s="669"/>
      <c r="Q16" s="669"/>
      <c r="R16" s="669"/>
      <c r="S16" s="669"/>
      <c r="T16" s="669"/>
      <c r="U16" s="669"/>
      <c r="V16" s="669"/>
      <c r="W16" s="669"/>
      <c r="X16" s="670"/>
      <c r="Y16" s="655" t="s">
        <v>19</v>
      </c>
      <c r="Z16" s="656"/>
      <c r="AA16" s="656"/>
      <c r="AB16" s="799"/>
      <c r="AC16" s="813" t="s">
        <v>17</v>
      </c>
      <c r="AD16" s="669"/>
      <c r="AE16" s="669"/>
      <c r="AF16" s="669"/>
      <c r="AG16" s="669"/>
      <c r="AH16" s="668" t="s">
        <v>18</v>
      </c>
      <c r="AI16" s="669"/>
      <c r="AJ16" s="669"/>
      <c r="AK16" s="669"/>
      <c r="AL16" s="669"/>
      <c r="AM16" s="669"/>
      <c r="AN16" s="669"/>
      <c r="AO16" s="669"/>
      <c r="AP16" s="669"/>
      <c r="AQ16" s="669"/>
      <c r="AR16" s="669"/>
      <c r="AS16" s="669"/>
      <c r="AT16" s="670"/>
      <c r="AU16" s="655" t="s">
        <v>19</v>
      </c>
      <c r="AV16" s="656"/>
      <c r="AW16" s="656"/>
      <c r="AX16" s="657"/>
    </row>
    <row r="17" spans="1:50" ht="24.75" customHeight="1" x14ac:dyDescent="0.15">
      <c r="A17" s="1043"/>
      <c r="B17" s="1044"/>
      <c r="C17" s="1044"/>
      <c r="D17" s="1044"/>
      <c r="E17" s="1044"/>
      <c r="F17" s="1045"/>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3"/>
      <c r="B18" s="1044"/>
      <c r="C18" s="1044"/>
      <c r="D18" s="1044"/>
      <c r="E18" s="1044"/>
      <c r="F18" s="104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3"/>
      <c r="B19" s="1044"/>
      <c r="C19" s="1044"/>
      <c r="D19" s="1044"/>
      <c r="E19" s="1044"/>
      <c r="F19" s="104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3"/>
      <c r="B20" s="1044"/>
      <c r="C20" s="1044"/>
      <c r="D20" s="1044"/>
      <c r="E20" s="1044"/>
      <c r="F20" s="104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3"/>
      <c r="B21" s="1044"/>
      <c r="C21" s="1044"/>
      <c r="D21" s="1044"/>
      <c r="E21" s="1044"/>
      <c r="F21" s="104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3"/>
      <c r="B22" s="1044"/>
      <c r="C22" s="1044"/>
      <c r="D22" s="1044"/>
      <c r="E22" s="1044"/>
      <c r="F22" s="104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3"/>
      <c r="B23" s="1044"/>
      <c r="C23" s="1044"/>
      <c r="D23" s="1044"/>
      <c r="E23" s="1044"/>
      <c r="F23" s="104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3"/>
      <c r="B24" s="1044"/>
      <c r="C24" s="1044"/>
      <c r="D24" s="1044"/>
      <c r="E24" s="1044"/>
      <c r="F24" s="104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3"/>
      <c r="B25" s="1044"/>
      <c r="C25" s="1044"/>
      <c r="D25" s="1044"/>
      <c r="E25" s="1044"/>
      <c r="F25" s="104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3"/>
      <c r="B26" s="1044"/>
      <c r="C26" s="1044"/>
      <c r="D26" s="1044"/>
      <c r="E26" s="1044"/>
      <c r="F26" s="104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3"/>
      <c r="B27" s="1044"/>
      <c r="C27" s="1044"/>
      <c r="D27" s="1044"/>
      <c r="E27" s="1044"/>
      <c r="F27" s="1045"/>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3"/>
      <c r="B28" s="1044"/>
      <c r="C28" s="1044"/>
      <c r="D28" s="1044"/>
      <c r="E28" s="1044"/>
      <c r="F28" s="1045"/>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3"/>
      <c r="B29" s="1044"/>
      <c r="C29" s="1044"/>
      <c r="D29" s="1044"/>
      <c r="E29" s="1044"/>
      <c r="F29" s="1045"/>
      <c r="G29" s="813" t="s">
        <v>17</v>
      </c>
      <c r="H29" s="669"/>
      <c r="I29" s="669"/>
      <c r="J29" s="669"/>
      <c r="K29" s="669"/>
      <c r="L29" s="668" t="s">
        <v>18</v>
      </c>
      <c r="M29" s="669"/>
      <c r="N29" s="669"/>
      <c r="O29" s="669"/>
      <c r="P29" s="669"/>
      <c r="Q29" s="669"/>
      <c r="R29" s="669"/>
      <c r="S29" s="669"/>
      <c r="T29" s="669"/>
      <c r="U29" s="669"/>
      <c r="V29" s="669"/>
      <c r="W29" s="669"/>
      <c r="X29" s="670"/>
      <c r="Y29" s="655" t="s">
        <v>19</v>
      </c>
      <c r="Z29" s="656"/>
      <c r="AA29" s="656"/>
      <c r="AB29" s="799"/>
      <c r="AC29" s="813" t="s">
        <v>17</v>
      </c>
      <c r="AD29" s="669"/>
      <c r="AE29" s="669"/>
      <c r="AF29" s="669"/>
      <c r="AG29" s="669"/>
      <c r="AH29" s="668" t="s">
        <v>18</v>
      </c>
      <c r="AI29" s="669"/>
      <c r="AJ29" s="669"/>
      <c r="AK29" s="669"/>
      <c r="AL29" s="669"/>
      <c r="AM29" s="669"/>
      <c r="AN29" s="669"/>
      <c r="AO29" s="669"/>
      <c r="AP29" s="669"/>
      <c r="AQ29" s="669"/>
      <c r="AR29" s="669"/>
      <c r="AS29" s="669"/>
      <c r="AT29" s="670"/>
      <c r="AU29" s="655" t="s">
        <v>19</v>
      </c>
      <c r="AV29" s="656"/>
      <c r="AW29" s="656"/>
      <c r="AX29" s="657"/>
    </row>
    <row r="30" spans="1:50" ht="24.75" customHeight="1" x14ac:dyDescent="0.15">
      <c r="A30" s="1043"/>
      <c r="B30" s="1044"/>
      <c r="C30" s="1044"/>
      <c r="D30" s="1044"/>
      <c r="E30" s="1044"/>
      <c r="F30" s="1045"/>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3"/>
      <c r="B31" s="1044"/>
      <c r="C31" s="1044"/>
      <c r="D31" s="1044"/>
      <c r="E31" s="1044"/>
      <c r="F31" s="104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3"/>
      <c r="B32" s="1044"/>
      <c r="C32" s="1044"/>
      <c r="D32" s="1044"/>
      <c r="E32" s="1044"/>
      <c r="F32" s="104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3"/>
      <c r="B33" s="1044"/>
      <c r="C33" s="1044"/>
      <c r="D33" s="1044"/>
      <c r="E33" s="1044"/>
      <c r="F33" s="104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3"/>
      <c r="B34" s="1044"/>
      <c r="C34" s="1044"/>
      <c r="D34" s="1044"/>
      <c r="E34" s="1044"/>
      <c r="F34" s="104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3"/>
      <c r="B35" s="1044"/>
      <c r="C35" s="1044"/>
      <c r="D35" s="1044"/>
      <c r="E35" s="1044"/>
      <c r="F35" s="104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3"/>
      <c r="B36" s="1044"/>
      <c r="C36" s="1044"/>
      <c r="D36" s="1044"/>
      <c r="E36" s="1044"/>
      <c r="F36" s="104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3"/>
      <c r="B37" s="1044"/>
      <c r="C37" s="1044"/>
      <c r="D37" s="1044"/>
      <c r="E37" s="1044"/>
      <c r="F37" s="104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3"/>
      <c r="B38" s="1044"/>
      <c r="C38" s="1044"/>
      <c r="D38" s="1044"/>
      <c r="E38" s="1044"/>
      <c r="F38" s="104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3"/>
      <c r="B39" s="1044"/>
      <c r="C39" s="1044"/>
      <c r="D39" s="1044"/>
      <c r="E39" s="1044"/>
      <c r="F39" s="104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3"/>
      <c r="B40" s="1044"/>
      <c r="C40" s="1044"/>
      <c r="D40" s="1044"/>
      <c r="E40" s="1044"/>
      <c r="F40" s="1045"/>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3"/>
      <c r="B41" s="1044"/>
      <c r="C41" s="1044"/>
      <c r="D41" s="1044"/>
      <c r="E41" s="1044"/>
      <c r="F41" s="1045"/>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3"/>
      <c r="B42" s="1044"/>
      <c r="C42" s="1044"/>
      <c r="D42" s="1044"/>
      <c r="E42" s="1044"/>
      <c r="F42" s="1045"/>
      <c r="G42" s="813" t="s">
        <v>17</v>
      </c>
      <c r="H42" s="669"/>
      <c r="I42" s="669"/>
      <c r="J42" s="669"/>
      <c r="K42" s="669"/>
      <c r="L42" s="668" t="s">
        <v>18</v>
      </c>
      <c r="M42" s="669"/>
      <c r="N42" s="669"/>
      <c r="O42" s="669"/>
      <c r="P42" s="669"/>
      <c r="Q42" s="669"/>
      <c r="R42" s="669"/>
      <c r="S42" s="669"/>
      <c r="T42" s="669"/>
      <c r="U42" s="669"/>
      <c r="V42" s="669"/>
      <c r="W42" s="669"/>
      <c r="X42" s="670"/>
      <c r="Y42" s="655" t="s">
        <v>19</v>
      </c>
      <c r="Z42" s="656"/>
      <c r="AA42" s="656"/>
      <c r="AB42" s="799"/>
      <c r="AC42" s="813" t="s">
        <v>17</v>
      </c>
      <c r="AD42" s="669"/>
      <c r="AE42" s="669"/>
      <c r="AF42" s="669"/>
      <c r="AG42" s="669"/>
      <c r="AH42" s="668" t="s">
        <v>18</v>
      </c>
      <c r="AI42" s="669"/>
      <c r="AJ42" s="669"/>
      <c r="AK42" s="669"/>
      <c r="AL42" s="669"/>
      <c r="AM42" s="669"/>
      <c r="AN42" s="669"/>
      <c r="AO42" s="669"/>
      <c r="AP42" s="669"/>
      <c r="AQ42" s="669"/>
      <c r="AR42" s="669"/>
      <c r="AS42" s="669"/>
      <c r="AT42" s="670"/>
      <c r="AU42" s="655" t="s">
        <v>19</v>
      </c>
      <c r="AV42" s="656"/>
      <c r="AW42" s="656"/>
      <c r="AX42" s="657"/>
    </row>
    <row r="43" spans="1:50" ht="24.75" customHeight="1" x14ac:dyDescent="0.15">
      <c r="A43" s="1043"/>
      <c r="B43" s="1044"/>
      <c r="C43" s="1044"/>
      <c r="D43" s="1044"/>
      <c r="E43" s="1044"/>
      <c r="F43" s="1045"/>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3"/>
      <c r="B44" s="1044"/>
      <c r="C44" s="1044"/>
      <c r="D44" s="1044"/>
      <c r="E44" s="1044"/>
      <c r="F44" s="104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3"/>
      <c r="B45" s="1044"/>
      <c r="C45" s="1044"/>
      <c r="D45" s="1044"/>
      <c r="E45" s="1044"/>
      <c r="F45" s="104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3"/>
      <c r="B46" s="1044"/>
      <c r="C46" s="1044"/>
      <c r="D46" s="1044"/>
      <c r="E46" s="1044"/>
      <c r="F46" s="104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3"/>
      <c r="B47" s="1044"/>
      <c r="C47" s="1044"/>
      <c r="D47" s="1044"/>
      <c r="E47" s="1044"/>
      <c r="F47" s="104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3"/>
      <c r="B48" s="1044"/>
      <c r="C48" s="1044"/>
      <c r="D48" s="1044"/>
      <c r="E48" s="1044"/>
      <c r="F48" s="104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3"/>
      <c r="B49" s="1044"/>
      <c r="C49" s="1044"/>
      <c r="D49" s="1044"/>
      <c r="E49" s="1044"/>
      <c r="F49" s="104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3"/>
      <c r="B50" s="1044"/>
      <c r="C50" s="1044"/>
      <c r="D50" s="1044"/>
      <c r="E50" s="1044"/>
      <c r="F50" s="104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3"/>
      <c r="B51" s="1044"/>
      <c r="C51" s="1044"/>
      <c r="D51" s="1044"/>
      <c r="E51" s="1044"/>
      <c r="F51" s="104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3"/>
      <c r="B52" s="1044"/>
      <c r="C52" s="1044"/>
      <c r="D52" s="1044"/>
      <c r="E52" s="1044"/>
      <c r="F52" s="104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
    <row r="55" spans="1:50" ht="30" customHeight="1" x14ac:dyDescent="0.15">
      <c r="A55" s="1049" t="s">
        <v>28</v>
      </c>
      <c r="B55" s="1050"/>
      <c r="C55" s="1050"/>
      <c r="D55" s="1050"/>
      <c r="E55" s="1050"/>
      <c r="F55" s="105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3"/>
      <c r="B56" s="1044"/>
      <c r="C56" s="1044"/>
      <c r="D56" s="1044"/>
      <c r="E56" s="1044"/>
      <c r="F56" s="1045"/>
      <c r="G56" s="813" t="s">
        <v>17</v>
      </c>
      <c r="H56" s="669"/>
      <c r="I56" s="669"/>
      <c r="J56" s="669"/>
      <c r="K56" s="669"/>
      <c r="L56" s="668" t="s">
        <v>18</v>
      </c>
      <c r="M56" s="669"/>
      <c r="N56" s="669"/>
      <c r="O56" s="669"/>
      <c r="P56" s="669"/>
      <c r="Q56" s="669"/>
      <c r="R56" s="669"/>
      <c r="S56" s="669"/>
      <c r="T56" s="669"/>
      <c r="U56" s="669"/>
      <c r="V56" s="669"/>
      <c r="W56" s="669"/>
      <c r="X56" s="670"/>
      <c r="Y56" s="655" t="s">
        <v>19</v>
      </c>
      <c r="Z56" s="656"/>
      <c r="AA56" s="656"/>
      <c r="AB56" s="799"/>
      <c r="AC56" s="813" t="s">
        <v>17</v>
      </c>
      <c r="AD56" s="669"/>
      <c r="AE56" s="669"/>
      <c r="AF56" s="669"/>
      <c r="AG56" s="669"/>
      <c r="AH56" s="668" t="s">
        <v>18</v>
      </c>
      <c r="AI56" s="669"/>
      <c r="AJ56" s="669"/>
      <c r="AK56" s="669"/>
      <c r="AL56" s="669"/>
      <c r="AM56" s="669"/>
      <c r="AN56" s="669"/>
      <c r="AO56" s="669"/>
      <c r="AP56" s="669"/>
      <c r="AQ56" s="669"/>
      <c r="AR56" s="669"/>
      <c r="AS56" s="669"/>
      <c r="AT56" s="670"/>
      <c r="AU56" s="655" t="s">
        <v>19</v>
      </c>
      <c r="AV56" s="656"/>
      <c r="AW56" s="656"/>
      <c r="AX56" s="657"/>
    </row>
    <row r="57" spans="1:50" ht="24.75" customHeight="1" x14ac:dyDescent="0.15">
      <c r="A57" s="1043"/>
      <c r="B57" s="1044"/>
      <c r="C57" s="1044"/>
      <c r="D57" s="1044"/>
      <c r="E57" s="1044"/>
      <c r="F57" s="1045"/>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3"/>
      <c r="B58" s="1044"/>
      <c r="C58" s="1044"/>
      <c r="D58" s="1044"/>
      <c r="E58" s="1044"/>
      <c r="F58" s="104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3"/>
      <c r="B59" s="1044"/>
      <c r="C59" s="1044"/>
      <c r="D59" s="1044"/>
      <c r="E59" s="1044"/>
      <c r="F59" s="104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3"/>
      <c r="B60" s="1044"/>
      <c r="C60" s="1044"/>
      <c r="D60" s="1044"/>
      <c r="E60" s="1044"/>
      <c r="F60" s="104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3"/>
      <c r="B61" s="1044"/>
      <c r="C61" s="1044"/>
      <c r="D61" s="1044"/>
      <c r="E61" s="1044"/>
      <c r="F61" s="104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3"/>
      <c r="B62" s="1044"/>
      <c r="C62" s="1044"/>
      <c r="D62" s="1044"/>
      <c r="E62" s="1044"/>
      <c r="F62" s="104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3"/>
      <c r="B63" s="1044"/>
      <c r="C63" s="1044"/>
      <c r="D63" s="1044"/>
      <c r="E63" s="1044"/>
      <c r="F63" s="104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3"/>
      <c r="B64" s="1044"/>
      <c r="C64" s="1044"/>
      <c r="D64" s="1044"/>
      <c r="E64" s="1044"/>
      <c r="F64" s="104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3"/>
      <c r="B65" s="1044"/>
      <c r="C65" s="1044"/>
      <c r="D65" s="1044"/>
      <c r="E65" s="1044"/>
      <c r="F65" s="104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3"/>
      <c r="B66" s="1044"/>
      <c r="C66" s="1044"/>
      <c r="D66" s="1044"/>
      <c r="E66" s="1044"/>
      <c r="F66" s="104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3"/>
      <c r="B67" s="1044"/>
      <c r="C67" s="1044"/>
      <c r="D67" s="1044"/>
      <c r="E67" s="1044"/>
      <c r="F67" s="1045"/>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3"/>
      <c r="B68" s="1044"/>
      <c r="C68" s="1044"/>
      <c r="D68" s="1044"/>
      <c r="E68" s="1044"/>
      <c r="F68" s="1045"/>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3"/>
      <c r="B69" s="1044"/>
      <c r="C69" s="1044"/>
      <c r="D69" s="1044"/>
      <c r="E69" s="1044"/>
      <c r="F69" s="1045"/>
      <c r="G69" s="813" t="s">
        <v>17</v>
      </c>
      <c r="H69" s="669"/>
      <c r="I69" s="669"/>
      <c r="J69" s="669"/>
      <c r="K69" s="669"/>
      <c r="L69" s="668" t="s">
        <v>18</v>
      </c>
      <c r="M69" s="669"/>
      <c r="N69" s="669"/>
      <c r="O69" s="669"/>
      <c r="P69" s="669"/>
      <c r="Q69" s="669"/>
      <c r="R69" s="669"/>
      <c r="S69" s="669"/>
      <c r="T69" s="669"/>
      <c r="U69" s="669"/>
      <c r="V69" s="669"/>
      <c r="W69" s="669"/>
      <c r="X69" s="670"/>
      <c r="Y69" s="655" t="s">
        <v>19</v>
      </c>
      <c r="Z69" s="656"/>
      <c r="AA69" s="656"/>
      <c r="AB69" s="799"/>
      <c r="AC69" s="813" t="s">
        <v>17</v>
      </c>
      <c r="AD69" s="669"/>
      <c r="AE69" s="669"/>
      <c r="AF69" s="669"/>
      <c r="AG69" s="669"/>
      <c r="AH69" s="668" t="s">
        <v>18</v>
      </c>
      <c r="AI69" s="669"/>
      <c r="AJ69" s="669"/>
      <c r="AK69" s="669"/>
      <c r="AL69" s="669"/>
      <c r="AM69" s="669"/>
      <c r="AN69" s="669"/>
      <c r="AO69" s="669"/>
      <c r="AP69" s="669"/>
      <c r="AQ69" s="669"/>
      <c r="AR69" s="669"/>
      <c r="AS69" s="669"/>
      <c r="AT69" s="670"/>
      <c r="AU69" s="655" t="s">
        <v>19</v>
      </c>
      <c r="AV69" s="656"/>
      <c r="AW69" s="656"/>
      <c r="AX69" s="657"/>
    </row>
    <row r="70" spans="1:50" ht="24.75" customHeight="1" x14ac:dyDescent="0.15">
      <c r="A70" s="1043"/>
      <c r="B70" s="1044"/>
      <c r="C70" s="1044"/>
      <c r="D70" s="1044"/>
      <c r="E70" s="1044"/>
      <c r="F70" s="1045"/>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3"/>
      <c r="B71" s="1044"/>
      <c r="C71" s="1044"/>
      <c r="D71" s="1044"/>
      <c r="E71" s="1044"/>
      <c r="F71" s="104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3"/>
      <c r="B72" s="1044"/>
      <c r="C72" s="1044"/>
      <c r="D72" s="1044"/>
      <c r="E72" s="1044"/>
      <c r="F72" s="104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3"/>
      <c r="B73" s="1044"/>
      <c r="C73" s="1044"/>
      <c r="D73" s="1044"/>
      <c r="E73" s="1044"/>
      <c r="F73" s="104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3"/>
      <c r="B74" s="1044"/>
      <c r="C74" s="1044"/>
      <c r="D74" s="1044"/>
      <c r="E74" s="1044"/>
      <c r="F74" s="104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3"/>
      <c r="B75" s="1044"/>
      <c r="C75" s="1044"/>
      <c r="D75" s="1044"/>
      <c r="E75" s="1044"/>
      <c r="F75" s="104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3"/>
      <c r="B76" s="1044"/>
      <c r="C76" s="1044"/>
      <c r="D76" s="1044"/>
      <c r="E76" s="1044"/>
      <c r="F76" s="104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3"/>
      <c r="B77" s="1044"/>
      <c r="C77" s="1044"/>
      <c r="D77" s="1044"/>
      <c r="E77" s="1044"/>
      <c r="F77" s="104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3"/>
      <c r="B78" s="1044"/>
      <c r="C78" s="1044"/>
      <c r="D78" s="1044"/>
      <c r="E78" s="1044"/>
      <c r="F78" s="104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3"/>
      <c r="B79" s="1044"/>
      <c r="C79" s="1044"/>
      <c r="D79" s="1044"/>
      <c r="E79" s="1044"/>
      <c r="F79" s="104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3"/>
      <c r="B80" s="1044"/>
      <c r="C80" s="1044"/>
      <c r="D80" s="1044"/>
      <c r="E80" s="1044"/>
      <c r="F80" s="1045"/>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3"/>
      <c r="B81" s="1044"/>
      <c r="C81" s="1044"/>
      <c r="D81" s="1044"/>
      <c r="E81" s="1044"/>
      <c r="F81" s="1045"/>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3"/>
      <c r="B82" s="1044"/>
      <c r="C82" s="1044"/>
      <c r="D82" s="1044"/>
      <c r="E82" s="1044"/>
      <c r="F82" s="1045"/>
      <c r="G82" s="813" t="s">
        <v>17</v>
      </c>
      <c r="H82" s="669"/>
      <c r="I82" s="669"/>
      <c r="J82" s="669"/>
      <c r="K82" s="669"/>
      <c r="L82" s="668" t="s">
        <v>18</v>
      </c>
      <c r="M82" s="669"/>
      <c r="N82" s="669"/>
      <c r="O82" s="669"/>
      <c r="P82" s="669"/>
      <c r="Q82" s="669"/>
      <c r="R82" s="669"/>
      <c r="S82" s="669"/>
      <c r="T82" s="669"/>
      <c r="U82" s="669"/>
      <c r="V82" s="669"/>
      <c r="W82" s="669"/>
      <c r="X82" s="670"/>
      <c r="Y82" s="655" t="s">
        <v>19</v>
      </c>
      <c r="Z82" s="656"/>
      <c r="AA82" s="656"/>
      <c r="AB82" s="799"/>
      <c r="AC82" s="813" t="s">
        <v>17</v>
      </c>
      <c r="AD82" s="669"/>
      <c r="AE82" s="669"/>
      <c r="AF82" s="669"/>
      <c r="AG82" s="669"/>
      <c r="AH82" s="668" t="s">
        <v>18</v>
      </c>
      <c r="AI82" s="669"/>
      <c r="AJ82" s="669"/>
      <c r="AK82" s="669"/>
      <c r="AL82" s="669"/>
      <c r="AM82" s="669"/>
      <c r="AN82" s="669"/>
      <c r="AO82" s="669"/>
      <c r="AP82" s="669"/>
      <c r="AQ82" s="669"/>
      <c r="AR82" s="669"/>
      <c r="AS82" s="669"/>
      <c r="AT82" s="670"/>
      <c r="AU82" s="655" t="s">
        <v>19</v>
      </c>
      <c r="AV82" s="656"/>
      <c r="AW82" s="656"/>
      <c r="AX82" s="657"/>
    </row>
    <row r="83" spans="1:50" ht="24.75" customHeight="1" x14ac:dyDescent="0.15">
      <c r="A83" s="1043"/>
      <c r="B83" s="1044"/>
      <c r="C83" s="1044"/>
      <c r="D83" s="1044"/>
      <c r="E83" s="1044"/>
      <c r="F83" s="1045"/>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3"/>
      <c r="B84" s="1044"/>
      <c r="C84" s="1044"/>
      <c r="D84" s="1044"/>
      <c r="E84" s="1044"/>
      <c r="F84" s="104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3"/>
      <c r="B85" s="1044"/>
      <c r="C85" s="1044"/>
      <c r="D85" s="1044"/>
      <c r="E85" s="1044"/>
      <c r="F85" s="104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3"/>
      <c r="B86" s="1044"/>
      <c r="C86" s="1044"/>
      <c r="D86" s="1044"/>
      <c r="E86" s="1044"/>
      <c r="F86" s="104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3"/>
      <c r="B87" s="1044"/>
      <c r="C87" s="1044"/>
      <c r="D87" s="1044"/>
      <c r="E87" s="1044"/>
      <c r="F87" s="104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3"/>
      <c r="B88" s="1044"/>
      <c r="C88" s="1044"/>
      <c r="D88" s="1044"/>
      <c r="E88" s="1044"/>
      <c r="F88" s="104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3"/>
      <c r="B89" s="1044"/>
      <c r="C89" s="1044"/>
      <c r="D89" s="1044"/>
      <c r="E89" s="1044"/>
      <c r="F89" s="104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3"/>
      <c r="B90" s="1044"/>
      <c r="C90" s="1044"/>
      <c r="D90" s="1044"/>
      <c r="E90" s="1044"/>
      <c r="F90" s="104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3"/>
      <c r="B91" s="1044"/>
      <c r="C91" s="1044"/>
      <c r="D91" s="1044"/>
      <c r="E91" s="1044"/>
      <c r="F91" s="104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3"/>
      <c r="B92" s="1044"/>
      <c r="C92" s="1044"/>
      <c r="D92" s="1044"/>
      <c r="E92" s="1044"/>
      <c r="F92" s="104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3"/>
      <c r="B93" s="1044"/>
      <c r="C93" s="1044"/>
      <c r="D93" s="1044"/>
      <c r="E93" s="1044"/>
      <c r="F93" s="1045"/>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3"/>
      <c r="B94" s="1044"/>
      <c r="C94" s="1044"/>
      <c r="D94" s="1044"/>
      <c r="E94" s="1044"/>
      <c r="F94" s="1045"/>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3"/>
      <c r="B95" s="1044"/>
      <c r="C95" s="1044"/>
      <c r="D95" s="1044"/>
      <c r="E95" s="1044"/>
      <c r="F95" s="1045"/>
      <c r="G95" s="813" t="s">
        <v>17</v>
      </c>
      <c r="H95" s="669"/>
      <c r="I95" s="669"/>
      <c r="J95" s="669"/>
      <c r="K95" s="669"/>
      <c r="L95" s="668" t="s">
        <v>18</v>
      </c>
      <c r="M95" s="669"/>
      <c r="N95" s="669"/>
      <c r="O95" s="669"/>
      <c r="P95" s="669"/>
      <c r="Q95" s="669"/>
      <c r="R95" s="669"/>
      <c r="S95" s="669"/>
      <c r="T95" s="669"/>
      <c r="U95" s="669"/>
      <c r="V95" s="669"/>
      <c r="W95" s="669"/>
      <c r="X95" s="670"/>
      <c r="Y95" s="655" t="s">
        <v>19</v>
      </c>
      <c r="Z95" s="656"/>
      <c r="AA95" s="656"/>
      <c r="AB95" s="799"/>
      <c r="AC95" s="813" t="s">
        <v>17</v>
      </c>
      <c r="AD95" s="669"/>
      <c r="AE95" s="669"/>
      <c r="AF95" s="669"/>
      <c r="AG95" s="669"/>
      <c r="AH95" s="668" t="s">
        <v>18</v>
      </c>
      <c r="AI95" s="669"/>
      <c r="AJ95" s="669"/>
      <c r="AK95" s="669"/>
      <c r="AL95" s="669"/>
      <c r="AM95" s="669"/>
      <c r="AN95" s="669"/>
      <c r="AO95" s="669"/>
      <c r="AP95" s="669"/>
      <c r="AQ95" s="669"/>
      <c r="AR95" s="669"/>
      <c r="AS95" s="669"/>
      <c r="AT95" s="670"/>
      <c r="AU95" s="655" t="s">
        <v>19</v>
      </c>
      <c r="AV95" s="656"/>
      <c r="AW95" s="656"/>
      <c r="AX95" s="657"/>
    </row>
    <row r="96" spans="1:50" ht="24.75" customHeight="1" x14ac:dyDescent="0.15">
      <c r="A96" s="1043"/>
      <c r="B96" s="1044"/>
      <c r="C96" s="1044"/>
      <c r="D96" s="1044"/>
      <c r="E96" s="1044"/>
      <c r="F96" s="1045"/>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3"/>
      <c r="B97" s="1044"/>
      <c r="C97" s="1044"/>
      <c r="D97" s="1044"/>
      <c r="E97" s="1044"/>
      <c r="F97" s="104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3"/>
      <c r="B98" s="1044"/>
      <c r="C98" s="1044"/>
      <c r="D98" s="1044"/>
      <c r="E98" s="1044"/>
      <c r="F98" s="104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3"/>
      <c r="B99" s="1044"/>
      <c r="C99" s="1044"/>
      <c r="D99" s="1044"/>
      <c r="E99" s="1044"/>
      <c r="F99" s="104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3"/>
      <c r="B100" s="1044"/>
      <c r="C100" s="1044"/>
      <c r="D100" s="1044"/>
      <c r="E100" s="1044"/>
      <c r="F100" s="104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3"/>
      <c r="B101" s="1044"/>
      <c r="C101" s="1044"/>
      <c r="D101" s="1044"/>
      <c r="E101" s="1044"/>
      <c r="F101" s="104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3"/>
      <c r="B102" s="1044"/>
      <c r="C102" s="1044"/>
      <c r="D102" s="1044"/>
      <c r="E102" s="1044"/>
      <c r="F102" s="104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3"/>
      <c r="B103" s="1044"/>
      <c r="C103" s="1044"/>
      <c r="D103" s="1044"/>
      <c r="E103" s="1044"/>
      <c r="F103" s="104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3"/>
      <c r="B104" s="1044"/>
      <c r="C104" s="1044"/>
      <c r="D104" s="1044"/>
      <c r="E104" s="1044"/>
      <c r="F104" s="104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3"/>
      <c r="B105" s="1044"/>
      <c r="C105" s="1044"/>
      <c r="D105" s="1044"/>
      <c r="E105" s="1044"/>
      <c r="F105" s="104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
    <row r="108" spans="1:50" ht="30" customHeight="1" x14ac:dyDescent="0.15">
      <c r="A108" s="1049" t="s">
        <v>28</v>
      </c>
      <c r="B108" s="1050"/>
      <c r="C108" s="1050"/>
      <c r="D108" s="1050"/>
      <c r="E108" s="1050"/>
      <c r="F108" s="105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3"/>
      <c r="B109" s="1044"/>
      <c r="C109" s="1044"/>
      <c r="D109" s="1044"/>
      <c r="E109" s="1044"/>
      <c r="F109" s="1045"/>
      <c r="G109" s="813" t="s">
        <v>17</v>
      </c>
      <c r="H109" s="669"/>
      <c r="I109" s="669"/>
      <c r="J109" s="669"/>
      <c r="K109" s="669"/>
      <c r="L109" s="668" t="s">
        <v>18</v>
      </c>
      <c r="M109" s="669"/>
      <c r="N109" s="669"/>
      <c r="O109" s="669"/>
      <c r="P109" s="669"/>
      <c r="Q109" s="669"/>
      <c r="R109" s="669"/>
      <c r="S109" s="669"/>
      <c r="T109" s="669"/>
      <c r="U109" s="669"/>
      <c r="V109" s="669"/>
      <c r="W109" s="669"/>
      <c r="X109" s="670"/>
      <c r="Y109" s="655" t="s">
        <v>19</v>
      </c>
      <c r="Z109" s="656"/>
      <c r="AA109" s="656"/>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5" t="s">
        <v>19</v>
      </c>
      <c r="AV109" s="656"/>
      <c r="AW109" s="656"/>
      <c r="AX109" s="657"/>
    </row>
    <row r="110" spans="1:50" ht="24.75" customHeight="1" x14ac:dyDescent="0.15">
      <c r="A110" s="1043"/>
      <c r="B110" s="1044"/>
      <c r="C110" s="1044"/>
      <c r="D110" s="1044"/>
      <c r="E110" s="1044"/>
      <c r="F110" s="1045"/>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3"/>
      <c r="B111" s="1044"/>
      <c r="C111" s="1044"/>
      <c r="D111" s="1044"/>
      <c r="E111" s="1044"/>
      <c r="F111" s="104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3"/>
      <c r="B112" s="1044"/>
      <c r="C112" s="1044"/>
      <c r="D112" s="1044"/>
      <c r="E112" s="1044"/>
      <c r="F112" s="104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3"/>
      <c r="B113" s="1044"/>
      <c r="C113" s="1044"/>
      <c r="D113" s="1044"/>
      <c r="E113" s="1044"/>
      <c r="F113" s="104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3"/>
      <c r="B114" s="1044"/>
      <c r="C114" s="1044"/>
      <c r="D114" s="1044"/>
      <c r="E114" s="1044"/>
      <c r="F114" s="104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3"/>
      <c r="B115" s="1044"/>
      <c r="C115" s="1044"/>
      <c r="D115" s="1044"/>
      <c r="E115" s="1044"/>
      <c r="F115" s="104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3"/>
      <c r="B116" s="1044"/>
      <c r="C116" s="1044"/>
      <c r="D116" s="1044"/>
      <c r="E116" s="1044"/>
      <c r="F116" s="104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3"/>
      <c r="B117" s="1044"/>
      <c r="C117" s="1044"/>
      <c r="D117" s="1044"/>
      <c r="E117" s="1044"/>
      <c r="F117" s="104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3"/>
      <c r="B118" s="1044"/>
      <c r="C118" s="1044"/>
      <c r="D118" s="1044"/>
      <c r="E118" s="1044"/>
      <c r="F118" s="104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3"/>
      <c r="B119" s="1044"/>
      <c r="C119" s="1044"/>
      <c r="D119" s="1044"/>
      <c r="E119" s="1044"/>
      <c r="F119" s="104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3"/>
      <c r="B120" s="1044"/>
      <c r="C120" s="1044"/>
      <c r="D120" s="1044"/>
      <c r="E120" s="1044"/>
      <c r="F120" s="1045"/>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3"/>
      <c r="B121" s="1044"/>
      <c r="C121" s="1044"/>
      <c r="D121" s="1044"/>
      <c r="E121" s="1044"/>
      <c r="F121" s="1045"/>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3"/>
      <c r="B122" s="1044"/>
      <c r="C122" s="1044"/>
      <c r="D122" s="1044"/>
      <c r="E122" s="1044"/>
      <c r="F122" s="1045"/>
      <c r="G122" s="813" t="s">
        <v>17</v>
      </c>
      <c r="H122" s="669"/>
      <c r="I122" s="669"/>
      <c r="J122" s="669"/>
      <c r="K122" s="669"/>
      <c r="L122" s="668" t="s">
        <v>18</v>
      </c>
      <c r="M122" s="669"/>
      <c r="N122" s="669"/>
      <c r="O122" s="669"/>
      <c r="P122" s="669"/>
      <c r="Q122" s="669"/>
      <c r="R122" s="669"/>
      <c r="S122" s="669"/>
      <c r="T122" s="669"/>
      <c r="U122" s="669"/>
      <c r="V122" s="669"/>
      <c r="W122" s="669"/>
      <c r="X122" s="670"/>
      <c r="Y122" s="655" t="s">
        <v>19</v>
      </c>
      <c r="Z122" s="656"/>
      <c r="AA122" s="656"/>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5" t="s">
        <v>19</v>
      </c>
      <c r="AV122" s="656"/>
      <c r="AW122" s="656"/>
      <c r="AX122" s="657"/>
    </row>
    <row r="123" spans="1:50" ht="24.75" customHeight="1" x14ac:dyDescent="0.15">
      <c r="A123" s="1043"/>
      <c r="B123" s="1044"/>
      <c r="C123" s="1044"/>
      <c r="D123" s="1044"/>
      <c r="E123" s="1044"/>
      <c r="F123" s="1045"/>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3"/>
      <c r="B124" s="1044"/>
      <c r="C124" s="1044"/>
      <c r="D124" s="1044"/>
      <c r="E124" s="1044"/>
      <c r="F124" s="104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3"/>
      <c r="B125" s="1044"/>
      <c r="C125" s="1044"/>
      <c r="D125" s="1044"/>
      <c r="E125" s="1044"/>
      <c r="F125" s="104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3"/>
      <c r="B126" s="1044"/>
      <c r="C126" s="1044"/>
      <c r="D126" s="1044"/>
      <c r="E126" s="1044"/>
      <c r="F126" s="104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3"/>
      <c r="B127" s="1044"/>
      <c r="C127" s="1044"/>
      <c r="D127" s="1044"/>
      <c r="E127" s="1044"/>
      <c r="F127" s="104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3"/>
      <c r="B128" s="1044"/>
      <c r="C128" s="1044"/>
      <c r="D128" s="1044"/>
      <c r="E128" s="1044"/>
      <c r="F128" s="104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3"/>
      <c r="B129" s="1044"/>
      <c r="C129" s="1044"/>
      <c r="D129" s="1044"/>
      <c r="E129" s="1044"/>
      <c r="F129" s="104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3"/>
      <c r="B130" s="1044"/>
      <c r="C130" s="1044"/>
      <c r="D130" s="1044"/>
      <c r="E130" s="1044"/>
      <c r="F130" s="104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3"/>
      <c r="B131" s="1044"/>
      <c r="C131" s="1044"/>
      <c r="D131" s="1044"/>
      <c r="E131" s="1044"/>
      <c r="F131" s="104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3"/>
      <c r="B132" s="1044"/>
      <c r="C132" s="1044"/>
      <c r="D132" s="1044"/>
      <c r="E132" s="1044"/>
      <c r="F132" s="104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3"/>
      <c r="B133" s="1044"/>
      <c r="C133" s="1044"/>
      <c r="D133" s="1044"/>
      <c r="E133" s="1044"/>
      <c r="F133" s="1045"/>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3"/>
      <c r="B134" s="1044"/>
      <c r="C134" s="1044"/>
      <c r="D134" s="1044"/>
      <c r="E134" s="1044"/>
      <c r="F134" s="1045"/>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3"/>
      <c r="B135" s="1044"/>
      <c r="C135" s="1044"/>
      <c r="D135" s="1044"/>
      <c r="E135" s="1044"/>
      <c r="F135" s="1045"/>
      <c r="G135" s="813" t="s">
        <v>17</v>
      </c>
      <c r="H135" s="669"/>
      <c r="I135" s="669"/>
      <c r="J135" s="669"/>
      <c r="K135" s="669"/>
      <c r="L135" s="668" t="s">
        <v>18</v>
      </c>
      <c r="M135" s="669"/>
      <c r="N135" s="669"/>
      <c r="O135" s="669"/>
      <c r="P135" s="669"/>
      <c r="Q135" s="669"/>
      <c r="R135" s="669"/>
      <c r="S135" s="669"/>
      <c r="T135" s="669"/>
      <c r="U135" s="669"/>
      <c r="V135" s="669"/>
      <c r="W135" s="669"/>
      <c r="X135" s="670"/>
      <c r="Y135" s="655" t="s">
        <v>19</v>
      </c>
      <c r="Z135" s="656"/>
      <c r="AA135" s="656"/>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5" t="s">
        <v>19</v>
      </c>
      <c r="AV135" s="656"/>
      <c r="AW135" s="656"/>
      <c r="AX135" s="657"/>
    </row>
    <row r="136" spans="1:50" ht="24.75" customHeight="1" x14ac:dyDescent="0.15">
      <c r="A136" s="1043"/>
      <c r="B136" s="1044"/>
      <c r="C136" s="1044"/>
      <c r="D136" s="1044"/>
      <c r="E136" s="1044"/>
      <c r="F136" s="1045"/>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3"/>
      <c r="B137" s="1044"/>
      <c r="C137" s="1044"/>
      <c r="D137" s="1044"/>
      <c r="E137" s="1044"/>
      <c r="F137" s="104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3"/>
      <c r="B138" s="1044"/>
      <c r="C138" s="1044"/>
      <c r="D138" s="1044"/>
      <c r="E138" s="1044"/>
      <c r="F138" s="104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3"/>
      <c r="B139" s="1044"/>
      <c r="C139" s="1044"/>
      <c r="D139" s="1044"/>
      <c r="E139" s="1044"/>
      <c r="F139" s="104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3"/>
      <c r="B140" s="1044"/>
      <c r="C140" s="1044"/>
      <c r="D140" s="1044"/>
      <c r="E140" s="1044"/>
      <c r="F140" s="104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3"/>
      <c r="B141" s="1044"/>
      <c r="C141" s="1044"/>
      <c r="D141" s="1044"/>
      <c r="E141" s="1044"/>
      <c r="F141" s="104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3"/>
      <c r="B142" s="1044"/>
      <c r="C142" s="1044"/>
      <c r="D142" s="1044"/>
      <c r="E142" s="1044"/>
      <c r="F142" s="104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3"/>
      <c r="B143" s="1044"/>
      <c r="C143" s="1044"/>
      <c r="D143" s="1044"/>
      <c r="E143" s="1044"/>
      <c r="F143" s="104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3"/>
      <c r="B144" s="1044"/>
      <c r="C144" s="1044"/>
      <c r="D144" s="1044"/>
      <c r="E144" s="1044"/>
      <c r="F144" s="104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3"/>
      <c r="B145" s="1044"/>
      <c r="C145" s="1044"/>
      <c r="D145" s="1044"/>
      <c r="E145" s="1044"/>
      <c r="F145" s="104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3"/>
      <c r="B146" s="1044"/>
      <c r="C146" s="1044"/>
      <c r="D146" s="1044"/>
      <c r="E146" s="1044"/>
      <c r="F146" s="1045"/>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3"/>
      <c r="B147" s="1044"/>
      <c r="C147" s="1044"/>
      <c r="D147" s="1044"/>
      <c r="E147" s="1044"/>
      <c r="F147" s="1045"/>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3"/>
      <c r="B148" s="1044"/>
      <c r="C148" s="1044"/>
      <c r="D148" s="1044"/>
      <c r="E148" s="1044"/>
      <c r="F148" s="1045"/>
      <c r="G148" s="813" t="s">
        <v>17</v>
      </c>
      <c r="H148" s="669"/>
      <c r="I148" s="669"/>
      <c r="J148" s="669"/>
      <c r="K148" s="669"/>
      <c r="L148" s="668" t="s">
        <v>18</v>
      </c>
      <c r="M148" s="669"/>
      <c r="N148" s="669"/>
      <c r="O148" s="669"/>
      <c r="P148" s="669"/>
      <c r="Q148" s="669"/>
      <c r="R148" s="669"/>
      <c r="S148" s="669"/>
      <c r="T148" s="669"/>
      <c r="U148" s="669"/>
      <c r="V148" s="669"/>
      <c r="W148" s="669"/>
      <c r="X148" s="670"/>
      <c r="Y148" s="655" t="s">
        <v>19</v>
      </c>
      <c r="Z148" s="656"/>
      <c r="AA148" s="656"/>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5" t="s">
        <v>19</v>
      </c>
      <c r="AV148" s="656"/>
      <c r="AW148" s="656"/>
      <c r="AX148" s="657"/>
    </row>
    <row r="149" spans="1:50" ht="24.75" customHeight="1" x14ac:dyDescent="0.15">
      <c r="A149" s="1043"/>
      <c r="B149" s="1044"/>
      <c r="C149" s="1044"/>
      <c r="D149" s="1044"/>
      <c r="E149" s="1044"/>
      <c r="F149" s="1045"/>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3"/>
      <c r="B150" s="1044"/>
      <c r="C150" s="1044"/>
      <c r="D150" s="1044"/>
      <c r="E150" s="1044"/>
      <c r="F150" s="104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3"/>
      <c r="B151" s="1044"/>
      <c r="C151" s="1044"/>
      <c r="D151" s="1044"/>
      <c r="E151" s="1044"/>
      <c r="F151" s="104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3"/>
      <c r="B152" s="1044"/>
      <c r="C152" s="1044"/>
      <c r="D152" s="1044"/>
      <c r="E152" s="1044"/>
      <c r="F152" s="104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3"/>
      <c r="B153" s="1044"/>
      <c r="C153" s="1044"/>
      <c r="D153" s="1044"/>
      <c r="E153" s="1044"/>
      <c r="F153" s="104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3"/>
      <c r="B154" s="1044"/>
      <c r="C154" s="1044"/>
      <c r="D154" s="1044"/>
      <c r="E154" s="1044"/>
      <c r="F154" s="104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3"/>
      <c r="B155" s="1044"/>
      <c r="C155" s="1044"/>
      <c r="D155" s="1044"/>
      <c r="E155" s="1044"/>
      <c r="F155" s="104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3"/>
      <c r="B156" s="1044"/>
      <c r="C156" s="1044"/>
      <c r="D156" s="1044"/>
      <c r="E156" s="1044"/>
      <c r="F156" s="104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3"/>
      <c r="B157" s="1044"/>
      <c r="C157" s="1044"/>
      <c r="D157" s="1044"/>
      <c r="E157" s="1044"/>
      <c r="F157" s="104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3"/>
      <c r="B158" s="1044"/>
      <c r="C158" s="1044"/>
      <c r="D158" s="1044"/>
      <c r="E158" s="1044"/>
      <c r="F158" s="104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
    <row r="161" spans="1:50" ht="30" customHeight="1" x14ac:dyDescent="0.15">
      <c r="A161" s="1049" t="s">
        <v>28</v>
      </c>
      <c r="B161" s="1050"/>
      <c r="C161" s="1050"/>
      <c r="D161" s="1050"/>
      <c r="E161" s="1050"/>
      <c r="F161" s="105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3"/>
      <c r="B162" s="1044"/>
      <c r="C162" s="1044"/>
      <c r="D162" s="1044"/>
      <c r="E162" s="1044"/>
      <c r="F162" s="1045"/>
      <c r="G162" s="813" t="s">
        <v>17</v>
      </c>
      <c r="H162" s="669"/>
      <c r="I162" s="669"/>
      <c r="J162" s="669"/>
      <c r="K162" s="669"/>
      <c r="L162" s="668" t="s">
        <v>18</v>
      </c>
      <c r="M162" s="669"/>
      <c r="N162" s="669"/>
      <c r="O162" s="669"/>
      <c r="P162" s="669"/>
      <c r="Q162" s="669"/>
      <c r="R162" s="669"/>
      <c r="S162" s="669"/>
      <c r="T162" s="669"/>
      <c r="U162" s="669"/>
      <c r="V162" s="669"/>
      <c r="W162" s="669"/>
      <c r="X162" s="670"/>
      <c r="Y162" s="655" t="s">
        <v>19</v>
      </c>
      <c r="Z162" s="656"/>
      <c r="AA162" s="656"/>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5" t="s">
        <v>19</v>
      </c>
      <c r="AV162" s="656"/>
      <c r="AW162" s="656"/>
      <c r="AX162" s="657"/>
    </row>
    <row r="163" spans="1:50" ht="24.75" customHeight="1" x14ac:dyDescent="0.15">
      <c r="A163" s="1043"/>
      <c r="B163" s="1044"/>
      <c r="C163" s="1044"/>
      <c r="D163" s="1044"/>
      <c r="E163" s="1044"/>
      <c r="F163" s="1045"/>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3"/>
      <c r="B164" s="1044"/>
      <c r="C164" s="1044"/>
      <c r="D164" s="1044"/>
      <c r="E164" s="1044"/>
      <c r="F164" s="104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3"/>
      <c r="B165" s="1044"/>
      <c r="C165" s="1044"/>
      <c r="D165" s="1044"/>
      <c r="E165" s="1044"/>
      <c r="F165" s="104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3"/>
      <c r="B166" s="1044"/>
      <c r="C166" s="1044"/>
      <c r="D166" s="1044"/>
      <c r="E166" s="1044"/>
      <c r="F166" s="104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3"/>
      <c r="B167" s="1044"/>
      <c r="C167" s="1044"/>
      <c r="D167" s="1044"/>
      <c r="E167" s="1044"/>
      <c r="F167" s="104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3"/>
      <c r="B168" s="1044"/>
      <c r="C168" s="1044"/>
      <c r="D168" s="1044"/>
      <c r="E168" s="1044"/>
      <c r="F168" s="104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3"/>
      <c r="B169" s="1044"/>
      <c r="C169" s="1044"/>
      <c r="D169" s="1044"/>
      <c r="E169" s="1044"/>
      <c r="F169" s="104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3"/>
      <c r="B170" s="1044"/>
      <c r="C170" s="1044"/>
      <c r="D170" s="1044"/>
      <c r="E170" s="1044"/>
      <c r="F170" s="104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3"/>
      <c r="B171" s="1044"/>
      <c r="C171" s="1044"/>
      <c r="D171" s="1044"/>
      <c r="E171" s="1044"/>
      <c r="F171" s="104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3"/>
      <c r="B172" s="1044"/>
      <c r="C172" s="1044"/>
      <c r="D172" s="1044"/>
      <c r="E172" s="1044"/>
      <c r="F172" s="104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3"/>
      <c r="B173" s="1044"/>
      <c r="C173" s="1044"/>
      <c r="D173" s="1044"/>
      <c r="E173" s="1044"/>
      <c r="F173" s="1045"/>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3"/>
      <c r="B174" s="1044"/>
      <c r="C174" s="1044"/>
      <c r="D174" s="1044"/>
      <c r="E174" s="1044"/>
      <c r="F174" s="1045"/>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3"/>
      <c r="B175" s="1044"/>
      <c r="C175" s="1044"/>
      <c r="D175" s="1044"/>
      <c r="E175" s="1044"/>
      <c r="F175" s="1045"/>
      <c r="G175" s="813" t="s">
        <v>17</v>
      </c>
      <c r="H175" s="669"/>
      <c r="I175" s="669"/>
      <c r="J175" s="669"/>
      <c r="K175" s="669"/>
      <c r="L175" s="668" t="s">
        <v>18</v>
      </c>
      <c r="M175" s="669"/>
      <c r="N175" s="669"/>
      <c r="O175" s="669"/>
      <c r="P175" s="669"/>
      <c r="Q175" s="669"/>
      <c r="R175" s="669"/>
      <c r="S175" s="669"/>
      <c r="T175" s="669"/>
      <c r="U175" s="669"/>
      <c r="V175" s="669"/>
      <c r="W175" s="669"/>
      <c r="X175" s="670"/>
      <c r="Y175" s="655" t="s">
        <v>19</v>
      </c>
      <c r="Z175" s="656"/>
      <c r="AA175" s="656"/>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5" t="s">
        <v>19</v>
      </c>
      <c r="AV175" s="656"/>
      <c r="AW175" s="656"/>
      <c r="AX175" s="657"/>
    </row>
    <row r="176" spans="1:50" ht="24.75" customHeight="1" x14ac:dyDescent="0.15">
      <c r="A176" s="1043"/>
      <c r="B176" s="1044"/>
      <c r="C176" s="1044"/>
      <c r="D176" s="1044"/>
      <c r="E176" s="1044"/>
      <c r="F176" s="1045"/>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3"/>
      <c r="B177" s="1044"/>
      <c r="C177" s="1044"/>
      <c r="D177" s="1044"/>
      <c r="E177" s="1044"/>
      <c r="F177" s="104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3"/>
      <c r="B178" s="1044"/>
      <c r="C178" s="1044"/>
      <c r="D178" s="1044"/>
      <c r="E178" s="1044"/>
      <c r="F178" s="104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3"/>
      <c r="B179" s="1044"/>
      <c r="C179" s="1044"/>
      <c r="D179" s="1044"/>
      <c r="E179" s="1044"/>
      <c r="F179" s="104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3"/>
      <c r="B180" s="1044"/>
      <c r="C180" s="1044"/>
      <c r="D180" s="1044"/>
      <c r="E180" s="1044"/>
      <c r="F180" s="104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3"/>
      <c r="B181" s="1044"/>
      <c r="C181" s="1044"/>
      <c r="D181" s="1044"/>
      <c r="E181" s="1044"/>
      <c r="F181" s="104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3"/>
      <c r="B182" s="1044"/>
      <c r="C182" s="1044"/>
      <c r="D182" s="1044"/>
      <c r="E182" s="1044"/>
      <c r="F182" s="104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3"/>
      <c r="B183" s="1044"/>
      <c r="C183" s="1044"/>
      <c r="D183" s="1044"/>
      <c r="E183" s="1044"/>
      <c r="F183" s="104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3"/>
      <c r="B184" s="1044"/>
      <c r="C184" s="1044"/>
      <c r="D184" s="1044"/>
      <c r="E184" s="1044"/>
      <c r="F184" s="104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3"/>
      <c r="B185" s="1044"/>
      <c r="C185" s="1044"/>
      <c r="D185" s="1044"/>
      <c r="E185" s="1044"/>
      <c r="F185" s="104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3"/>
      <c r="B186" s="1044"/>
      <c r="C186" s="1044"/>
      <c r="D186" s="1044"/>
      <c r="E186" s="1044"/>
      <c r="F186" s="1045"/>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3"/>
      <c r="B187" s="1044"/>
      <c r="C187" s="1044"/>
      <c r="D187" s="1044"/>
      <c r="E187" s="1044"/>
      <c r="F187" s="1045"/>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3"/>
      <c r="B188" s="1044"/>
      <c r="C188" s="1044"/>
      <c r="D188" s="1044"/>
      <c r="E188" s="1044"/>
      <c r="F188" s="1045"/>
      <c r="G188" s="813" t="s">
        <v>17</v>
      </c>
      <c r="H188" s="669"/>
      <c r="I188" s="669"/>
      <c r="J188" s="669"/>
      <c r="K188" s="669"/>
      <c r="L188" s="668" t="s">
        <v>18</v>
      </c>
      <c r="M188" s="669"/>
      <c r="N188" s="669"/>
      <c r="O188" s="669"/>
      <c r="P188" s="669"/>
      <c r="Q188" s="669"/>
      <c r="R188" s="669"/>
      <c r="S188" s="669"/>
      <c r="T188" s="669"/>
      <c r="U188" s="669"/>
      <c r="V188" s="669"/>
      <c r="W188" s="669"/>
      <c r="X188" s="670"/>
      <c r="Y188" s="655" t="s">
        <v>19</v>
      </c>
      <c r="Z188" s="656"/>
      <c r="AA188" s="656"/>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5" t="s">
        <v>19</v>
      </c>
      <c r="AV188" s="656"/>
      <c r="AW188" s="656"/>
      <c r="AX188" s="657"/>
    </row>
    <row r="189" spans="1:50" ht="24.75" customHeight="1" x14ac:dyDescent="0.15">
      <c r="A189" s="1043"/>
      <c r="B189" s="1044"/>
      <c r="C189" s="1044"/>
      <c r="D189" s="1044"/>
      <c r="E189" s="1044"/>
      <c r="F189" s="1045"/>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3"/>
      <c r="B190" s="1044"/>
      <c r="C190" s="1044"/>
      <c r="D190" s="1044"/>
      <c r="E190" s="1044"/>
      <c r="F190" s="104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3"/>
      <c r="B191" s="1044"/>
      <c r="C191" s="1044"/>
      <c r="D191" s="1044"/>
      <c r="E191" s="1044"/>
      <c r="F191" s="104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3"/>
      <c r="B192" s="1044"/>
      <c r="C192" s="1044"/>
      <c r="D192" s="1044"/>
      <c r="E192" s="1044"/>
      <c r="F192" s="104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3"/>
      <c r="B193" s="1044"/>
      <c r="C193" s="1044"/>
      <c r="D193" s="1044"/>
      <c r="E193" s="1044"/>
      <c r="F193" s="104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3"/>
      <c r="B194" s="1044"/>
      <c r="C194" s="1044"/>
      <c r="D194" s="1044"/>
      <c r="E194" s="1044"/>
      <c r="F194" s="104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3"/>
      <c r="B195" s="1044"/>
      <c r="C195" s="1044"/>
      <c r="D195" s="1044"/>
      <c r="E195" s="1044"/>
      <c r="F195" s="104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3"/>
      <c r="B196" s="1044"/>
      <c r="C196" s="1044"/>
      <c r="D196" s="1044"/>
      <c r="E196" s="1044"/>
      <c r="F196" s="104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3"/>
      <c r="B197" s="1044"/>
      <c r="C197" s="1044"/>
      <c r="D197" s="1044"/>
      <c r="E197" s="1044"/>
      <c r="F197" s="104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3"/>
      <c r="B198" s="1044"/>
      <c r="C198" s="1044"/>
      <c r="D198" s="1044"/>
      <c r="E198" s="1044"/>
      <c r="F198" s="104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3"/>
      <c r="B199" s="1044"/>
      <c r="C199" s="1044"/>
      <c r="D199" s="1044"/>
      <c r="E199" s="1044"/>
      <c r="F199" s="1045"/>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3"/>
      <c r="B200" s="1044"/>
      <c r="C200" s="1044"/>
      <c r="D200" s="1044"/>
      <c r="E200" s="1044"/>
      <c r="F200" s="1045"/>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3"/>
      <c r="B201" s="1044"/>
      <c r="C201" s="1044"/>
      <c r="D201" s="1044"/>
      <c r="E201" s="1044"/>
      <c r="F201" s="1045"/>
      <c r="G201" s="813" t="s">
        <v>17</v>
      </c>
      <c r="H201" s="669"/>
      <c r="I201" s="669"/>
      <c r="J201" s="669"/>
      <c r="K201" s="669"/>
      <c r="L201" s="668" t="s">
        <v>18</v>
      </c>
      <c r="M201" s="669"/>
      <c r="N201" s="669"/>
      <c r="O201" s="669"/>
      <c r="P201" s="669"/>
      <c r="Q201" s="669"/>
      <c r="R201" s="669"/>
      <c r="S201" s="669"/>
      <c r="T201" s="669"/>
      <c r="U201" s="669"/>
      <c r="V201" s="669"/>
      <c r="W201" s="669"/>
      <c r="X201" s="670"/>
      <c r="Y201" s="655" t="s">
        <v>19</v>
      </c>
      <c r="Z201" s="656"/>
      <c r="AA201" s="656"/>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5" t="s">
        <v>19</v>
      </c>
      <c r="AV201" s="656"/>
      <c r="AW201" s="656"/>
      <c r="AX201" s="657"/>
    </row>
    <row r="202" spans="1:50" ht="24.75" customHeight="1" x14ac:dyDescent="0.15">
      <c r="A202" s="1043"/>
      <c r="B202" s="1044"/>
      <c r="C202" s="1044"/>
      <c r="D202" s="1044"/>
      <c r="E202" s="1044"/>
      <c r="F202" s="1045"/>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3"/>
      <c r="B203" s="1044"/>
      <c r="C203" s="1044"/>
      <c r="D203" s="1044"/>
      <c r="E203" s="1044"/>
      <c r="F203" s="104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3"/>
      <c r="B204" s="1044"/>
      <c r="C204" s="1044"/>
      <c r="D204" s="1044"/>
      <c r="E204" s="1044"/>
      <c r="F204" s="104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3"/>
      <c r="B205" s="1044"/>
      <c r="C205" s="1044"/>
      <c r="D205" s="1044"/>
      <c r="E205" s="1044"/>
      <c r="F205" s="104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3"/>
      <c r="B206" s="1044"/>
      <c r="C206" s="1044"/>
      <c r="D206" s="1044"/>
      <c r="E206" s="1044"/>
      <c r="F206" s="104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3"/>
      <c r="B207" s="1044"/>
      <c r="C207" s="1044"/>
      <c r="D207" s="1044"/>
      <c r="E207" s="1044"/>
      <c r="F207" s="104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3"/>
      <c r="B208" s="1044"/>
      <c r="C208" s="1044"/>
      <c r="D208" s="1044"/>
      <c r="E208" s="1044"/>
      <c r="F208" s="104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3"/>
      <c r="B209" s="1044"/>
      <c r="C209" s="1044"/>
      <c r="D209" s="1044"/>
      <c r="E209" s="1044"/>
      <c r="F209" s="104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3"/>
      <c r="B210" s="1044"/>
      <c r="C210" s="1044"/>
      <c r="D210" s="1044"/>
      <c r="E210" s="1044"/>
      <c r="F210" s="104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3"/>
      <c r="B211" s="1044"/>
      <c r="C211" s="1044"/>
      <c r="D211" s="1044"/>
      <c r="E211" s="1044"/>
      <c r="F211" s="104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
    <row r="214" spans="1:50" ht="30" customHeight="1" x14ac:dyDescent="0.15">
      <c r="A214" s="1040" t="s">
        <v>28</v>
      </c>
      <c r="B214" s="1041"/>
      <c r="C214" s="1041"/>
      <c r="D214" s="1041"/>
      <c r="E214" s="1041"/>
      <c r="F214" s="104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3"/>
      <c r="B215" s="1044"/>
      <c r="C215" s="1044"/>
      <c r="D215" s="1044"/>
      <c r="E215" s="1044"/>
      <c r="F215" s="1045"/>
      <c r="G215" s="813" t="s">
        <v>17</v>
      </c>
      <c r="H215" s="669"/>
      <c r="I215" s="669"/>
      <c r="J215" s="669"/>
      <c r="K215" s="669"/>
      <c r="L215" s="668" t="s">
        <v>18</v>
      </c>
      <c r="M215" s="669"/>
      <c r="N215" s="669"/>
      <c r="O215" s="669"/>
      <c r="P215" s="669"/>
      <c r="Q215" s="669"/>
      <c r="R215" s="669"/>
      <c r="S215" s="669"/>
      <c r="T215" s="669"/>
      <c r="U215" s="669"/>
      <c r="V215" s="669"/>
      <c r="W215" s="669"/>
      <c r="X215" s="670"/>
      <c r="Y215" s="655" t="s">
        <v>19</v>
      </c>
      <c r="Z215" s="656"/>
      <c r="AA215" s="656"/>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5" t="s">
        <v>19</v>
      </c>
      <c r="AV215" s="656"/>
      <c r="AW215" s="656"/>
      <c r="AX215" s="657"/>
    </row>
    <row r="216" spans="1:50" ht="24.75" customHeight="1" x14ac:dyDescent="0.15">
      <c r="A216" s="1043"/>
      <c r="B216" s="1044"/>
      <c r="C216" s="1044"/>
      <c r="D216" s="1044"/>
      <c r="E216" s="1044"/>
      <c r="F216" s="1045"/>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3"/>
      <c r="B217" s="1044"/>
      <c r="C217" s="1044"/>
      <c r="D217" s="1044"/>
      <c r="E217" s="1044"/>
      <c r="F217" s="104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3"/>
      <c r="B218" s="1044"/>
      <c r="C218" s="1044"/>
      <c r="D218" s="1044"/>
      <c r="E218" s="1044"/>
      <c r="F218" s="104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3"/>
      <c r="B219" s="1044"/>
      <c r="C219" s="1044"/>
      <c r="D219" s="1044"/>
      <c r="E219" s="1044"/>
      <c r="F219" s="104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3"/>
      <c r="B220" s="1044"/>
      <c r="C220" s="1044"/>
      <c r="D220" s="1044"/>
      <c r="E220" s="1044"/>
      <c r="F220" s="104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3"/>
      <c r="B221" s="1044"/>
      <c r="C221" s="1044"/>
      <c r="D221" s="1044"/>
      <c r="E221" s="1044"/>
      <c r="F221" s="104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3"/>
      <c r="B222" s="1044"/>
      <c r="C222" s="1044"/>
      <c r="D222" s="1044"/>
      <c r="E222" s="1044"/>
      <c r="F222" s="104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3"/>
      <c r="B223" s="1044"/>
      <c r="C223" s="1044"/>
      <c r="D223" s="1044"/>
      <c r="E223" s="1044"/>
      <c r="F223" s="104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3"/>
      <c r="B224" s="1044"/>
      <c r="C224" s="1044"/>
      <c r="D224" s="1044"/>
      <c r="E224" s="1044"/>
      <c r="F224" s="104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3"/>
      <c r="B225" s="1044"/>
      <c r="C225" s="1044"/>
      <c r="D225" s="1044"/>
      <c r="E225" s="1044"/>
      <c r="F225" s="104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3"/>
      <c r="B226" s="1044"/>
      <c r="C226" s="1044"/>
      <c r="D226" s="1044"/>
      <c r="E226" s="1044"/>
      <c r="F226" s="1045"/>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3"/>
      <c r="B227" s="1044"/>
      <c r="C227" s="1044"/>
      <c r="D227" s="1044"/>
      <c r="E227" s="1044"/>
      <c r="F227" s="1045"/>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3"/>
      <c r="B228" s="1044"/>
      <c r="C228" s="1044"/>
      <c r="D228" s="1044"/>
      <c r="E228" s="1044"/>
      <c r="F228" s="1045"/>
      <c r="G228" s="813" t="s">
        <v>17</v>
      </c>
      <c r="H228" s="669"/>
      <c r="I228" s="669"/>
      <c r="J228" s="669"/>
      <c r="K228" s="669"/>
      <c r="L228" s="668" t="s">
        <v>18</v>
      </c>
      <c r="M228" s="669"/>
      <c r="N228" s="669"/>
      <c r="O228" s="669"/>
      <c r="P228" s="669"/>
      <c r="Q228" s="669"/>
      <c r="R228" s="669"/>
      <c r="S228" s="669"/>
      <c r="T228" s="669"/>
      <c r="U228" s="669"/>
      <c r="V228" s="669"/>
      <c r="W228" s="669"/>
      <c r="X228" s="670"/>
      <c r="Y228" s="655" t="s">
        <v>19</v>
      </c>
      <c r="Z228" s="656"/>
      <c r="AA228" s="656"/>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5" t="s">
        <v>19</v>
      </c>
      <c r="AV228" s="656"/>
      <c r="AW228" s="656"/>
      <c r="AX228" s="657"/>
    </row>
    <row r="229" spans="1:50" ht="24.75" customHeight="1" x14ac:dyDescent="0.15">
      <c r="A229" s="1043"/>
      <c r="B229" s="1044"/>
      <c r="C229" s="1044"/>
      <c r="D229" s="1044"/>
      <c r="E229" s="1044"/>
      <c r="F229" s="1045"/>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3"/>
      <c r="B230" s="1044"/>
      <c r="C230" s="1044"/>
      <c r="D230" s="1044"/>
      <c r="E230" s="1044"/>
      <c r="F230" s="104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3"/>
      <c r="B231" s="1044"/>
      <c r="C231" s="1044"/>
      <c r="D231" s="1044"/>
      <c r="E231" s="1044"/>
      <c r="F231" s="104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3"/>
      <c r="B232" s="1044"/>
      <c r="C232" s="1044"/>
      <c r="D232" s="1044"/>
      <c r="E232" s="1044"/>
      <c r="F232" s="104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3"/>
      <c r="B233" s="1044"/>
      <c r="C233" s="1044"/>
      <c r="D233" s="1044"/>
      <c r="E233" s="1044"/>
      <c r="F233" s="104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3"/>
      <c r="B234" s="1044"/>
      <c r="C234" s="1044"/>
      <c r="D234" s="1044"/>
      <c r="E234" s="1044"/>
      <c r="F234" s="104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3"/>
      <c r="B235" s="1044"/>
      <c r="C235" s="1044"/>
      <c r="D235" s="1044"/>
      <c r="E235" s="1044"/>
      <c r="F235" s="104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3"/>
      <c r="B236" s="1044"/>
      <c r="C236" s="1044"/>
      <c r="D236" s="1044"/>
      <c r="E236" s="1044"/>
      <c r="F236" s="104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3"/>
      <c r="B237" s="1044"/>
      <c r="C237" s="1044"/>
      <c r="D237" s="1044"/>
      <c r="E237" s="1044"/>
      <c r="F237" s="104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3"/>
      <c r="B238" s="1044"/>
      <c r="C238" s="1044"/>
      <c r="D238" s="1044"/>
      <c r="E238" s="1044"/>
      <c r="F238" s="104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3"/>
      <c r="B239" s="1044"/>
      <c r="C239" s="1044"/>
      <c r="D239" s="1044"/>
      <c r="E239" s="1044"/>
      <c r="F239" s="1045"/>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3"/>
      <c r="B240" s="1044"/>
      <c r="C240" s="1044"/>
      <c r="D240" s="1044"/>
      <c r="E240" s="1044"/>
      <c r="F240" s="1045"/>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3"/>
      <c r="B241" s="1044"/>
      <c r="C241" s="1044"/>
      <c r="D241" s="1044"/>
      <c r="E241" s="1044"/>
      <c r="F241" s="1045"/>
      <c r="G241" s="813" t="s">
        <v>17</v>
      </c>
      <c r="H241" s="669"/>
      <c r="I241" s="669"/>
      <c r="J241" s="669"/>
      <c r="K241" s="669"/>
      <c r="L241" s="668" t="s">
        <v>18</v>
      </c>
      <c r="M241" s="669"/>
      <c r="N241" s="669"/>
      <c r="O241" s="669"/>
      <c r="P241" s="669"/>
      <c r="Q241" s="669"/>
      <c r="R241" s="669"/>
      <c r="S241" s="669"/>
      <c r="T241" s="669"/>
      <c r="U241" s="669"/>
      <c r="V241" s="669"/>
      <c r="W241" s="669"/>
      <c r="X241" s="670"/>
      <c r="Y241" s="655" t="s">
        <v>19</v>
      </c>
      <c r="Z241" s="656"/>
      <c r="AA241" s="656"/>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5" t="s">
        <v>19</v>
      </c>
      <c r="AV241" s="656"/>
      <c r="AW241" s="656"/>
      <c r="AX241" s="657"/>
    </row>
    <row r="242" spans="1:50" ht="24.75" customHeight="1" x14ac:dyDescent="0.15">
      <c r="A242" s="1043"/>
      <c r="B242" s="1044"/>
      <c r="C242" s="1044"/>
      <c r="D242" s="1044"/>
      <c r="E242" s="1044"/>
      <c r="F242" s="1045"/>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3"/>
      <c r="B243" s="1044"/>
      <c r="C243" s="1044"/>
      <c r="D243" s="1044"/>
      <c r="E243" s="1044"/>
      <c r="F243" s="104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3"/>
      <c r="B244" s="1044"/>
      <c r="C244" s="1044"/>
      <c r="D244" s="1044"/>
      <c r="E244" s="1044"/>
      <c r="F244" s="104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3"/>
      <c r="B245" s="1044"/>
      <c r="C245" s="1044"/>
      <c r="D245" s="1044"/>
      <c r="E245" s="1044"/>
      <c r="F245" s="104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3"/>
      <c r="B246" s="1044"/>
      <c r="C246" s="1044"/>
      <c r="D246" s="1044"/>
      <c r="E246" s="1044"/>
      <c r="F246" s="104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3"/>
      <c r="B247" s="1044"/>
      <c r="C247" s="1044"/>
      <c r="D247" s="1044"/>
      <c r="E247" s="1044"/>
      <c r="F247" s="104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3"/>
      <c r="B248" s="1044"/>
      <c r="C248" s="1044"/>
      <c r="D248" s="1044"/>
      <c r="E248" s="1044"/>
      <c r="F248" s="104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3"/>
      <c r="B249" s="1044"/>
      <c r="C249" s="1044"/>
      <c r="D249" s="1044"/>
      <c r="E249" s="1044"/>
      <c r="F249" s="104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3"/>
      <c r="B250" s="1044"/>
      <c r="C250" s="1044"/>
      <c r="D250" s="1044"/>
      <c r="E250" s="1044"/>
      <c r="F250" s="104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3"/>
      <c r="B251" s="1044"/>
      <c r="C251" s="1044"/>
      <c r="D251" s="1044"/>
      <c r="E251" s="1044"/>
      <c r="F251" s="104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3"/>
      <c r="B252" s="1044"/>
      <c r="C252" s="1044"/>
      <c r="D252" s="1044"/>
      <c r="E252" s="1044"/>
      <c r="F252" s="1045"/>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3"/>
      <c r="B253" s="1044"/>
      <c r="C253" s="1044"/>
      <c r="D253" s="1044"/>
      <c r="E253" s="1044"/>
      <c r="F253" s="1045"/>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3"/>
      <c r="B254" s="1044"/>
      <c r="C254" s="1044"/>
      <c r="D254" s="1044"/>
      <c r="E254" s="1044"/>
      <c r="F254" s="1045"/>
      <c r="G254" s="813" t="s">
        <v>17</v>
      </c>
      <c r="H254" s="669"/>
      <c r="I254" s="669"/>
      <c r="J254" s="669"/>
      <c r="K254" s="669"/>
      <c r="L254" s="668" t="s">
        <v>18</v>
      </c>
      <c r="M254" s="669"/>
      <c r="N254" s="669"/>
      <c r="O254" s="669"/>
      <c r="P254" s="669"/>
      <c r="Q254" s="669"/>
      <c r="R254" s="669"/>
      <c r="S254" s="669"/>
      <c r="T254" s="669"/>
      <c r="U254" s="669"/>
      <c r="V254" s="669"/>
      <c r="W254" s="669"/>
      <c r="X254" s="670"/>
      <c r="Y254" s="655" t="s">
        <v>19</v>
      </c>
      <c r="Z254" s="656"/>
      <c r="AA254" s="656"/>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5" t="s">
        <v>19</v>
      </c>
      <c r="AV254" s="656"/>
      <c r="AW254" s="656"/>
      <c r="AX254" s="657"/>
    </row>
    <row r="255" spans="1:50" ht="24.75" customHeight="1" x14ac:dyDescent="0.15">
      <c r="A255" s="1043"/>
      <c r="B255" s="1044"/>
      <c r="C255" s="1044"/>
      <c r="D255" s="1044"/>
      <c r="E255" s="1044"/>
      <c r="F255" s="1045"/>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3"/>
      <c r="B256" s="1044"/>
      <c r="C256" s="1044"/>
      <c r="D256" s="1044"/>
      <c r="E256" s="1044"/>
      <c r="F256" s="104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3"/>
      <c r="B257" s="1044"/>
      <c r="C257" s="1044"/>
      <c r="D257" s="1044"/>
      <c r="E257" s="1044"/>
      <c r="F257" s="104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3"/>
      <c r="B258" s="1044"/>
      <c r="C258" s="1044"/>
      <c r="D258" s="1044"/>
      <c r="E258" s="1044"/>
      <c r="F258" s="104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3"/>
      <c r="B259" s="1044"/>
      <c r="C259" s="1044"/>
      <c r="D259" s="1044"/>
      <c r="E259" s="1044"/>
      <c r="F259" s="104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3"/>
      <c r="B260" s="1044"/>
      <c r="C260" s="1044"/>
      <c r="D260" s="1044"/>
      <c r="E260" s="1044"/>
      <c r="F260" s="104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3"/>
      <c r="B261" s="1044"/>
      <c r="C261" s="1044"/>
      <c r="D261" s="1044"/>
      <c r="E261" s="1044"/>
      <c r="F261" s="104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3"/>
      <c r="B262" s="1044"/>
      <c r="C262" s="1044"/>
      <c r="D262" s="1044"/>
      <c r="E262" s="1044"/>
      <c r="F262" s="104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3"/>
      <c r="B263" s="1044"/>
      <c r="C263" s="1044"/>
      <c r="D263" s="1044"/>
      <c r="E263" s="1044"/>
      <c r="F263" s="104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3"/>
      <c r="B264" s="1044"/>
      <c r="C264" s="1044"/>
      <c r="D264" s="1044"/>
      <c r="E264" s="1044"/>
      <c r="F264" s="104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G11" sqref="G11:O1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4">
        <v>1</v>
      </c>
      <c r="B4" s="105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4">
        <v>2</v>
      </c>
      <c r="B5" s="105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4">
        <v>3</v>
      </c>
      <c r="B6" s="105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4">
        <v>4</v>
      </c>
      <c r="B7" s="105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4">
        <v>5</v>
      </c>
      <c r="B8" s="105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4">
        <v>6</v>
      </c>
      <c r="B9" s="105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4">
        <v>7</v>
      </c>
      <c r="B10" s="105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4">
        <v>8</v>
      </c>
      <c r="B11" s="105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4">
        <v>9</v>
      </c>
      <c r="B12" s="105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4">
        <v>10</v>
      </c>
      <c r="B13" s="105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4">
        <v>11</v>
      </c>
      <c r="B14" s="105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4">
        <v>12</v>
      </c>
      <c r="B15" s="105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4">
        <v>13</v>
      </c>
      <c r="B16" s="105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4">
        <v>14</v>
      </c>
      <c r="B17" s="105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4">
        <v>15</v>
      </c>
      <c r="B18" s="105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4">
        <v>16</v>
      </c>
      <c r="B19" s="105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4">
        <v>17</v>
      </c>
      <c r="B20" s="105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4">
        <v>18</v>
      </c>
      <c r="B21" s="105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4">
        <v>19</v>
      </c>
      <c r="B22" s="105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4">
        <v>20</v>
      </c>
      <c r="B23" s="105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4">
        <v>21</v>
      </c>
      <c r="B24" s="105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4">
        <v>22</v>
      </c>
      <c r="B25" s="105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4">
        <v>23</v>
      </c>
      <c r="B26" s="105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4">
        <v>24</v>
      </c>
      <c r="B27" s="105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4">
        <v>25</v>
      </c>
      <c r="B28" s="105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4">
        <v>26</v>
      </c>
      <c r="B29" s="105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4">
        <v>27</v>
      </c>
      <c r="B30" s="105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4">
        <v>28</v>
      </c>
      <c r="B31" s="105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4">
        <v>29</v>
      </c>
      <c r="B32" s="105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4">
        <v>30</v>
      </c>
      <c r="B33" s="105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4">
        <v>1</v>
      </c>
      <c r="B37" s="105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4">
        <v>2</v>
      </c>
      <c r="B38" s="105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4">
        <v>3</v>
      </c>
      <c r="B39" s="105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4">
        <v>4</v>
      </c>
      <c r="B40" s="105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4">
        <v>5</v>
      </c>
      <c r="B41" s="105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4">
        <v>6</v>
      </c>
      <c r="B42" s="105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4">
        <v>7</v>
      </c>
      <c r="B43" s="105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4">
        <v>8</v>
      </c>
      <c r="B44" s="105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4">
        <v>9</v>
      </c>
      <c r="B45" s="105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4">
        <v>10</v>
      </c>
      <c r="B46" s="105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4">
        <v>11</v>
      </c>
      <c r="B47" s="105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4">
        <v>12</v>
      </c>
      <c r="B48" s="105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4">
        <v>13</v>
      </c>
      <c r="B49" s="105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4">
        <v>14</v>
      </c>
      <c r="B50" s="105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4">
        <v>15</v>
      </c>
      <c r="B51" s="105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4">
        <v>16</v>
      </c>
      <c r="B52" s="105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4">
        <v>17</v>
      </c>
      <c r="B53" s="105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4">
        <v>18</v>
      </c>
      <c r="B54" s="105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4">
        <v>19</v>
      </c>
      <c r="B55" s="105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4">
        <v>20</v>
      </c>
      <c r="B56" s="105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4">
        <v>21</v>
      </c>
      <c r="B57" s="105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4">
        <v>22</v>
      </c>
      <c r="B58" s="105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4">
        <v>23</v>
      </c>
      <c r="B59" s="105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4">
        <v>24</v>
      </c>
      <c r="B60" s="105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4">
        <v>25</v>
      </c>
      <c r="B61" s="105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4">
        <v>26</v>
      </c>
      <c r="B62" s="105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4">
        <v>27</v>
      </c>
      <c r="B63" s="105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4">
        <v>28</v>
      </c>
      <c r="B64" s="105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4">
        <v>29</v>
      </c>
      <c r="B65" s="105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4">
        <v>30</v>
      </c>
      <c r="B66" s="105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4">
        <v>1</v>
      </c>
      <c r="B70" s="105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4">
        <v>2</v>
      </c>
      <c r="B71" s="105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4">
        <v>3</v>
      </c>
      <c r="B72" s="105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4">
        <v>4</v>
      </c>
      <c r="B73" s="105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4">
        <v>5</v>
      </c>
      <c r="B74" s="105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4">
        <v>6</v>
      </c>
      <c r="B75" s="105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4">
        <v>7</v>
      </c>
      <c r="B76" s="105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4">
        <v>8</v>
      </c>
      <c r="B77" s="105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4">
        <v>9</v>
      </c>
      <c r="B78" s="105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4">
        <v>10</v>
      </c>
      <c r="B79" s="105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4">
        <v>11</v>
      </c>
      <c r="B80" s="105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4">
        <v>12</v>
      </c>
      <c r="B81" s="105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4">
        <v>13</v>
      </c>
      <c r="B82" s="105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4">
        <v>14</v>
      </c>
      <c r="B83" s="105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4">
        <v>15</v>
      </c>
      <c r="B84" s="105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4">
        <v>16</v>
      </c>
      <c r="B85" s="105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4">
        <v>17</v>
      </c>
      <c r="B86" s="105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4">
        <v>18</v>
      </c>
      <c r="B87" s="105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4">
        <v>19</v>
      </c>
      <c r="B88" s="105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4">
        <v>20</v>
      </c>
      <c r="B89" s="105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4">
        <v>21</v>
      </c>
      <c r="B90" s="105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4">
        <v>22</v>
      </c>
      <c r="B91" s="105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4">
        <v>23</v>
      </c>
      <c r="B92" s="105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4">
        <v>24</v>
      </c>
      <c r="B93" s="105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4">
        <v>25</v>
      </c>
      <c r="B94" s="105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4">
        <v>26</v>
      </c>
      <c r="B95" s="105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4">
        <v>27</v>
      </c>
      <c r="B96" s="105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4">
        <v>28</v>
      </c>
      <c r="B97" s="105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4">
        <v>29</v>
      </c>
      <c r="B98" s="105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4">
        <v>30</v>
      </c>
      <c r="B99" s="105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4">
        <v>1</v>
      </c>
      <c r="B103" s="105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4">
        <v>2</v>
      </c>
      <c r="B104" s="105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4">
        <v>3</v>
      </c>
      <c r="B105" s="105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4">
        <v>4</v>
      </c>
      <c r="B106" s="105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4">
        <v>5</v>
      </c>
      <c r="B107" s="105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4">
        <v>6</v>
      </c>
      <c r="B108" s="105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4">
        <v>7</v>
      </c>
      <c r="B109" s="105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4">
        <v>8</v>
      </c>
      <c r="B110" s="105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4">
        <v>9</v>
      </c>
      <c r="B111" s="105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4">
        <v>10</v>
      </c>
      <c r="B112" s="105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4">
        <v>11</v>
      </c>
      <c r="B113" s="105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4">
        <v>12</v>
      </c>
      <c r="B114" s="105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4">
        <v>13</v>
      </c>
      <c r="B115" s="105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4">
        <v>14</v>
      </c>
      <c r="B116" s="105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4">
        <v>15</v>
      </c>
      <c r="B117" s="105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4">
        <v>16</v>
      </c>
      <c r="B118" s="105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4">
        <v>17</v>
      </c>
      <c r="B119" s="105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4">
        <v>18</v>
      </c>
      <c r="B120" s="105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4">
        <v>19</v>
      </c>
      <c r="B121" s="105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4">
        <v>20</v>
      </c>
      <c r="B122" s="105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4">
        <v>21</v>
      </c>
      <c r="B123" s="105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4">
        <v>22</v>
      </c>
      <c r="B124" s="105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4">
        <v>23</v>
      </c>
      <c r="B125" s="105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4">
        <v>24</v>
      </c>
      <c r="B126" s="105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4">
        <v>25</v>
      </c>
      <c r="B127" s="105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4">
        <v>26</v>
      </c>
      <c r="B128" s="105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4">
        <v>27</v>
      </c>
      <c r="B129" s="105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4">
        <v>28</v>
      </c>
      <c r="B130" s="105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4">
        <v>29</v>
      </c>
      <c r="B131" s="105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4">
        <v>30</v>
      </c>
      <c r="B132" s="105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4">
        <v>1</v>
      </c>
      <c r="B136" s="105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4">
        <v>2</v>
      </c>
      <c r="B137" s="105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4">
        <v>3</v>
      </c>
      <c r="B138" s="105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4">
        <v>4</v>
      </c>
      <c r="B139" s="105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4">
        <v>5</v>
      </c>
      <c r="B140" s="105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4">
        <v>6</v>
      </c>
      <c r="B141" s="105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4">
        <v>7</v>
      </c>
      <c r="B142" s="105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4">
        <v>8</v>
      </c>
      <c r="B143" s="105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4">
        <v>9</v>
      </c>
      <c r="B144" s="105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4">
        <v>10</v>
      </c>
      <c r="B145" s="105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4">
        <v>11</v>
      </c>
      <c r="B146" s="105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4">
        <v>12</v>
      </c>
      <c r="B147" s="105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4">
        <v>13</v>
      </c>
      <c r="B148" s="105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4">
        <v>14</v>
      </c>
      <c r="B149" s="105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4">
        <v>15</v>
      </c>
      <c r="B150" s="105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4">
        <v>16</v>
      </c>
      <c r="B151" s="105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4">
        <v>17</v>
      </c>
      <c r="B152" s="105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4">
        <v>18</v>
      </c>
      <c r="B153" s="105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4">
        <v>19</v>
      </c>
      <c r="B154" s="105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4">
        <v>20</v>
      </c>
      <c r="B155" s="105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4">
        <v>21</v>
      </c>
      <c r="B156" s="105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4">
        <v>22</v>
      </c>
      <c r="B157" s="105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4">
        <v>23</v>
      </c>
      <c r="B158" s="105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4">
        <v>24</v>
      </c>
      <c r="B159" s="105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4">
        <v>25</v>
      </c>
      <c r="B160" s="105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4">
        <v>26</v>
      </c>
      <c r="B161" s="105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4">
        <v>27</v>
      </c>
      <c r="B162" s="105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4">
        <v>28</v>
      </c>
      <c r="B163" s="105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4">
        <v>29</v>
      </c>
      <c r="B164" s="105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4">
        <v>30</v>
      </c>
      <c r="B165" s="105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4">
        <v>1</v>
      </c>
      <c r="B169" s="105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4">
        <v>2</v>
      </c>
      <c r="B170" s="105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4">
        <v>3</v>
      </c>
      <c r="B171" s="105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4">
        <v>4</v>
      </c>
      <c r="B172" s="105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4">
        <v>5</v>
      </c>
      <c r="B173" s="105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4">
        <v>6</v>
      </c>
      <c r="B174" s="105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4">
        <v>7</v>
      </c>
      <c r="B175" s="105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4">
        <v>8</v>
      </c>
      <c r="B176" s="105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4">
        <v>9</v>
      </c>
      <c r="B177" s="105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4">
        <v>10</v>
      </c>
      <c r="B178" s="105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4">
        <v>11</v>
      </c>
      <c r="B179" s="105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4">
        <v>12</v>
      </c>
      <c r="B180" s="105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4">
        <v>13</v>
      </c>
      <c r="B181" s="105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4">
        <v>14</v>
      </c>
      <c r="B182" s="105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4">
        <v>15</v>
      </c>
      <c r="B183" s="105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4">
        <v>16</v>
      </c>
      <c r="B184" s="105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4">
        <v>17</v>
      </c>
      <c r="B185" s="105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4">
        <v>18</v>
      </c>
      <c r="B186" s="105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4">
        <v>19</v>
      </c>
      <c r="B187" s="105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4">
        <v>20</v>
      </c>
      <c r="B188" s="105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4">
        <v>21</v>
      </c>
      <c r="B189" s="105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4">
        <v>22</v>
      </c>
      <c r="B190" s="105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4">
        <v>23</v>
      </c>
      <c r="B191" s="105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4">
        <v>24</v>
      </c>
      <c r="B192" s="105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4">
        <v>25</v>
      </c>
      <c r="B193" s="105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4">
        <v>26</v>
      </c>
      <c r="B194" s="105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4">
        <v>27</v>
      </c>
      <c r="B195" s="105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4">
        <v>28</v>
      </c>
      <c r="B196" s="105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4">
        <v>29</v>
      </c>
      <c r="B197" s="105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4">
        <v>30</v>
      </c>
      <c r="B198" s="105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4">
        <v>1</v>
      </c>
      <c r="B202" s="105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4">
        <v>2</v>
      </c>
      <c r="B203" s="105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4">
        <v>3</v>
      </c>
      <c r="B204" s="105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4">
        <v>4</v>
      </c>
      <c r="B205" s="105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4">
        <v>5</v>
      </c>
      <c r="B206" s="105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4">
        <v>6</v>
      </c>
      <c r="B207" s="105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4">
        <v>7</v>
      </c>
      <c r="B208" s="105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4">
        <v>8</v>
      </c>
      <c r="B209" s="105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4">
        <v>9</v>
      </c>
      <c r="B210" s="105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4">
        <v>10</v>
      </c>
      <c r="B211" s="105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4">
        <v>11</v>
      </c>
      <c r="B212" s="105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4">
        <v>12</v>
      </c>
      <c r="B213" s="105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4">
        <v>13</v>
      </c>
      <c r="B214" s="105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4">
        <v>14</v>
      </c>
      <c r="B215" s="105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4">
        <v>15</v>
      </c>
      <c r="B216" s="105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4">
        <v>16</v>
      </c>
      <c r="B217" s="105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4">
        <v>17</v>
      </c>
      <c r="B218" s="105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4">
        <v>18</v>
      </c>
      <c r="B219" s="105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4">
        <v>19</v>
      </c>
      <c r="B220" s="105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4">
        <v>20</v>
      </c>
      <c r="B221" s="105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4">
        <v>21</v>
      </c>
      <c r="B222" s="105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4">
        <v>22</v>
      </c>
      <c r="B223" s="105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4">
        <v>23</v>
      </c>
      <c r="B224" s="105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4">
        <v>24</v>
      </c>
      <c r="B225" s="105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4">
        <v>25</v>
      </c>
      <c r="B226" s="105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4">
        <v>26</v>
      </c>
      <c r="B227" s="105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4">
        <v>27</v>
      </c>
      <c r="B228" s="105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4">
        <v>28</v>
      </c>
      <c r="B229" s="105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4">
        <v>29</v>
      </c>
      <c r="B230" s="105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4">
        <v>30</v>
      </c>
      <c r="B231" s="105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4">
        <v>1</v>
      </c>
      <c r="B235" s="105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4">
        <v>2</v>
      </c>
      <c r="B236" s="105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4">
        <v>3</v>
      </c>
      <c r="B237" s="105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4">
        <v>4</v>
      </c>
      <c r="B238" s="105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4">
        <v>5</v>
      </c>
      <c r="B239" s="105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4">
        <v>6</v>
      </c>
      <c r="B240" s="105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4">
        <v>7</v>
      </c>
      <c r="B241" s="105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4">
        <v>8</v>
      </c>
      <c r="B242" s="105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4">
        <v>9</v>
      </c>
      <c r="B243" s="105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4">
        <v>10</v>
      </c>
      <c r="B244" s="105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4">
        <v>11</v>
      </c>
      <c r="B245" s="105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4">
        <v>12</v>
      </c>
      <c r="B246" s="105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4">
        <v>13</v>
      </c>
      <c r="B247" s="105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4">
        <v>14</v>
      </c>
      <c r="B248" s="105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4">
        <v>15</v>
      </c>
      <c r="B249" s="105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4">
        <v>16</v>
      </c>
      <c r="B250" s="105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4">
        <v>17</v>
      </c>
      <c r="B251" s="105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4">
        <v>18</v>
      </c>
      <c r="B252" s="105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4">
        <v>19</v>
      </c>
      <c r="B253" s="105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4">
        <v>20</v>
      </c>
      <c r="B254" s="105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4">
        <v>21</v>
      </c>
      <c r="B255" s="105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4">
        <v>22</v>
      </c>
      <c r="B256" s="105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4">
        <v>23</v>
      </c>
      <c r="B257" s="105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4">
        <v>24</v>
      </c>
      <c r="B258" s="105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4">
        <v>25</v>
      </c>
      <c r="B259" s="105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4">
        <v>26</v>
      </c>
      <c r="B260" s="105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4">
        <v>27</v>
      </c>
      <c r="B261" s="105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4">
        <v>28</v>
      </c>
      <c r="B262" s="105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4">
        <v>29</v>
      </c>
      <c r="B263" s="105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4">
        <v>30</v>
      </c>
      <c r="B264" s="105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4">
        <v>1</v>
      </c>
      <c r="B268" s="105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4">
        <v>2</v>
      </c>
      <c r="B269" s="105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4">
        <v>3</v>
      </c>
      <c r="B270" s="105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4">
        <v>4</v>
      </c>
      <c r="B271" s="105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4">
        <v>5</v>
      </c>
      <c r="B272" s="105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4">
        <v>6</v>
      </c>
      <c r="B273" s="105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4">
        <v>7</v>
      </c>
      <c r="B274" s="105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4">
        <v>8</v>
      </c>
      <c r="B275" s="105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4">
        <v>9</v>
      </c>
      <c r="B276" s="105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4">
        <v>10</v>
      </c>
      <c r="B277" s="105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4">
        <v>11</v>
      </c>
      <c r="B278" s="105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4">
        <v>12</v>
      </c>
      <c r="B279" s="105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4">
        <v>13</v>
      </c>
      <c r="B280" s="105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4">
        <v>14</v>
      </c>
      <c r="B281" s="105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4">
        <v>15</v>
      </c>
      <c r="B282" s="105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4">
        <v>16</v>
      </c>
      <c r="B283" s="105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4">
        <v>17</v>
      </c>
      <c r="B284" s="105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4">
        <v>18</v>
      </c>
      <c r="B285" s="105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4">
        <v>19</v>
      </c>
      <c r="B286" s="105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4">
        <v>20</v>
      </c>
      <c r="B287" s="105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4">
        <v>21</v>
      </c>
      <c r="B288" s="105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4">
        <v>22</v>
      </c>
      <c r="B289" s="105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4">
        <v>23</v>
      </c>
      <c r="B290" s="105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4">
        <v>24</v>
      </c>
      <c r="B291" s="105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4">
        <v>25</v>
      </c>
      <c r="B292" s="105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4">
        <v>26</v>
      </c>
      <c r="B293" s="105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4">
        <v>27</v>
      </c>
      <c r="B294" s="105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4">
        <v>28</v>
      </c>
      <c r="B295" s="105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4">
        <v>29</v>
      </c>
      <c r="B296" s="105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4">
        <v>30</v>
      </c>
      <c r="B297" s="105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4">
        <v>1</v>
      </c>
      <c r="B301" s="105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4">
        <v>2</v>
      </c>
      <c r="B302" s="105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4">
        <v>3</v>
      </c>
      <c r="B303" s="105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4">
        <v>4</v>
      </c>
      <c r="B304" s="105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4">
        <v>5</v>
      </c>
      <c r="B305" s="105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4">
        <v>6</v>
      </c>
      <c r="B306" s="105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4">
        <v>7</v>
      </c>
      <c r="B307" s="105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4">
        <v>8</v>
      </c>
      <c r="B308" s="105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4">
        <v>9</v>
      </c>
      <c r="B309" s="105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4">
        <v>10</v>
      </c>
      <c r="B310" s="105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4">
        <v>11</v>
      </c>
      <c r="B311" s="105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4">
        <v>12</v>
      </c>
      <c r="B312" s="105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4">
        <v>13</v>
      </c>
      <c r="B313" s="105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4">
        <v>14</v>
      </c>
      <c r="B314" s="105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4">
        <v>15</v>
      </c>
      <c r="B315" s="105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4">
        <v>16</v>
      </c>
      <c r="B316" s="105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4">
        <v>17</v>
      </c>
      <c r="B317" s="105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4">
        <v>18</v>
      </c>
      <c r="B318" s="105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4">
        <v>19</v>
      </c>
      <c r="B319" s="105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4">
        <v>20</v>
      </c>
      <c r="B320" s="105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4">
        <v>21</v>
      </c>
      <c r="B321" s="105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4">
        <v>22</v>
      </c>
      <c r="B322" s="105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4">
        <v>23</v>
      </c>
      <c r="B323" s="105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4">
        <v>24</v>
      </c>
      <c r="B324" s="105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4">
        <v>25</v>
      </c>
      <c r="B325" s="105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4">
        <v>26</v>
      </c>
      <c r="B326" s="105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4">
        <v>27</v>
      </c>
      <c r="B327" s="105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4">
        <v>28</v>
      </c>
      <c r="B328" s="105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4">
        <v>29</v>
      </c>
      <c r="B329" s="105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4">
        <v>30</v>
      </c>
      <c r="B330" s="105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4">
        <v>1</v>
      </c>
      <c r="B334" s="105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4">
        <v>2</v>
      </c>
      <c r="B335" s="105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4">
        <v>3</v>
      </c>
      <c r="B336" s="105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4">
        <v>4</v>
      </c>
      <c r="B337" s="105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4">
        <v>5</v>
      </c>
      <c r="B338" s="105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4">
        <v>6</v>
      </c>
      <c r="B339" s="105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4">
        <v>7</v>
      </c>
      <c r="B340" s="105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4">
        <v>8</v>
      </c>
      <c r="B341" s="105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4">
        <v>9</v>
      </c>
      <c r="B342" s="105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4">
        <v>10</v>
      </c>
      <c r="B343" s="105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4">
        <v>11</v>
      </c>
      <c r="B344" s="105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4">
        <v>12</v>
      </c>
      <c r="B345" s="105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4">
        <v>13</v>
      </c>
      <c r="B346" s="105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4">
        <v>14</v>
      </c>
      <c r="B347" s="105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4">
        <v>15</v>
      </c>
      <c r="B348" s="105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4">
        <v>16</v>
      </c>
      <c r="B349" s="105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4">
        <v>17</v>
      </c>
      <c r="B350" s="105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4">
        <v>18</v>
      </c>
      <c r="B351" s="105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4">
        <v>19</v>
      </c>
      <c r="B352" s="105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4">
        <v>20</v>
      </c>
      <c r="B353" s="105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4">
        <v>21</v>
      </c>
      <c r="B354" s="105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4">
        <v>22</v>
      </c>
      <c r="B355" s="105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4">
        <v>23</v>
      </c>
      <c r="B356" s="105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4">
        <v>24</v>
      </c>
      <c r="B357" s="105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4">
        <v>25</v>
      </c>
      <c r="B358" s="105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4">
        <v>26</v>
      </c>
      <c r="B359" s="105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4">
        <v>27</v>
      </c>
      <c r="B360" s="105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4">
        <v>28</v>
      </c>
      <c r="B361" s="105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4">
        <v>29</v>
      </c>
      <c r="B362" s="105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4">
        <v>30</v>
      </c>
      <c r="B363" s="105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4">
        <v>1</v>
      </c>
      <c r="B367" s="105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4">
        <v>2</v>
      </c>
      <c r="B368" s="105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4">
        <v>3</v>
      </c>
      <c r="B369" s="105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4">
        <v>4</v>
      </c>
      <c r="B370" s="105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4">
        <v>5</v>
      </c>
      <c r="B371" s="105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4">
        <v>6</v>
      </c>
      <c r="B372" s="105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4">
        <v>7</v>
      </c>
      <c r="B373" s="105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4">
        <v>8</v>
      </c>
      <c r="B374" s="105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4">
        <v>9</v>
      </c>
      <c r="B375" s="105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4">
        <v>10</v>
      </c>
      <c r="B376" s="105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4">
        <v>11</v>
      </c>
      <c r="B377" s="105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4">
        <v>12</v>
      </c>
      <c r="B378" s="105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4">
        <v>13</v>
      </c>
      <c r="B379" s="105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4">
        <v>14</v>
      </c>
      <c r="B380" s="105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4">
        <v>15</v>
      </c>
      <c r="B381" s="105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4">
        <v>16</v>
      </c>
      <c r="B382" s="105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4">
        <v>17</v>
      </c>
      <c r="B383" s="105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4">
        <v>18</v>
      </c>
      <c r="B384" s="105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4">
        <v>19</v>
      </c>
      <c r="B385" s="105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4">
        <v>20</v>
      </c>
      <c r="B386" s="105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4">
        <v>21</v>
      </c>
      <c r="B387" s="105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4">
        <v>22</v>
      </c>
      <c r="B388" s="105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4">
        <v>23</v>
      </c>
      <c r="B389" s="105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4">
        <v>24</v>
      </c>
      <c r="B390" s="105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4">
        <v>25</v>
      </c>
      <c r="B391" s="105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4">
        <v>26</v>
      </c>
      <c r="B392" s="105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4">
        <v>27</v>
      </c>
      <c r="B393" s="105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4">
        <v>28</v>
      </c>
      <c r="B394" s="105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4">
        <v>29</v>
      </c>
      <c r="B395" s="105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4">
        <v>30</v>
      </c>
      <c r="B396" s="105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4">
        <v>1</v>
      </c>
      <c r="B400" s="105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4">
        <v>2</v>
      </c>
      <c r="B401" s="105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4">
        <v>3</v>
      </c>
      <c r="B402" s="105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4">
        <v>4</v>
      </c>
      <c r="B403" s="105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4">
        <v>5</v>
      </c>
      <c r="B404" s="105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4">
        <v>6</v>
      </c>
      <c r="B405" s="105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4">
        <v>7</v>
      </c>
      <c r="B406" s="105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4">
        <v>8</v>
      </c>
      <c r="B407" s="105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4">
        <v>9</v>
      </c>
      <c r="B408" s="105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4">
        <v>10</v>
      </c>
      <c r="B409" s="105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4">
        <v>11</v>
      </c>
      <c r="B410" s="105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4">
        <v>12</v>
      </c>
      <c r="B411" s="105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4">
        <v>13</v>
      </c>
      <c r="B412" s="105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4">
        <v>14</v>
      </c>
      <c r="B413" s="105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4">
        <v>15</v>
      </c>
      <c r="B414" s="105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4">
        <v>16</v>
      </c>
      <c r="B415" s="105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4">
        <v>17</v>
      </c>
      <c r="B416" s="105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4">
        <v>18</v>
      </c>
      <c r="B417" s="105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4">
        <v>19</v>
      </c>
      <c r="B418" s="105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4">
        <v>20</v>
      </c>
      <c r="B419" s="105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4">
        <v>21</v>
      </c>
      <c r="B420" s="105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4">
        <v>22</v>
      </c>
      <c r="B421" s="105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4">
        <v>23</v>
      </c>
      <c r="B422" s="105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4">
        <v>24</v>
      </c>
      <c r="B423" s="105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4">
        <v>25</v>
      </c>
      <c r="B424" s="105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4">
        <v>26</v>
      </c>
      <c r="B425" s="105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4">
        <v>27</v>
      </c>
      <c r="B426" s="105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4">
        <v>28</v>
      </c>
      <c r="B427" s="105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4">
        <v>29</v>
      </c>
      <c r="B428" s="105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4">
        <v>30</v>
      </c>
      <c r="B429" s="105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4">
        <v>1</v>
      </c>
      <c r="B433" s="105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4">
        <v>2</v>
      </c>
      <c r="B434" s="105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4">
        <v>3</v>
      </c>
      <c r="B435" s="105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4">
        <v>4</v>
      </c>
      <c r="B436" s="105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4">
        <v>5</v>
      </c>
      <c r="B437" s="105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4">
        <v>6</v>
      </c>
      <c r="B438" s="105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4">
        <v>7</v>
      </c>
      <c r="B439" s="105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4">
        <v>8</v>
      </c>
      <c r="B440" s="105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4">
        <v>9</v>
      </c>
      <c r="B441" s="105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4">
        <v>10</v>
      </c>
      <c r="B442" s="105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4">
        <v>11</v>
      </c>
      <c r="B443" s="105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4">
        <v>12</v>
      </c>
      <c r="B444" s="105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4">
        <v>13</v>
      </c>
      <c r="B445" s="105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4">
        <v>14</v>
      </c>
      <c r="B446" s="105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4">
        <v>15</v>
      </c>
      <c r="B447" s="105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4">
        <v>16</v>
      </c>
      <c r="B448" s="105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4">
        <v>17</v>
      </c>
      <c r="B449" s="105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4">
        <v>18</v>
      </c>
      <c r="B450" s="105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4">
        <v>19</v>
      </c>
      <c r="B451" s="105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4">
        <v>20</v>
      </c>
      <c r="B452" s="105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4">
        <v>21</v>
      </c>
      <c r="B453" s="105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4">
        <v>22</v>
      </c>
      <c r="B454" s="105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4">
        <v>23</v>
      </c>
      <c r="B455" s="105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4">
        <v>24</v>
      </c>
      <c r="B456" s="105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4">
        <v>25</v>
      </c>
      <c r="B457" s="105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4">
        <v>26</v>
      </c>
      <c r="B458" s="105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4">
        <v>27</v>
      </c>
      <c r="B459" s="105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4">
        <v>28</v>
      </c>
      <c r="B460" s="105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4">
        <v>29</v>
      </c>
      <c r="B461" s="105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4">
        <v>30</v>
      </c>
      <c r="B462" s="105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4">
        <v>1</v>
      </c>
      <c r="B466" s="105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4">
        <v>2</v>
      </c>
      <c r="B467" s="105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4">
        <v>3</v>
      </c>
      <c r="B468" s="105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4">
        <v>4</v>
      </c>
      <c r="B469" s="105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4">
        <v>5</v>
      </c>
      <c r="B470" s="105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4">
        <v>6</v>
      </c>
      <c r="B471" s="105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4">
        <v>7</v>
      </c>
      <c r="B472" s="105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4">
        <v>8</v>
      </c>
      <c r="B473" s="105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4">
        <v>9</v>
      </c>
      <c r="B474" s="105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4">
        <v>10</v>
      </c>
      <c r="B475" s="105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4">
        <v>11</v>
      </c>
      <c r="B476" s="105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4">
        <v>12</v>
      </c>
      <c r="B477" s="105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4">
        <v>13</v>
      </c>
      <c r="B478" s="105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4">
        <v>14</v>
      </c>
      <c r="B479" s="105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4">
        <v>15</v>
      </c>
      <c r="B480" s="105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4">
        <v>16</v>
      </c>
      <c r="B481" s="105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4">
        <v>17</v>
      </c>
      <c r="B482" s="105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4">
        <v>18</v>
      </c>
      <c r="B483" s="105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4">
        <v>19</v>
      </c>
      <c r="B484" s="105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4">
        <v>20</v>
      </c>
      <c r="B485" s="105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4">
        <v>21</v>
      </c>
      <c r="B486" s="105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4">
        <v>22</v>
      </c>
      <c r="B487" s="105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4">
        <v>23</v>
      </c>
      <c r="B488" s="105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4">
        <v>24</v>
      </c>
      <c r="B489" s="105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4">
        <v>25</v>
      </c>
      <c r="B490" s="105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4">
        <v>26</v>
      </c>
      <c r="B491" s="105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4">
        <v>27</v>
      </c>
      <c r="B492" s="105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4">
        <v>28</v>
      </c>
      <c r="B493" s="105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4">
        <v>29</v>
      </c>
      <c r="B494" s="105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4">
        <v>30</v>
      </c>
      <c r="B495" s="105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4">
        <v>1</v>
      </c>
      <c r="B499" s="105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4">
        <v>2</v>
      </c>
      <c r="B500" s="105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4">
        <v>3</v>
      </c>
      <c r="B501" s="105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4">
        <v>4</v>
      </c>
      <c r="B502" s="105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4">
        <v>5</v>
      </c>
      <c r="B503" s="105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4">
        <v>6</v>
      </c>
      <c r="B504" s="105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4">
        <v>7</v>
      </c>
      <c r="B505" s="105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4">
        <v>8</v>
      </c>
      <c r="B506" s="105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4">
        <v>9</v>
      </c>
      <c r="B507" s="105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4">
        <v>10</v>
      </c>
      <c r="B508" s="105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4">
        <v>11</v>
      </c>
      <c r="B509" s="105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4">
        <v>12</v>
      </c>
      <c r="B510" s="105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4">
        <v>13</v>
      </c>
      <c r="B511" s="105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4">
        <v>14</v>
      </c>
      <c r="B512" s="105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4">
        <v>15</v>
      </c>
      <c r="B513" s="105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4">
        <v>16</v>
      </c>
      <c r="B514" s="105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4">
        <v>17</v>
      </c>
      <c r="B515" s="105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4">
        <v>18</v>
      </c>
      <c r="B516" s="105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4">
        <v>19</v>
      </c>
      <c r="B517" s="105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4">
        <v>20</v>
      </c>
      <c r="B518" s="105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4">
        <v>21</v>
      </c>
      <c r="B519" s="105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4">
        <v>22</v>
      </c>
      <c r="B520" s="105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4">
        <v>23</v>
      </c>
      <c r="B521" s="105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4">
        <v>24</v>
      </c>
      <c r="B522" s="105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4">
        <v>25</v>
      </c>
      <c r="B523" s="105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4">
        <v>26</v>
      </c>
      <c r="B524" s="105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4">
        <v>27</v>
      </c>
      <c r="B525" s="105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4">
        <v>28</v>
      </c>
      <c r="B526" s="105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4">
        <v>29</v>
      </c>
      <c r="B527" s="105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4">
        <v>30</v>
      </c>
      <c r="B528" s="105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4">
        <v>1</v>
      </c>
      <c r="B532" s="105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4">
        <v>2</v>
      </c>
      <c r="B533" s="105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4">
        <v>3</v>
      </c>
      <c r="B534" s="105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4">
        <v>4</v>
      </c>
      <c r="B535" s="105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4">
        <v>5</v>
      </c>
      <c r="B536" s="105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4">
        <v>6</v>
      </c>
      <c r="B537" s="105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4">
        <v>7</v>
      </c>
      <c r="B538" s="105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4">
        <v>8</v>
      </c>
      <c r="B539" s="105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4">
        <v>9</v>
      </c>
      <c r="B540" s="105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4">
        <v>10</v>
      </c>
      <c r="B541" s="105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4">
        <v>11</v>
      </c>
      <c r="B542" s="105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4">
        <v>12</v>
      </c>
      <c r="B543" s="105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4">
        <v>13</v>
      </c>
      <c r="B544" s="105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4">
        <v>14</v>
      </c>
      <c r="B545" s="105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4">
        <v>15</v>
      </c>
      <c r="B546" s="105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4">
        <v>16</v>
      </c>
      <c r="B547" s="105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4">
        <v>17</v>
      </c>
      <c r="B548" s="105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4">
        <v>18</v>
      </c>
      <c r="B549" s="105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4">
        <v>19</v>
      </c>
      <c r="B550" s="105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4">
        <v>20</v>
      </c>
      <c r="B551" s="105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4">
        <v>21</v>
      </c>
      <c r="B552" s="105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4">
        <v>22</v>
      </c>
      <c r="B553" s="105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4">
        <v>23</v>
      </c>
      <c r="B554" s="105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4">
        <v>24</v>
      </c>
      <c r="B555" s="105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4">
        <v>25</v>
      </c>
      <c r="B556" s="105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4">
        <v>26</v>
      </c>
      <c r="B557" s="105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4">
        <v>27</v>
      </c>
      <c r="B558" s="105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4">
        <v>28</v>
      </c>
      <c r="B559" s="105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4">
        <v>29</v>
      </c>
      <c r="B560" s="105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4">
        <v>30</v>
      </c>
      <c r="B561" s="105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4">
        <v>1</v>
      </c>
      <c r="B565" s="105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4">
        <v>2</v>
      </c>
      <c r="B566" s="105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4">
        <v>3</v>
      </c>
      <c r="B567" s="105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4">
        <v>4</v>
      </c>
      <c r="B568" s="105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4">
        <v>5</v>
      </c>
      <c r="B569" s="105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4">
        <v>6</v>
      </c>
      <c r="B570" s="105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4">
        <v>7</v>
      </c>
      <c r="B571" s="105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4">
        <v>8</v>
      </c>
      <c r="B572" s="105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4">
        <v>9</v>
      </c>
      <c r="B573" s="105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4">
        <v>10</v>
      </c>
      <c r="B574" s="105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4">
        <v>11</v>
      </c>
      <c r="B575" s="105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4">
        <v>12</v>
      </c>
      <c r="B576" s="105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4">
        <v>13</v>
      </c>
      <c r="B577" s="105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4">
        <v>14</v>
      </c>
      <c r="B578" s="105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4">
        <v>15</v>
      </c>
      <c r="B579" s="105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4">
        <v>16</v>
      </c>
      <c r="B580" s="105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4">
        <v>17</v>
      </c>
      <c r="B581" s="105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4">
        <v>18</v>
      </c>
      <c r="B582" s="105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4">
        <v>19</v>
      </c>
      <c r="B583" s="105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4">
        <v>20</v>
      </c>
      <c r="B584" s="105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4">
        <v>21</v>
      </c>
      <c r="B585" s="105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4">
        <v>22</v>
      </c>
      <c r="B586" s="105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4">
        <v>23</v>
      </c>
      <c r="B587" s="105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4">
        <v>24</v>
      </c>
      <c r="B588" s="105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4">
        <v>25</v>
      </c>
      <c r="B589" s="105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4">
        <v>26</v>
      </c>
      <c r="B590" s="105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4">
        <v>27</v>
      </c>
      <c r="B591" s="105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4">
        <v>28</v>
      </c>
      <c r="B592" s="105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4">
        <v>29</v>
      </c>
      <c r="B593" s="105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4">
        <v>30</v>
      </c>
      <c r="B594" s="105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4">
        <v>1</v>
      </c>
      <c r="B598" s="105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4">
        <v>2</v>
      </c>
      <c r="B599" s="105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4">
        <v>3</v>
      </c>
      <c r="B600" s="105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4">
        <v>4</v>
      </c>
      <c r="B601" s="105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4">
        <v>5</v>
      </c>
      <c r="B602" s="105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4">
        <v>6</v>
      </c>
      <c r="B603" s="105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4">
        <v>7</v>
      </c>
      <c r="B604" s="105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4">
        <v>8</v>
      </c>
      <c r="B605" s="105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4">
        <v>9</v>
      </c>
      <c r="B606" s="105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4">
        <v>10</v>
      </c>
      <c r="B607" s="105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4">
        <v>11</v>
      </c>
      <c r="B608" s="105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4">
        <v>12</v>
      </c>
      <c r="B609" s="105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4">
        <v>13</v>
      </c>
      <c r="B610" s="105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4">
        <v>14</v>
      </c>
      <c r="B611" s="105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4">
        <v>15</v>
      </c>
      <c r="B612" s="105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4">
        <v>16</v>
      </c>
      <c r="B613" s="105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4">
        <v>17</v>
      </c>
      <c r="B614" s="105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4">
        <v>18</v>
      </c>
      <c r="B615" s="105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4">
        <v>19</v>
      </c>
      <c r="B616" s="105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4">
        <v>20</v>
      </c>
      <c r="B617" s="105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4">
        <v>21</v>
      </c>
      <c r="B618" s="105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4">
        <v>22</v>
      </c>
      <c r="B619" s="105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4">
        <v>23</v>
      </c>
      <c r="B620" s="105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4">
        <v>24</v>
      </c>
      <c r="B621" s="105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4">
        <v>25</v>
      </c>
      <c r="B622" s="105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4">
        <v>26</v>
      </c>
      <c r="B623" s="105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4">
        <v>27</v>
      </c>
      <c r="B624" s="105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4">
        <v>28</v>
      </c>
      <c r="B625" s="105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4">
        <v>29</v>
      </c>
      <c r="B626" s="105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4">
        <v>30</v>
      </c>
      <c r="B627" s="105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4">
        <v>1</v>
      </c>
      <c r="B631" s="105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4">
        <v>2</v>
      </c>
      <c r="B632" s="105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4">
        <v>3</v>
      </c>
      <c r="B633" s="105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4">
        <v>4</v>
      </c>
      <c r="B634" s="105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4">
        <v>5</v>
      </c>
      <c r="B635" s="105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4">
        <v>6</v>
      </c>
      <c r="B636" s="105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4">
        <v>7</v>
      </c>
      <c r="B637" s="105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4">
        <v>8</v>
      </c>
      <c r="B638" s="105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4">
        <v>9</v>
      </c>
      <c r="B639" s="105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4">
        <v>10</v>
      </c>
      <c r="B640" s="105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4">
        <v>11</v>
      </c>
      <c r="B641" s="105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4">
        <v>12</v>
      </c>
      <c r="B642" s="105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4">
        <v>13</v>
      </c>
      <c r="B643" s="105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4">
        <v>14</v>
      </c>
      <c r="B644" s="105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4">
        <v>15</v>
      </c>
      <c r="B645" s="105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4">
        <v>16</v>
      </c>
      <c r="B646" s="105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4">
        <v>17</v>
      </c>
      <c r="B647" s="105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4">
        <v>18</v>
      </c>
      <c r="B648" s="105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4">
        <v>19</v>
      </c>
      <c r="B649" s="105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4">
        <v>20</v>
      </c>
      <c r="B650" s="105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4">
        <v>21</v>
      </c>
      <c r="B651" s="105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4">
        <v>22</v>
      </c>
      <c r="B652" s="105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4">
        <v>23</v>
      </c>
      <c r="B653" s="105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4">
        <v>24</v>
      </c>
      <c r="B654" s="105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4">
        <v>25</v>
      </c>
      <c r="B655" s="105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4">
        <v>26</v>
      </c>
      <c r="B656" s="105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4">
        <v>27</v>
      </c>
      <c r="B657" s="105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4">
        <v>28</v>
      </c>
      <c r="B658" s="105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4">
        <v>29</v>
      </c>
      <c r="B659" s="105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4">
        <v>30</v>
      </c>
      <c r="B660" s="105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4">
        <v>1</v>
      </c>
      <c r="B664" s="105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4">
        <v>2</v>
      </c>
      <c r="B665" s="105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4">
        <v>3</v>
      </c>
      <c r="B666" s="105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4">
        <v>4</v>
      </c>
      <c r="B667" s="105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4">
        <v>5</v>
      </c>
      <c r="B668" s="105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4">
        <v>6</v>
      </c>
      <c r="B669" s="105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4">
        <v>7</v>
      </c>
      <c r="B670" s="105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4">
        <v>8</v>
      </c>
      <c r="B671" s="105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4">
        <v>9</v>
      </c>
      <c r="B672" s="105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4">
        <v>10</v>
      </c>
      <c r="B673" s="105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4">
        <v>11</v>
      </c>
      <c r="B674" s="105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4">
        <v>12</v>
      </c>
      <c r="B675" s="105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4">
        <v>13</v>
      </c>
      <c r="B676" s="105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4">
        <v>14</v>
      </c>
      <c r="B677" s="105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4">
        <v>15</v>
      </c>
      <c r="B678" s="105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4">
        <v>16</v>
      </c>
      <c r="B679" s="105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4">
        <v>17</v>
      </c>
      <c r="B680" s="105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4">
        <v>18</v>
      </c>
      <c r="B681" s="105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4">
        <v>19</v>
      </c>
      <c r="B682" s="105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4">
        <v>20</v>
      </c>
      <c r="B683" s="105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4">
        <v>21</v>
      </c>
      <c r="B684" s="105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4">
        <v>22</v>
      </c>
      <c r="B685" s="105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4">
        <v>23</v>
      </c>
      <c r="B686" s="105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4">
        <v>24</v>
      </c>
      <c r="B687" s="105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4">
        <v>25</v>
      </c>
      <c r="B688" s="105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4">
        <v>26</v>
      </c>
      <c r="B689" s="105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4">
        <v>27</v>
      </c>
      <c r="B690" s="105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4">
        <v>28</v>
      </c>
      <c r="B691" s="105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4">
        <v>29</v>
      </c>
      <c r="B692" s="105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4">
        <v>30</v>
      </c>
      <c r="B693" s="105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4">
        <v>1</v>
      </c>
      <c r="B697" s="105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4">
        <v>2</v>
      </c>
      <c r="B698" s="105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4">
        <v>3</v>
      </c>
      <c r="B699" s="105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4">
        <v>4</v>
      </c>
      <c r="B700" s="105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4">
        <v>5</v>
      </c>
      <c r="B701" s="105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4">
        <v>6</v>
      </c>
      <c r="B702" s="105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4">
        <v>7</v>
      </c>
      <c r="B703" s="105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4">
        <v>8</v>
      </c>
      <c r="B704" s="105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4">
        <v>9</v>
      </c>
      <c r="B705" s="105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4">
        <v>10</v>
      </c>
      <c r="B706" s="105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4">
        <v>11</v>
      </c>
      <c r="B707" s="105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4">
        <v>12</v>
      </c>
      <c r="B708" s="105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4">
        <v>13</v>
      </c>
      <c r="B709" s="105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4">
        <v>14</v>
      </c>
      <c r="B710" s="105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4">
        <v>15</v>
      </c>
      <c r="B711" s="105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4">
        <v>16</v>
      </c>
      <c r="B712" s="105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4">
        <v>17</v>
      </c>
      <c r="B713" s="105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4">
        <v>18</v>
      </c>
      <c r="B714" s="105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4">
        <v>19</v>
      </c>
      <c r="B715" s="105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4">
        <v>20</v>
      </c>
      <c r="B716" s="105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4">
        <v>21</v>
      </c>
      <c r="B717" s="105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4">
        <v>22</v>
      </c>
      <c r="B718" s="105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4">
        <v>23</v>
      </c>
      <c r="B719" s="105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4">
        <v>24</v>
      </c>
      <c r="B720" s="105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4">
        <v>25</v>
      </c>
      <c r="B721" s="105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4">
        <v>26</v>
      </c>
      <c r="B722" s="105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4">
        <v>27</v>
      </c>
      <c r="B723" s="105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4">
        <v>28</v>
      </c>
      <c r="B724" s="105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4">
        <v>29</v>
      </c>
      <c r="B725" s="105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4">
        <v>30</v>
      </c>
      <c r="B726" s="105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4">
        <v>1</v>
      </c>
      <c r="B730" s="105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4">
        <v>2</v>
      </c>
      <c r="B731" s="105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4">
        <v>3</v>
      </c>
      <c r="B732" s="105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4">
        <v>4</v>
      </c>
      <c r="B733" s="105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4">
        <v>5</v>
      </c>
      <c r="B734" s="105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4">
        <v>6</v>
      </c>
      <c r="B735" s="105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4">
        <v>7</v>
      </c>
      <c r="B736" s="105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4">
        <v>8</v>
      </c>
      <c r="B737" s="105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4">
        <v>9</v>
      </c>
      <c r="B738" s="105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4">
        <v>10</v>
      </c>
      <c r="B739" s="105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4">
        <v>11</v>
      </c>
      <c r="B740" s="105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4">
        <v>12</v>
      </c>
      <c r="B741" s="105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4">
        <v>13</v>
      </c>
      <c r="B742" s="105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4">
        <v>14</v>
      </c>
      <c r="B743" s="105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4">
        <v>15</v>
      </c>
      <c r="B744" s="105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4">
        <v>16</v>
      </c>
      <c r="B745" s="105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4">
        <v>17</v>
      </c>
      <c r="B746" s="105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4">
        <v>18</v>
      </c>
      <c r="B747" s="105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4">
        <v>19</v>
      </c>
      <c r="B748" s="105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4">
        <v>20</v>
      </c>
      <c r="B749" s="105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4">
        <v>21</v>
      </c>
      <c r="B750" s="105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4">
        <v>22</v>
      </c>
      <c r="B751" s="105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4">
        <v>23</v>
      </c>
      <c r="B752" s="105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4">
        <v>24</v>
      </c>
      <c r="B753" s="105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4">
        <v>25</v>
      </c>
      <c r="B754" s="105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4">
        <v>26</v>
      </c>
      <c r="B755" s="105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4">
        <v>27</v>
      </c>
      <c r="B756" s="105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4">
        <v>28</v>
      </c>
      <c r="B757" s="105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4">
        <v>29</v>
      </c>
      <c r="B758" s="105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4">
        <v>30</v>
      </c>
      <c r="B759" s="105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4">
        <v>1</v>
      </c>
      <c r="B763" s="105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4">
        <v>2</v>
      </c>
      <c r="B764" s="105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4">
        <v>3</v>
      </c>
      <c r="B765" s="105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4">
        <v>4</v>
      </c>
      <c r="B766" s="105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4">
        <v>5</v>
      </c>
      <c r="B767" s="105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4">
        <v>6</v>
      </c>
      <c r="B768" s="105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4">
        <v>7</v>
      </c>
      <c r="B769" s="105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4">
        <v>8</v>
      </c>
      <c r="B770" s="105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4">
        <v>9</v>
      </c>
      <c r="B771" s="105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4">
        <v>10</v>
      </c>
      <c r="B772" s="105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4">
        <v>11</v>
      </c>
      <c r="B773" s="105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4">
        <v>12</v>
      </c>
      <c r="B774" s="105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4">
        <v>13</v>
      </c>
      <c r="B775" s="105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4">
        <v>14</v>
      </c>
      <c r="B776" s="105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4">
        <v>15</v>
      </c>
      <c r="B777" s="105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4">
        <v>16</v>
      </c>
      <c r="B778" s="105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4">
        <v>17</v>
      </c>
      <c r="B779" s="105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4">
        <v>18</v>
      </c>
      <c r="B780" s="105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4">
        <v>19</v>
      </c>
      <c r="B781" s="105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4">
        <v>20</v>
      </c>
      <c r="B782" s="105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4">
        <v>21</v>
      </c>
      <c r="B783" s="105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4">
        <v>22</v>
      </c>
      <c r="B784" s="105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4">
        <v>23</v>
      </c>
      <c r="B785" s="105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4">
        <v>24</v>
      </c>
      <c r="B786" s="105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4">
        <v>25</v>
      </c>
      <c r="B787" s="105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4">
        <v>26</v>
      </c>
      <c r="B788" s="105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4">
        <v>27</v>
      </c>
      <c r="B789" s="105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4">
        <v>28</v>
      </c>
      <c r="B790" s="105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4">
        <v>29</v>
      </c>
      <c r="B791" s="105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4">
        <v>30</v>
      </c>
      <c r="B792" s="105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4">
        <v>1</v>
      </c>
      <c r="B796" s="105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4">
        <v>2</v>
      </c>
      <c r="B797" s="105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4">
        <v>3</v>
      </c>
      <c r="B798" s="105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4">
        <v>4</v>
      </c>
      <c r="B799" s="105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4">
        <v>5</v>
      </c>
      <c r="B800" s="105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4">
        <v>6</v>
      </c>
      <c r="B801" s="105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4">
        <v>7</v>
      </c>
      <c r="B802" s="105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4">
        <v>8</v>
      </c>
      <c r="B803" s="105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4">
        <v>9</v>
      </c>
      <c r="B804" s="105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4">
        <v>10</v>
      </c>
      <c r="B805" s="105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4">
        <v>11</v>
      </c>
      <c r="B806" s="105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4">
        <v>12</v>
      </c>
      <c r="B807" s="105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4">
        <v>13</v>
      </c>
      <c r="B808" s="105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4">
        <v>14</v>
      </c>
      <c r="B809" s="105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4">
        <v>15</v>
      </c>
      <c r="B810" s="105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4">
        <v>16</v>
      </c>
      <c r="B811" s="105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4">
        <v>17</v>
      </c>
      <c r="B812" s="105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4">
        <v>18</v>
      </c>
      <c r="B813" s="105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4">
        <v>19</v>
      </c>
      <c r="B814" s="105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4">
        <v>20</v>
      </c>
      <c r="B815" s="105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4">
        <v>21</v>
      </c>
      <c r="B816" s="105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4">
        <v>22</v>
      </c>
      <c r="B817" s="105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4">
        <v>23</v>
      </c>
      <c r="B818" s="105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4">
        <v>24</v>
      </c>
      <c r="B819" s="105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4">
        <v>25</v>
      </c>
      <c r="B820" s="105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4">
        <v>26</v>
      </c>
      <c r="B821" s="105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4">
        <v>27</v>
      </c>
      <c r="B822" s="105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4">
        <v>28</v>
      </c>
      <c r="B823" s="105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4">
        <v>29</v>
      </c>
      <c r="B824" s="105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4">
        <v>30</v>
      </c>
      <c r="B825" s="105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4">
        <v>1</v>
      </c>
      <c r="B829" s="105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4">
        <v>2</v>
      </c>
      <c r="B830" s="105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4">
        <v>3</v>
      </c>
      <c r="B831" s="105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4">
        <v>4</v>
      </c>
      <c r="B832" s="105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4">
        <v>5</v>
      </c>
      <c r="B833" s="105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4">
        <v>6</v>
      </c>
      <c r="B834" s="105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4">
        <v>7</v>
      </c>
      <c r="B835" s="105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4">
        <v>8</v>
      </c>
      <c r="B836" s="105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4">
        <v>9</v>
      </c>
      <c r="B837" s="105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4">
        <v>10</v>
      </c>
      <c r="B838" s="105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4">
        <v>11</v>
      </c>
      <c r="B839" s="105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4">
        <v>12</v>
      </c>
      <c r="B840" s="105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4">
        <v>13</v>
      </c>
      <c r="B841" s="105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4">
        <v>14</v>
      </c>
      <c r="B842" s="105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4">
        <v>15</v>
      </c>
      <c r="B843" s="105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4">
        <v>16</v>
      </c>
      <c r="B844" s="105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4">
        <v>17</v>
      </c>
      <c r="B845" s="105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4">
        <v>18</v>
      </c>
      <c r="B846" s="105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4">
        <v>19</v>
      </c>
      <c r="B847" s="105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4">
        <v>20</v>
      </c>
      <c r="B848" s="105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4">
        <v>21</v>
      </c>
      <c r="B849" s="105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4">
        <v>22</v>
      </c>
      <c r="B850" s="105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4">
        <v>23</v>
      </c>
      <c r="B851" s="105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4">
        <v>24</v>
      </c>
      <c r="B852" s="105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4">
        <v>25</v>
      </c>
      <c r="B853" s="105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4">
        <v>26</v>
      </c>
      <c r="B854" s="105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4">
        <v>27</v>
      </c>
      <c r="B855" s="105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4">
        <v>28</v>
      </c>
      <c r="B856" s="105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4">
        <v>29</v>
      </c>
      <c r="B857" s="105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4">
        <v>30</v>
      </c>
      <c r="B858" s="105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4">
        <v>1</v>
      </c>
      <c r="B862" s="105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4">
        <v>2</v>
      </c>
      <c r="B863" s="105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4">
        <v>3</v>
      </c>
      <c r="B864" s="105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4">
        <v>4</v>
      </c>
      <c r="B865" s="105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4">
        <v>5</v>
      </c>
      <c r="B866" s="105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4">
        <v>6</v>
      </c>
      <c r="B867" s="105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4">
        <v>7</v>
      </c>
      <c r="B868" s="105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4">
        <v>8</v>
      </c>
      <c r="B869" s="105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4">
        <v>9</v>
      </c>
      <c r="B870" s="105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4">
        <v>10</v>
      </c>
      <c r="B871" s="105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4">
        <v>11</v>
      </c>
      <c r="B872" s="105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4">
        <v>12</v>
      </c>
      <c r="B873" s="105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4">
        <v>13</v>
      </c>
      <c r="B874" s="105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4">
        <v>14</v>
      </c>
      <c r="B875" s="105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4">
        <v>15</v>
      </c>
      <c r="B876" s="105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4">
        <v>16</v>
      </c>
      <c r="B877" s="105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4">
        <v>17</v>
      </c>
      <c r="B878" s="105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4">
        <v>18</v>
      </c>
      <c r="B879" s="105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4">
        <v>19</v>
      </c>
      <c r="B880" s="105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4">
        <v>20</v>
      </c>
      <c r="B881" s="105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4">
        <v>21</v>
      </c>
      <c r="B882" s="105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4">
        <v>22</v>
      </c>
      <c r="B883" s="105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4">
        <v>23</v>
      </c>
      <c r="B884" s="105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4">
        <v>24</v>
      </c>
      <c r="B885" s="105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4">
        <v>25</v>
      </c>
      <c r="B886" s="105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4">
        <v>26</v>
      </c>
      <c r="B887" s="105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4">
        <v>27</v>
      </c>
      <c r="B888" s="105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4">
        <v>28</v>
      </c>
      <c r="B889" s="105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4">
        <v>29</v>
      </c>
      <c r="B890" s="105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4">
        <v>30</v>
      </c>
      <c r="B891" s="105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4">
        <v>1</v>
      </c>
      <c r="B895" s="105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4">
        <v>2</v>
      </c>
      <c r="B896" s="105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4">
        <v>3</v>
      </c>
      <c r="B897" s="105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4">
        <v>4</v>
      </c>
      <c r="B898" s="105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4">
        <v>5</v>
      </c>
      <c r="B899" s="105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4">
        <v>6</v>
      </c>
      <c r="B900" s="105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4">
        <v>7</v>
      </c>
      <c r="B901" s="105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4">
        <v>8</v>
      </c>
      <c r="B902" s="105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4">
        <v>9</v>
      </c>
      <c r="B903" s="105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4">
        <v>10</v>
      </c>
      <c r="B904" s="105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4">
        <v>11</v>
      </c>
      <c r="B905" s="105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4">
        <v>12</v>
      </c>
      <c r="B906" s="105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4">
        <v>13</v>
      </c>
      <c r="B907" s="105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4">
        <v>14</v>
      </c>
      <c r="B908" s="105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4">
        <v>15</v>
      </c>
      <c r="B909" s="105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4">
        <v>16</v>
      </c>
      <c r="B910" s="105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4">
        <v>17</v>
      </c>
      <c r="B911" s="105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4">
        <v>18</v>
      </c>
      <c r="B912" s="105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4">
        <v>19</v>
      </c>
      <c r="B913" s="105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4">
        <v>20</v>
      </c>
      <c r="B914" s="105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4">
        <v>21</v>
      </c>
      <c r="B915" s="105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4">
        <v>22</v>
      </c>
      <c r="B916" s="105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4">
        <v>23</v>
      </c>
      <c r="B917" s="105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4">
        <v>24</v>
      </c>
      <c r="B918" s="105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4">
        <v>25</v>
      </c>
      <c r="B919" s="105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4">
        <v>26</v>
      </c>
      <c r="B920" s="105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4">
        <v>27</v>
      </c>
      <c r="B921" s="105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4">
        <v>28</v>
      </c>
      <c r="B922" s="105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4">
        <v>29</v>
      </c>
      <c r="B923" s="105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4">
        <v>30</v>
      </c>
      <c r="B924" s="105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4">
        <v>1</v>
      </c>
      <c r="B928" s="105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4">
        <v>2</v>
      </c>
      <c r="B929" s="105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4">
        <v>3</v>
      </c>
      <c r="B930" s="105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4">
        <v>4</v>
      </c>
      <c r="B931" s="105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4">
        <v>5</v>
      </c>
      <c r="B932" s="105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4">
        <v>6</v>
      </c>
      <c r="B933" s="105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4">
        <v>7</v>
      </c>
      <c r="B934" s="105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4">
        <v>8</v>
      </c>
      <c r="B935" s="105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4">
        <v>9</v>
      </c>
      <c r="B936" s="105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4">
        <v>10</v>
      </c>
      <c r="B937" s="105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4">
        <v>11</v>
      </c>
      <c r="B938" s="105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4">
        <v>12</v>
      </c>
      <c r="B939" s="105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4">
        <v>13</v>
      </c>
      <c r="B940" s="105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4">
        <v>14</v>
      </c>
      <c r="B941" s="105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4">
        <v>15</v>
      </c>
      <c r="B942" s="105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4">
        <v>16</v>
      </c>
      <c r="B943" s="105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4">
        <v>17</v>
      </c>
      <c r="B944" s="105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4">
        <v>18</v>
      </c>
      <c r="B945" s="105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4">
        <v>19</v>
      </c>
      <c r="B946" s="105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4">
        <v>20</v>
      </c>
      <c r="B947" s="105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4">
        <v>21</v>
      </c>
      <c r="B948" s="105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4">
        <v>22</v>
      </c>
      <c r="B949" s="105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4">
        <v>23</v>
      </c>
      <c r="B950" s="105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4">
        <v>24</v>
      </c>
      <c r="B951" s="105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4">
        <v>25</v>
      </c>
      <c r="B952" s="105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4">
        <v>26</v>
      </c>
      <c r="B953" s="105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4">
        <v>27</v>
      </c>
      <c r="B954" s="105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4">
        <v>28</v>
      </c>
      <c r="B955" s="105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4">
        <v>29</v>
      </c>
      <c r="B956" s="105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4">
        <v>30</v>
      </c>
      <c r="B957" s="105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4">
        <v>1</v>
      </c>
      <c r="B961" s="105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4">
        <v>2</v>
      </c>
      <c r="B962" s="105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4">
        <v>3</v>
      </c>
      <c r="B963" s="105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4">
        <v>4</v>
      </c>
      <c r="B964" s="105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4">
        <v>5</v>
      </c>
      <c r="B965" s="105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4">
        <v>6</v>
      </c>
      <c r="B966" s="105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4">
        <v>7</v>
      </c>
      <c r="B967" s="105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4">
        <v>8</v>
      </c>
      <c r="B968" s="105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4">
        <v>9</v>
      </c>
      <c r="B969" s="105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4">
        <v>10</v>
      </c>
      <c r="B970" s="105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4">
        <v>11</v>
      </c>
      <c r="B971" s="105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4">
        <v>12</v>
      </c>
      <c r="B972" s="105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4">
        <v>13</v>
      </c>
      <c r="B973" s="105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4">
        <v>14</v>
      </c>
      <c r="B974" s="105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4">
        <v>15</v>
      </c>
      <c r="B975" s="105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4">
        <v>16</v>
      </c>
      <c r="B976" s="105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4">
        <v>17</v>
      </c>
      <c r="B977" s="105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4">
        <v>18</v>
      </c>
      <c r="B978" s="105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4">
        <v>19</v>
      </c>
      <c r="B979" s="105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4">
        <v>20</v>
      </c>
      <c r="B980" s="105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4">
        <v>21</v>
      </c>
      <c r="B981" s="105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4">
        <v>22</v>
      </c>
      <c r="B982" s="105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4">
        <v>23</v>
      </c>
      <c r="B983" s="105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4">
        <v>24</v>
      </c>
      <c r="B984" s="105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4">
        <v>25</v>
      </c>
      <c r="B985" s="105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4">
        <v>26</v>
      </c>
      <c r="B986" s="105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4">
        <v>27</v>
      </c>
      <c r="B987" s="105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4">
        <v>28</v>
      </c>
      <c r="B988" s="105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4">
        <v>29</v>
      </c>
      <c r="B989" s="105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4">
        <v>30</v>
      </c>
      <c r="B990" s="105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4">
        <v>1</v>
      </c>
      <c r="B994" s="105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4">
        <v>2</v>
      </c>
      <c r="B995" s="105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4">
        <v>3</v>
      </c>
      <c r="B996" s="105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4">
        <v>4</v>
      </c>
      <c r="B997" s="105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4">
        <v>5</v>
      </c>
      <c r="B998" s="105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4">
        <v>6</v>
      </c>
      <c r="B999" s="105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4">
        <v>7</v>
      </c>
      <c r="B1000" s="105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4">
        <v>8</v>
      </c>
      <c r="B1001" s="105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4">
        <v>9</v>
      </c>
      <c r="B1002" s="105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4">
        <v>10</v>
      </c>
      <c r="B1003" s="105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4">
        <v>11</v>
      </c>
      <c r="B1004" s="105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4">
        <v>12</v>
      </c>
      <c r="B1005" s="105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4">
        <v>13</v>
      </c>
      <c r="B1006" s="105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4">
        <v>14</v>
      </c>
      <c r="B1007" s="105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4">
        <v>15</v>
      </c>
      <c r="B1008" s="105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4">
        <v>16</v>
      </c>
      <c r="B1009" s="105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4">
        <v>17</v>
      </c>
      <c r="B1010" s="105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4">
        <v>18</v>
      </c>
      <c r="B1011" s="105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4">
        <v>19</v>
      </c>
      <c r="B1012" s="105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4">
        <v>20</v>
      </c>
      <c r="B1013" s="105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4">
        <v>21</v>
      </c>
      <c r="B1014" s="105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4">
        <v>22</v>
      </c>
      <c r="B1015" s="105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4">
        <v>23</v>
      </c>
      <c r="B1016" s="105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4">
        <v>24</v>
      </c>
      <c r="B1017" s="105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4">
        <v>25</v>
      </c>
      <c r="B1018" s="105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4">
        <v>26</v>
      </c>
      <c r="B1019" s="105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4">
        <v>27</v>
      </c>
      <c r="B1020" s="105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4">
        <v>28</v>
      </c>
      <c r="B1021" s="105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4">
        <v>29</v>
      </c>
      <c r="B1022" s="105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4">
        <v>30</v>
      </c>
      <c r="B1023" s="105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4">
        <v>1</v>
      </c>
      <c r="B1027" s="105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4">
        <v>2</v>
      </c>
      <c r="B1028" s="105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4">
        <v>3</v>
      </c>
      <c r="B1029" s="105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4">
        <v>4</v>
      </c>
      <c r="B1030" s="105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4">
        <v>5</v>
      </c>
      <c r="B1031" s="105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4">
        <v>6</v>
      </c>
      <c r="B1032" s="105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4">
        <v>7</v>
      </c>
      <c r="B1033" s="105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4">
        <v>8</v>
      </c>
      <c r="B1034" s="105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4">
        <v>9</v>
      </c>
      <c r="B1035" s="105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4">
        <v>10</v>
      </c>
      <c r="B1036" s="105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4">
        <v>11</v>
      </c>
      <c r="B1037" s="105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4">
        <v>12</v>
      </c>
      <c r="B1038" s="105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4">
        <v>13</v>
      </c>
      <c r="B1039" s="105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4">
        <v>14</v>
      </c>
      <c r="B1040" s="105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4">
        <v>15</v>
      </c>
      <c r="B1041" s="105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4">
        <v>16</v>
      </c>
      <c r="B1042" s="105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4">
        <v>17</v>
      </c>
      <c r="B1043" s="105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4">
        <v>18</v>
      </c>
      <c r="B1044" s="105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4">
        <v>19</v>
      </c>
      <c r="B1045" s="105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4">
        <v>20</v>
      </c>
      <c r="B1046" s="105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4">
        <v>21</v>
      </c>
      <c r="B1047" s="105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4">
        <v>22</v>
      </c>
      <c r="B1048" s="105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4">
        <v>23</v>
      </c>
      <c r="B1049" s="105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4">
        <v>24</v>
      </c>
      <c r="B1050" s="105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4">
        <v>25</v>
      </c>
      <c r="B1051" s="105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4">
        <v>26</v>
      </c>
      <c r="B1052" s="105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4">
        <v>27</v>
      </c>
      <c r="B1053" s="105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4">
        <v>28</v>
      </c>
      <c r="B1054" s="105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4">
        <v>29</v>
      </c>
      <c r="B1055" s="105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4">
        <v>30</v>
      </c>
      <c r="B1056" s="105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4">
        <v>1</v>
      </c>
      <c r="B1060" s="105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4">
        <v>2</v>
      </c>
      <c r="B1061" s="105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4">
        <v>3</v>
      </c>
      <c r="B1062" s="105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4">
        <v>4</v>
      </c>
      <c r="B1063" s="105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4">
        <v>5</v>
      </c>
      <c r="B1064" s="105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4">
        <v>6</v>
      </c>
      <c r="B1065" s="105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4">
        <v>7</v>
      </c>
      <c r="B1066" s="105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4">
        <v>8</v>
      </c>
      <c r="B1067" s="105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4">
        <v>9</v>
      </c>
      <c r="B1068" s="105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4">
        <v>10</v>
      </c>
      <c r="B1069" s="105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4">
        <v>11</v>
      </c>
      <c r="B1070" s="105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4">
        <v>12</v>
      </c>
      <c r="B1071" s="105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4">
        <v>13</v>
      </c>
      <c r="B1072" s="105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4">
        <v>14</v>
      </c>
      <c r="B1073" s="105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4">
        <v>15</v>
      </c>
      <c r="B1074" s="105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4">
        <v>16</v>
      </c>
      <c r="B1075" s="105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4">
        <v>17</v>
      </c>
      <c r="B1076" s="105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4">
        <v>18</v>
      </c>
      <c r="B1077" s="105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4">
        <v>19</v>
      </c>
      <c r="B1078" s="105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4">
        <v>20</v>
      </c>
      <c r="B1079" s="105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4">
        <v>21</v>
      </c>
      <c r="B1080" s="105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4">
        <v>22</v>
      </c>
      <c r="B1081" s="105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4">
        <v>23</v>
      </c>
      <c r="B1082" s="105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4">
        <v>24</v>
      </c>
      <c r="B1083" s="105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4">
        <v>25</v>
      </c>
      <c r="B1084" s="105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4">
        <v>26</v>
      </c>
      <c r="B1085" s="105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4">
        <v>27</v>
      </c>
      <c r="B1086" s="105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4">
        <v>28</v>
      </c>
      <c r="B1087" s="105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4">
        <v>29</v>
      </c>
      <c r="B1088" s="105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4">
        <v>30</v>
      </c>
      <c r="B1089" s="105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4">
        <v>1</v>
      </c>
      <c r="B1093" s="105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4">
        <v>2</v>
      </c>
      <c r="B1094" s="105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4">
        <v>3</v>
      </c>
      <c r="B1095" s="105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4">
        <v>4</v>
      </c>
      <c r="B1096" s="105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4">
        <v>5</v>
      </c>
      <c r="B1097" s="105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4">
        <v>6</v>
      </c>
      <c r="B1098" s="105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4">
        <v>7</v>
      </c>
      <c r="B1099" s="105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4">
        <v>8</v>
      </c>
      <c r="B1100" s="105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4">
        <v>9</v>
      </c>
      <c r="B1101" s="105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4">
        <v>10</v>
      </c>
      <c r="B1102" s="105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4">
        <v>11</v>
      </c>
      <c r="B1103" s="105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4">
        <v>12</v>
      </c>
      <c r="B1104" s="105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4">
        <v>13</v>
      </c>
      <c r="B1105" s="105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4">
        <v>14</v>
      </c>
      <c r="B1106" s="105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4">
        <v>15</v>
      </c>
      <c r="B1107" s="105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4">
        <v>16</v>
      </c>
      <c r="B1108" s="105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4">
        <v>17</v>
      </c>
      <c r="B1109" s="105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4">
        <v>18</v>
      </c>
      <c r="B1110" s="105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4">
        <v>19</v>
      </c>
      <c r="B1111" s="105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4">
        <v>20</v>
      </c>
      <c r="B1112" s="105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4">
        <v>21</v>
      </c>
      <c r="B1113" s="105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4">
        <v>22</v>
      </c>
      <c r="B1114" s="105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4">
        <v>23</v>
      </c>
      <c r="B1115" s="105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4">
        <v>24</v>
      </c>
      <c r="B1116" s="105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4">
        <v>25</v>
      </c>
      <c r="B1117" s="105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4">
        <v>26</v>
      </c>
      <c r="B1118" s="105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4">
        <v>27</v>
      </c>
      <c r="B1119" s="105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4">
        <v>28</v>
      </c>
      <c r="B1120" s="105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4">
        <v>29</v>
      </c>
      <c r="B1121" s="105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4">
        <v>30</v>
      </c>
      <c r="B1122" s="105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4">
        <v>1</v>
      </c>
      <c r="B1126" s="105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4">
        <v>2</v>
      </c>
      <c r="B1127" s="105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4">
        <v>3</v>
      </c>
      <c r="B1128" s="105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4">
        <v>4</v>
      </c>
      <c r="B1129" s="105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4">
        <v>5</v>
      </c>
      <c r="B1130" s="105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4">
        <v>6</v>
      </c>
      <c r="B1131" s="105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4">
        <v>7</v>
      </c>
      <c r="B1132" s="105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4">
        <v>8</v>
      </c>
      <c r="B1133" s="105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4">
        <v>9</v>
      </c>
      <c r="B1134" s="105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4">
        <v>10</v>
      </c>
      <c r="B1135" s="105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4">
        <v>11</v>
      </c>
      <c r="B1136" s="105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4">
        <v>12</v>
      </c>
      <c r="B1137" s="105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4">
        <v>13</v>
      </c>
      <c r="B1138" s="105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4">
        <v>14</v>
      </c>
      <c r="B1139" s="105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4">
        <v>15</v>
      </c>
      <c r="B1140" s="105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4">
        <v>16</v>
      </c>
      <c r="B1141" s="105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4">
        <v>17</v>
      </c>
      <c r="B1142" s="105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4">
        <v>18</v>
      </c>
      <c r="B1143" s="105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4">
        <v>19</v>
      </c>
      <c r="B1144" s="105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4">
        <v>20</v>
      </c>
      <c r="B1145" s="105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4">
        <v>21</v>
      </c>
      <c r="B1146" s="105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4">
        <v>22</v>
      </c>
      <c r="B1147" s="105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4">
        <v>23</v>
      </c>
      <c r="B1148" s="105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4">
        <v>24</v>
      </c>
      <c r="B1149" s="105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4">
        <v>25</v>
      </c>
      <c r="B1150" s="105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4">
        <v>26</v>
      </c>
      <c r="B1151" s="105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4">
        <v>27</v>
      </c>
      <c r="B1152" s="105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4">
        <v>28</v>
      </c>
      <c r="B1153" s="105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4">
        <v>29</v>
      </c>
      <c r="B1154" s="105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4">
        <v>30</v>
      </c>
      <c r="B1155" s="105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4">
        <v>1</v>
      </c>
      <c r="B1159" s="105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4">
        <v>2</v>
      </c>
      <c r="B1160" s="105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4">
        <v>3</v>
      </c>
      <c r="B1161" s="105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4">
        <v>4</v>
      </c>
      <c r="B1162" s="105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4">
        <v>5</v>
      </c>
      <c r="B1163" s="105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4">
        <v>6</v>
      </c>
      <c r="B1164" s="105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4">
        <v>7</v>
      </c>
      <c r="B1165" s="105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4">
        <v>8</v>
      </c>
      <c r="B1166" s="105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4">
        <v>9</v>
      </c>
      <c r="B1167" s="105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4">
        <v>10</v>
      </c>
      <c r="B1168" s="105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4">
        <v>11</v>
      </c>
      <c r="B1169" s="105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4">
        <v>12</v>
      </c>
      <c r="B1170" s="105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4">
        <v>13</v>
      </c>
      <c r="B1171" s="105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4">
        <v>14</v>
      </c>
      <c r="B1172" s="105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4">
        <v>15</v>
      </c>
      <c r="B1173" s="105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4">
        <v>16</v>
      </c>
      <c r="B1174" s="105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4">
        <v>17</v>
      </c>
      <c r="B1175" s="105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4">
        <v>18</v>
      </c>
      <c r="B1176" s="105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4">
        <v>19</v>
      </c>
      <c r="B1177" s="105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4">
        <v>20</v>
      </c>
      <c r="B1178" s="105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4">
        <v>21</v>
      </c>
      <c r="B1179" s="105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4">
        <v>22</v>
      </c>
      <c r="B1180" s="105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4">
        <v>23</v>
      </c>
      <c r="B1181" s="105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4">
        <v>24</v>
      </c>
      <c r="B1182" s="105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4">
        <v>25</v>
      </c>
      <c r="B1183" s="105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4">
        <v>26</v>
      </c>
      <c r="B1184" s="105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4">
        <v>27</v>
      </c>
      <c r="B1185" s="105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4">
        <v>28</v>
      </c>
      <c r="B1186" s="105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4">
        <v>29</v>
      </c>
      <c r="B1187" s="105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4">
        <v>30</v>
      </c>
      <c r="B1188" s="105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4">
        <v>1</v>
      </c>
      <c r="B1192" s="105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4">
        <v>2</v>
      </c>
      <c r="B1193" s="105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4">
        <v>3</v>
      </c>
      <c r="B1194" s="105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4">
        <v>4</v>
      </c>
      <c r="B1195" s="105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4">
        <v>5</v>
      </c>
      <c r="B1196" s="105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4">
        <v>6</v>
      </c>
      <c r="B1197" s="105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4">
        <v>7</v>
      </c>
      <c r="B1198" s="105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4">
        <v>8</v>
      </c>
      <c r="B1199" s="105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4">
        <v>9</v>
      </c>
      <c r="B1200" s="105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4">
        <v>10</v>
      </c>
      <c r="B1201" s="105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4">
        <v>11</v>
      </c>
      <c r="B1202" s="105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4">
        <v>12</v>
      </c>
      <c r="B1203" s="105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4">
        <v>13</v>
      </c>
      <c r="B1204" s="105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4">
        <v>14</v>
      </c>
      <c r="B1205" s="105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4">
        <v>15</v>
      </c>
      <c r="B1206" s="105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4">
        <v>16</v>
      </c>
      <c r="B1207" s="105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4">
        <v>17</v>
      </c>
      <c r="B1208" s="105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4">
        <v>18</v>
      </c>
      <c r="B1209" s="105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4">
        <v>19</v>
      </c>
      <c r="B1210" s="105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4">
        <v>20</v>
      </c>
      <c r="B1211" s="105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4">
        <v>21</v>
      </c>
      <c r="B1212" s="105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4">
        <v>22</v>
      </c>
      <c r="B1213" s="105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4">
        <v>23</v>
      </c>
      <c r="B1214" s="105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4">
        <v>24</v>
      </c>
      <c r="B1215" s="105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4">
        <v>25</v>
      </c>
      <c r="B1216" s="105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4">
        <v>26</v>
      </c>
      <c r="B1217" s="105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4">
        <v>27</v>
      </c>
      <c r="B1218" s="105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4">
        <v>28</v>
      </c>
      <c r="B1219" s="105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4">
        <v>29</v>
      </c>
      <c r="B1220" s="105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4">
        <v>30</v>
      </c>
      <c r="B1221" s="105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4">
        <v>1</v>
      </c>
      <c r="B1225" s="105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4">
        <v>2</v>
      </c>
      <c r="B1226" s="105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4">
        <v>3</v>
      </c>
      <c r="B1227" s="105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4">
        <v>4</v>
      </c>
      <c r="B1228" s="105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4">
        <v>5</v>
      </c>
      <c r="B1229" s="105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4">
        <v>6</v>
      </c>
      <c r="B1230" s="105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4">
        <v>7</v>
      </c>
      <c r="B1231" s="105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4">
        <v>8</v>
      </c>
      <c r="B1232" s="105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4">
        <v>9</v>
      </c>
      <c r="B1233" s="105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4">
        <v>10</v>
      </c>
      <c r="B1234" s="105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4">
        <v>11</v>
      </c>
      <c r="B1235" s="105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4">
        <v>12</v>
      </c>
      <c r="B1236" s="105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4">
        <v>13</v>
      </c>
      <c r="B1237" s="105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4">
        <v>14</v>
      </c>
      <c r="B1238" s="105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4">
        <v>15</v>
      </c>
      <c r="B1239" s="105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4">
        <v>16</v>
      </c>
      <c r="B1240" s="105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4">
        <v>17</v>
      </c>
      <c r="B1241" s="105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4">
        <v>18</v>
      </c>
      <c r="B1242" s="105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4">
        <v>19</v>
      </c>
      <c r="B1243" s="105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4">
        <v>20</v>
      </c>
      <c r="B1244" s="105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4">
        <v>21</v>
      </c>
      <c r="B1245" s="105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4">
        <v>22</v>
      </c>
      <c r="B1246" s="105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4">
        <v>23</v>
      </c>
      <c r="B1247" s="105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4">
        <v>24</v>
      </c>
      <c r="B1248" s="105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4">
        <v>25</v>
      </c>
      <c r="B1249" s="105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4">
        <v>26</v>
      </c>
      <c r="B1250" s="105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4">
        <v>27</v>
      </c>
      <c r="B1251" s="105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4">
        <v>28</v>
      </c>
      <c r="B1252" s="105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4">
        <v>29</v>
      </c>
      <c r="B1253" s="105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4">
        <v>30</v>
      </c>
      <c r="B1254" s="105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4">
        <v>1</v>
      </c>
      <c r="B1258" s="105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4">
        <v>2</v>
      </c>
      <c r="B1259" s="105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4">
        <v>3</v>
      </c>
      <c r="B1260" s="105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4">
        <v>4</v>
      </c>
      <c r="B1261" s="105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4">
        <v>5</v>
      </c>
      <c r="B1262" s="105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4">
        <v>6</v>
      </c>
      <c r="B1263" s="105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4">
        <v>7</v>
      </c>
      <c r="B1264" s="105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4">
        <v>8</v>
      </c>
      <c r="B1265" s="105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4">
        <v>9</v>
      </c>
      <c r="B1266" s="105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4">
        <v>10</v>
      </c>
      <c r="B1267" s="105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4">
        <v>11</v>
      </c>
      <c r="B1268" s="105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4">
        <v>12</v>
      </c>
      <c r="B1269" s="105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4">
        <v>13</v>
      </c>
      <c r="B1270" s="105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4">
        <v>14</v>
      </c>
      <c r="B1271" s="105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4">
        <v>15</v>
      </c>
      <c r="B1272" s="105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4">
        <v>16</v>
      </c>
      <c r="B1273" s="105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4">
        <v>17</v>
      </c>
      <c r="B1274" s="105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4">
        <v>18</v>
      </c>
      <c r="B1275" s="105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4">
        <v>19</v>
      </c>
      <c r="B1276" s="105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4">
        <v>20</v>
      </c>
      <c r="B1277" s="105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4">
        <v>21</v>
      </c>
      <c r="B1278" s="105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4">
        <v>22</v>
      </c>
      <c r="B1279" s="105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4">
        <v>23</v>
      </c>
      <c r="B1280" s="105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4">
        <v>24</v>
      </c>
      <c r="B1281" s="105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4">
        <v>25</v>
      </c>
      <c r="B1282" s="105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4">
        <v>26</v>
      </c>
      <c r="B1283" s="105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4">
        <v>27</v>
      </c>
      <c r="B1284" s="105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4">
        <v>28</v>
      </c>
      <c r="B1285" s="105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4">
        <v>29</v>
      </c>
      <c r="B1286" s="105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4">
        <v>30</v>
      </c>
      <c r="B1287" s="105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4">
        <v>1</v>
      </c>
      <c r="B1291" s="105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4">
        <v>2</v>
      </c>
      <c r="B1292" s="105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4">
        <v>3</v>
      </c>
      <c r="B1293" s="105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4">
        <v>4</v>
      </c>
      <c r="B1294" s="105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4">
        <v>5</v>
      </c>
      <c r="B1295" s="105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4">
        <v>6</v>
      </c>
      <c r="B1296" s="105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4">
        <v>7</v>
      </c>
      <c r="B1297" s="105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4">
        <v>8</v>
      </c>
      <c r="B1298" s="105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4">
        <v>9</v>
      </c>
      <c r="B1299" s="105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4">
        <v>10</v>
      </c>
      <c r="B1300" s="105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4">
        <v>11</v>
      </c>
      <c r="B1301" s="105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4">
        <v>12</v>
      </c>
      <c r="B1302" s="105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4">
        <v>13</v>
      </c>
      <c r="B1303" s="105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4">
        <v>14</v>
      </c>
      <c r="B1304" s="105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4">
        <v>15</v>
      </c>
      <c r="B1305" s="105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4">
        <v>16</v>
      </c>
      <c r="B1306" s="105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4">
        <v>17</v>
      </c>
      <c r="B1307" s="105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4">
        <v>18</v>
      </c>
      <c r="B1308" s="105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4">
        <v>19</v>
      </c>
      <c r="B1309" s="105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4">
        <v>20</v>
      </c>
      <c r="B1310" s="105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4">
        <v>21</v>
      </c>
      <c r="B1311" s="105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4">
        <v>22</v>
      </c>
      <c r="B1312" s="105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4">
        <v>23</v>
      </c>
      <c r="B1313" s="105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4">
        <v>24</v>
      </c>
      <c r="B1314" s="105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4">
        <v>25</v>
      </c>
      <c r="B1315" s="105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4">
        <v>26</v>
      </c>
      <c r="B1316" s="105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4">
        <v>27</v>
      </c>
      <c r="B1317" s="105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4">
        <v>28</v>
      </c>
      <c r="B1318" s="105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4">
        <v>29</v>
      </c>
      <c r="B1319" s="105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4">
        <v>30</v>
      </c>
      <c r="B1320" s="105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法務省</cp:lastModifiedBy>
  <cp:lastPrinted>2020-11-15T08:33:57Z</cp:lastPrinted>
  <dcterms:created xsi:type="dcterms:W3CDTF">2012-03-13T00:50:25Z</dcterms:created>
  <dcterms:modified xsi:type="dcterms:W3CDTF">2020-11-24T09:19:22Z</dcterms:modified>
</cp:coreProperties>
</file>