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10移】行政事業レビュー\令和２年度\12 行政事業レビューシート再確認依頼\03_各シマ回答20201118〆\02_修正後レビューシート（確認後）\H28(2016)\01 一般会計分\01 エクセルデータ\済【矯正予算係】平成28年度\"/>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R107" i="3" l="1"/>
  <c r="L107"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<sst xmlns="http://schemas.openxmlformats.org/spreadsheetml/2006/main" count="2438" uniqueCount="600">
  <si>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</si>
  <si>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</si>
  <si>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</si>
  <si>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</si>
  <si>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</si>
  <si>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</si>
  <si>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</si>
  <si>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</si>
  <si>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</si>
  <si>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</si>
  <si>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</si>
  <si>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</si>
  <si>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</si>
  <si>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</si>
  <si>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</si>
  <si>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</si>
  <si>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</si>
  <si>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</si>
  <si>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</si>
  <si>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</si>
  <si>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</si>
  <si>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</si>
  <si>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</si>
  <si>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</si>
  <si>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</si>
  <si>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</si>
  <si>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</si>
  <si>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</si>
  <si>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</si>
  <si>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</si>
  <si>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</si>
  <si>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</si>
  <si>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</si>
  <si>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</si>
  <si>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</si>
  <si>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</si>
  <si>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</si>
  <si>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</si>
  <si>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</si>
  <si>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</si>
  <si>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</si>
  <si>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</si>
  <si>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</si>
  <si>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</si>
  <si>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</si>
  <si>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</si>
  <si>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</si>
  <si>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</si>
  <si>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</si>
  <si>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</si>
  <si>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</si>
  <si>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</si>
  <si>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</si>
  <si>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</si>
  <si>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</si>
  <si>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</si>
  <si>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</si>
  <si>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</si>
  <si>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</si>
  <si>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</si>
  <si>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</si>
  <si>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</si>
  <si>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</si>
  <si>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</si>
  <si>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</si>
  <si>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</si>
  <si>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</si>
  <si>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</si>
  <si>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</si>
  <si>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</si>
  <si>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</si>
  <si>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</si>
  <si>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</si>
  <si>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</si>
  <si>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</si>
  <si>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</si>
  <si>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</si>
  <si>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</si>
  <si>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</si>
  <si>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</si>
  <si>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</si>
  <si>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</si>
  <si>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</si>
  <si>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</si>
  <si>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</si>
  <si>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</si>
  <si>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</si>
  <si>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</si>
  <si>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</si>
  <si>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</si>
  <si>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</si>
  <si>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</si>
  <si>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</si>
  <si>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</si>
  <si>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</si>
  <si>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</si>
  <si>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</si>
  <si>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</si>
  <si>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</si>
  <si>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</si>
  <si>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</si>
  <si>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</si>
  <si>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</si>
  <si>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</si>
  <si>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</si>
  <si>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</si>
  <si>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</si>
  <si>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</si>
  <si>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</si>
  <si>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</si>
  <si>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</si>
  <si>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</si>
  <si>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</si>
  <si>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</si>
  <si>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</si>
  <si>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</si>
  <si>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</si>
  <si>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</si>
  <si>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</si>
  <si>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</si>
  <si>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</si>
  <si>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</si>
  <si>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</si>
  <si>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</si>
  <si>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</si>
  <si>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</si>
  <si>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</si>
  <si>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</si>
  <si>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</si>
  <si>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</si>
  <si>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</si>
  <si>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</si>
  <si>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</si>
  <si>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</si>
  <si>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</si>
  <si>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</si>
  <si>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</si>
  <si>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</si>
  <si>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</si>
  <si>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</si>
  <si>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</si>
  <si>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</si>
  <si>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</si>
  <si>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</si>
  <si>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</si>
  <si>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</si>
  <si>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</si>
  <si>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</si>
  <si>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</si>
  <si>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</si>
  <si>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</si>
  <si>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</si>
  <si>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</si>
  <si>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</si>
  <si>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</si>
  <si>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</si>
  <si>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</si>
  <si>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</si>
  <si>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</si>
  <si>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</si>
  <si>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</si>
  <si>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</si>
  <si>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</si>
  <si>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</si>
  <si>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</si>
  <si>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</si>
  <si>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</si>
  <si>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</si>
  <si>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</si>
  <si>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</si>
  <si>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</si>
  <si>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</si>
  <si>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</si>
  <si>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</si>
  <si>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</si>
  <si>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</si>
  <si>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</si>
  <si>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</si>
  <si>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</si>
  <si>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</si>
  <si>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</si>
  <si>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</si>
  <si>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</si>
  <si>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</si>
  <si>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</si>
  <si>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</si>
  <si>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</si>
  <si>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</si>
  <si>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</si>
  <si>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</si>
  <si>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</si>
  <si>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</si>
  <si>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</si>
  <si>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</si>
  <si>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</si>
  <si>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</si>
  <si>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</si>
  <si>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</si>
  <si>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</si>
  <si>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</si>
  <si>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</si>
  <si>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</si>
  <si>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</si>
  <si>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</si>
  <si>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</si>
  <si>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</si>
  <si>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</si>
  <si>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</si>
  <si>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</si>
  <si>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</si>
  <si>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</si>
  <si>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</si>
  <si>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</si>
  <si>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</si>
  <si>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</si>
  <si>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</si>
  <si>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</si>
  <si>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</si>
  <si>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</si>
  <si>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</si>
  <si>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</si>
  <si>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</si>
  <si>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</si>
  <si>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</si>
  <si>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</si>
  <si>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</si>
  <si>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</si>
  <si>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</si>
  <si>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</si>
  <si>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</si>
  <si>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</si>
  <si>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</si>
  <si>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</si>
  <si>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</si>
  <si>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</si>
  <si>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</si>
  <si>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</si>
  <si>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</si>
  <si>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</si>
  <si>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</si>
  <si>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</si>
  <si>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</si>
  <si>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</si>
  <si>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</si>
  <si>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</si>
  <si>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</si>
  <si>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</si>
  <si>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</si>
  <si>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</si>
  <si>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</si>
  <si>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</si>
  <si>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</si>
  <si>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</si>
  <si>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</si>
  <si>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</si>
  <si>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</si>
  <si>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</si>
  <si>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</si>
  <si>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</si>
  <si>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</si>
  <si>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</si>
  <si>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</si>
  <si>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</si>
  <si>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</si>
  <si>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</si>
  <si>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</si>
  <si>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</si>
  <si>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</si>
  <si>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</si>
  <si>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</si>
  <si>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</si>
  <si>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</si>
  <si>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</si>
  <si>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</si>
  <si>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</si>
  <si>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</si>
  <si>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</si>
  <si>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</si>
  <si>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</si>
  <si>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</si>
  <si>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</si>
  <si>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</si>
  <si>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</si>
  <si>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</si>
  <si>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</si>
  <si>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</si>
  <si>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</si>
  <si>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</si>
  <si>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</si>
  <si>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</si>
  <si>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</si>
  <si>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</si>
  <si>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</si>
  <si>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</si>
  <si>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</si>
  <si>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</si>
  <si>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</si>
  <si>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</si>
  <si>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</si>
  <si>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</si>
  <si>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</si>
  <si>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</si>
  <si>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</si>
  <si>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</si>
  <si>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</si>
  <si>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</si>
  <si>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</si>
  <si>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</si>
  <si>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</si>
  <si>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</si>
  <si>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</si>
  <si>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</si>
  <si>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</si>
  <si>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</si>
  <si>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</si>
  <si>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</si>
  <si>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</si>
  <si>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</si>
  <si>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</si>
  <si>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</si>
  <si>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</si>
  <si>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</si>
  <si>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</si>
  <si>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</si>
  <si>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</si>
  <si>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</si>
  <si>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</si>
  <si>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</si>
  <si>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</si>
  <si>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</si>
  <si>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</si>
  <si>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</si>
  <si>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</si>
  <si>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</si>
  <si>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</si>
  <si>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</si>
  <si>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</si>
  <si>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</si>
  <si>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</si>
  <si>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</si>
  <si>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</si>
  <si>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</si>
  <si>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</si>
  <si>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</si>
  <si>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</si>
  <si>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</si>
  <si>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</si>
  <si>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</si>
  <si>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</si>
  <si>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</si>
  <si>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</si>
  <si>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</si>
  <si>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</si>
  <si>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</si>
  <si>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</si>
  <si>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</si>
  <si>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</si>
  <si>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</si>
  <si>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</si>
  <si>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</si>
  <si>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</si>
  <si>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</si>
  <si>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</si>
  <si>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</si>
  <si>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</si>
  <si>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</si>
  <si>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</si>
  <si>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</si>
  <si>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</si>
  <si>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</si>
  <si>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</si>
  <si>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</si>
  <si>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</si>
  <si>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</si>
  <si>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</si>
  <si>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</si>
  <si>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</si>
  <si>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</si>
  <si>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</si>
  <si>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</si>
  <si>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</si>
  <si>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</si>
  <si>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</si>
  <si>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</si>
  <si>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</si>
  <si>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</si>
  <si>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</si>
  <si>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</si>
  <si>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</si>
  <si>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</si>
  <si>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</si>
  <si>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</si>
  <si>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</si>
  <si>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</si>
  <si>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</si>
  <si>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</si>
  <si>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</si>
  <si>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</si>
  <si>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</si>
  <si>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</si>
  <si>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</si>
  <si>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</si>
  <si>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</si>
  <si>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</si>
  <si>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</si>
  <si>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</si>
  <si>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</si>
  <si>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</si>
  <si>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</si>
  <si>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</si>
  <si>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</si>
  <si>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</si>
  <si>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</si>
  <si>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</si>
  <si>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</si>
  <si>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</si>
  <si>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</si>
  <si>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</si>
  <si>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</si>
  <si>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</si>
  <si>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</si>
  <si>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</si>
  <si>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</si>
  <si>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</si>
  <si>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</si>
  <si>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</si>
  <si>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</si>
  <si>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</si>
  <si>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</si>
  <si>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</si>
  <si>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被収容者生活関連業務の維持</t>
    <rPh sb="0" eb="1">
      <t>ヒ</t>
    </rPh>
    <rPh sb="1" eb="4">
      <t>シュウヨウシャ</t>
    </rPh>
    <rPh sb="4" eb="6">
      <t>セイカツ</t>
    </rPh>
    <rPh sb="6" eb="8">
      <t>カンレン</t>
    </rPh>
    <rPh sb="8" eb="10">
      <t>ギョウム</t>
    </rPh>
    <rPh sb="11" eb="13">
      <t>イジ</t>
    </rPh>
    <phoneticPr fontId="5"/>
  </si>
  <si>
    <t>矯正局</t>
    <rPh sb="0" eb="3">
      <t>キョウセイキョク</t>
    </rPh>
    <phoneticPr fontId="5"/>
  </si>
  <si>
    <t>総務課</t>
    <rPh sb="0" eb="3">
      <t>ソウムカ</t>
    </rPh>
    <phoneticPr fontId="5"/>
  </si>
  <si>
    <t>○</t>
  </si>
  <si>
    <t>刑事収容施設及び被収容者等の処遇に関する法律等</t>
    <rPh sb="0" eb="2">
      <t>ケイジ</t>
    </rPh>
    <rPh sb="2" eb="4">
      <t>シュウヨウ</t>
    </rPh>
    <rPh sb="4" eb="6">
      <t>シセツ</t>
    </rPh>
    <rPh sb="6" eb="7">
      <t>オヨ</t>
    </rPh>
    <rPh sb="8" eb="9">
      <t>ヒ</t>
    </rPh>
    <rPh sb="9" eb="13">
      <t>シュウヨウシャトウ</t>
    </rPh>
    <rPh sb="14" eb="16">
      <t>ショグウ</t>
    </rPh>
    <rPh sb="17" eb="18">
      <t>カン</t>
    </rPh>
    <rPh sb="20" eb="22">
      <t>ホウリツ</t>
    </rPh>
    <rPh sb="22" eb="23">
      <t>トウ</t>
    </rPh>
    <phoneticPr fontId="5"/>
  </si>
  <si>
    <t>諸謝金</t>
    <rPh sb="0" eb="1">
      <t>ショ</t>
    </rPh>
    <rPh sb="1" eb="3">
      <t>シャキン</t>
    </rPh>
    <phoneticPr fontId="5"/>
  </si>
  <si>
    <t>収容業務旅費・護送旅費・被収容者旅費・帰住旅費</t>
    <rPh sb="0" eb="2">
      <t>シュウヨウ</t>
    </rPh>
    <rPh sb="2" eb="4">
      <t>ギョウム</t>
    </rPh>
    <rPh sb="4" eb="6">
      <t>リョヒ</t>
    </rPh>
    <rPh sb="7" eb="9">
      <t>ゴソウ</t>
    </rPh>
    <rPh sb="9" eb="11">
      <t>リョヒ</t>
    </rPh>
    <rPh sb="12" eb="13">
      <t>ヒ</t>
    </rPh>
    <rPh sb="13" eb="16">
      <t>シュウヨウシャ</t>
    </rPh>
    <rPh sb="16" eb="18">
      <t>リョヒ</t>
    </rPh>
    <rPh sb="19" eb="20">
      <t>キ</t>
    </rPh>
    <rPh sb="20" eb="21">
      <t>ジュウ</t>
    </rPh>
    <rPh sb="21" eb="23">
      <t>リョヒ</t>
    </rPh>
    <phoneticPr fontId="5"/>
  </si>
  <si>
    <t>収容諸費</t>
    <rPh sb="0" eb="2">
      <t>シュウヨウ</t>
    </rPh>
    <rPh sb="2" eb="4">
      <t>ショヒ</t>
    </rPh>
    <phoneticPr fontId="5"/>
  </si>
  <si>
    <t>被収容者被服費・被収容者食糧費</t>
    <rPh sb="0" eb="1">
      <t>ヒ</t>
    </rPh>
    <rPh sb="1" eb="4">
      <t>シュウヨウシャ</t>
    </rPh>
    <rPh sb="4" eb="7">
      <t>ヒフクヒ</t>
    </rPh>
    <rPh sb="8" eb="9">
      <t>ヒ</t>
    </rPh>
    <rPh sb="9" eb="12">
      <t>シュウヨウシャ</t>
    </rPh>
    <rPh sb="12" eb="14">
      <t>ショクリョウ</t>
    </rPh>
    <rPh sb="14" eb="15">
      <t>ヒ</t>
    </rPh>
    <phoneticPr fontId="5"/>
  </si>
  <si>
    <t>職業補導賞与金・職業能力習得報奨金</t>
    <rPh sb="0" eb="2">
      <t>ショクギョウ</t>
    </rPh>
    <rPh sb="2" eb="4">
      <t>ホドウ</t>
    </rPh>
    <rPh sb="4" eb="6">
      <t>ショウヨ</t>
    </rPh>
    <rPh sb="6" eb="7">
      <t>キン</t>
    </rPh>
    <rPh sb="8" eb="10">
      <t>ショクギョウ</t>
    </rPh>
    <rPh sb="10" eb="12">
      <t>ノウリョク</t>
    </rPh>
    <rPh sb="12" eb="14">
      <t>シュウトク</t>
    </rPh>
    <rPh sb="14" eb="17">
      <t>ホウショウキン</t>
    </rPh>
    <phoneticPr fontId="5"/>
  </si>
  <si>
    <t>職業補導死傷手当・原材料費</t>
    <rPh sb="0" eb="2">
      <t>ショクギョウ</t>
    </rPh>
    <rPh sb="2" eb="4">
      <t>ホドウ</t>
    </rPh>
    <rPh sb="4" eb="6">
      <t>シショウ</t>
    </rPh>
    <rPh sb="6" eb="8">
      <t>テアテ</t>
    </rPh>
    <rPh sb="9" eb="13">
      <t>ゲンザイリョウヒ</t>
    </rPh>
    <phoneticPr fontId="5"/>
  </si>
  <si>
    <t>法務省</t>
  </si>
  <si>
    <t>我が国の治安の最後の砦として，被収容者に対し，規律秩序ある収容生活環境を維持する必要がある。</t>
    <rPh sb="0" eb="1">
      <t>ワ</t>
    </rPh>
    <rPh sb="2" eb="3">
      <t>クニ</t>
    </rPh>
    <rPh sb="4" eb="6">
      <t>チアン</t>
    </rPh>
    <rPh sb="7" eb="9">
      <t>サイゴ</t>
    </rPh>
    <rPh sb="10" eb="11">
      <t>トリデ</t>
    </rPh>
    <rPh sb="15" eb="16">
      <t>ヒ</t>
    </rPh>
    <rPh sb="16" eb="19">
      <t>シュウヨウシャ</t>
    </rPh>
    <rPh sb="20" eb="21">
      <t>タイ</t>
    </rPh>
    <rPh sb="23" eb="25">
      <t>キリツ</t>
    </rPh>
    <rPh sb="25" eb="27">
      <t>チツジョ</t>
    </rPh>
    <rPh sb="29" eb="31">
      <t>シュウヨウ</t>
    </rPh>
    <rPh sb="31" eb="33">
      <t>セイカツ</t>
    </rPh>
    <rPh sb="33" eb="35">
      <t>カンキョウ</t>
    </rPh>
    <rPh sb="36" eb="38">
      <t>イジ</t>
    </rPh>
    <rPh sb="40" eb="42">
      <t>ヒツヨウ</t>
    </rPh>
    <phoneticPr fontId="5"/>
  </si>
  <si>
    <t>同上</t>
    <rPh sb="0" eb="2">
      <t>ドウジョウ</t>
    </rPh>
    <phoneticPr fontId="5"/>
  </si>
  <si>
    <t>‐</t>
  </si>
  <si>
    <t>引き続き，食事の給与，衣類の貸与，医療の実施等，被収容者の適正な収容環境の維持を図る。</t>
    <rPh sb="0" eb="1">
      <t>ヒ</t>
    </rPh>
    <rPh sb="2" eb="3">
      <t>ツヅ</t>
    </rPh>
    <rPh sb="5" eb="7">
      <t>ショクジ</t>
    </rPh>
    <rPh sb="8" eb="10">
      <t>キュウヨ</t>
    </rPh>
    <rPh sb="11" eb="13">
      <t>イルイ</t>
    </rPh>
    <rPh sb="14" eb="16">
      <t>タイヨ</t>
    </rPh>
    <rPh sb="17" eb="19">
      <t>イリョウ</t>
    </rPh>
    <rPh sb="20" eb="22">
      <t>ジッシ</t>
    </rPh>
    <rPh sb="22" eb="23">
      <t>トウ</t>
    </rPh>
    <rPh sb="24" eb="25">
      <t>ヒ</t>
    </rPh>
    <rPh sb="25" eb="28">
      <t>シュウヨウシャ</t>
    </rPh>
    <rPh sb="29" eb="31">
      <t>テキセイ</t>
    </rPh>
    <rPh sb="32" eb="34">
      <t>シュウヨウ</t>
    </rPh>
    <rPh sb="34" eb="36">
      <t>カンキョウ</t>
    </rPh>
    <rPh sb="37" eb="39">
      <t>イジ</t>
    </rPh>
    <rPh sb="40" eb="41">
      <t>ハカ</t>
    </rPh>
    <phoneticPr fontId="5"/>
  </si>
  <si>
    <t>　</t>
  </si>
  <si>
    <t>-</t>
    <phoneticPr fontId="5"/>
  </si>
  <si>
    <t>予算配分</t>
    <rPh sb="0" eb="2">
      <t>ヨサン</t>
    </rPh>
    <rPh sb="2" eb="4">
      <t>ハイブン</t>
    </rPh>
    <phoneticPr fontId="5"/>
  </si>
  <si>
    <t>物品購入</t>
    <rPh sb="0" eb="2">
      <t>ブッピン</t>
    </rPh>
    <rPh sb="2" eb="4">
      <t>コウニュウ</t>
    </rPh>
    <phoneticPr fontId="5"/>
  </si>
  <si>
    <t>株式会社メディセオ</t>
    <rPh sb="0" eb="2">
      <t>カブシキ</t>
    </rPh>
    <rPh sb="2" eb="4">
      <t>カイシャ</t>
    </rPh>
    <phoneticPr fontId="5"/>
  </si>
  <si>
    <t>その他</t>
    <rPh sb="2" eb="3">
      <t>タ</t>
    </rPh>
    <phoneticPr fontId="5"/>
  </si>
  <si>
    <t>被収容者の医療実施に係る外部医療への謝金</t>
    <rPh sb="0" eb="1">
      <t>ヒ</t>
    </rPh>
    <rPh sb="1" eb="4">
      <t>シュウヨウシャ</t>
    </rPh>
    <rPh sb="5" eb="7">
      <t>イリョウ</t>
    </rPh>
    <rPh sb="7" eb="9">
      <t>ジッシ</t>
    </rPh>
    <rPh sb="10" eb="11">
      <t>カカ</t>
    </rPh>
    <rPh sb="12" eb="14">
      <t>ガイブ</t>
    </rPh>
    <rPh sb="14" eb="16">
      <t>イリョウ</t>
    </rPh>
    <rPh sb="18" eb="20">
      <t>シャキン</t>
    </rPh>
    <phoneticPr fontId="5"/>
  </si>
  <si>
    <t>被収容者の護送業務・収容業務に係る連絡調整のための旅費</t>
    <rPh sb="0" eb="1">
      <t>ヒ</t>
    </rPh>
    <rPh sb="1" eb="4">
      <t>シュウヨウシャ</t>
    </rPh>
    <rPh sb="5" eb="7">
      <t>ゴソウ</t>
    </rPh>
    <rPh sb="7" eb="9">
      <t>ギョウム</t>
    </rPh>
    <rPh sb="10" eb="12">
      <t>シュウヨウ</t>
    </rPh>
    <rPh sb="12" eb="14">
      <t>ギョウム</t>
    </rPh>
    <rPh sb="15" eb="16">
      <t>カカ</t>
    </rPh>
    <rPh sb="17" eb="19">
      <t>レンラク</t>
    </rPh>
    <rPh sb="19" eb="21">
      <t>チョウセイ</t>
    </rPh>
    <rPh sb="25" eb="27">
      <t>リョヒ</t>
    </rPh>
    <phoneticPr fontId="5"/>
  </si>
  <si>
    <t>被収容者用医薬品等の購入</t>
    <rPh sb="0" eb="1">
      <t>ヒ</t>
    </rPh>
    <rPh sb="1" eb="4">
      <t>シュウヨウシャ</t>
    </rPh>
    <rPh sb="4" eb="5">
      <t>ヨウ</t>
    </rPh>
    <rPh sb="5" eb="8">
      <t>イヤクヒン</t>
    </rPh>
    <rPh sb="8" eb="9">
      <t>トウ</t>
    </rPh>
    <rPh sb="10" eb="12">
      <t>コウニュウ</t>
    </rPh>
    <phoneticPr fontId="5"/>
  </si>
  <si>
    <t>公共サービス改革法を活用した民間委託業務に係る食糧費</t>
    <rPh sb="0" eb="2">
      <t>コウキョウ</t>
    </rPh>
    <rPh sb="6" eb="9">
      <t>カイカクホウ</t>
    </rPh>
    <rPh sb="10" eb="12">
      <t>カツヨウ</t>
    </rPh>
    <rPh sb="14" eb="16">
      <t>ミンカン</t>
    </rPh>
    <rPh sb="16" eb="18">
      <t>イタク</t>
    </rPh>
    <rPh sb="18" eb="20">
      <t>ギョウム</t>
    </rPh>
    <rPh sb="21" eb="22">
      <t>カカ</t>
    </rPh>
    <rPh sb="23" eb="26">
      <t>ショクリョウヒ</t>
    </rPh>
    <phoneticPr fontId="5"/>
  </si>
  <si>
    <t>住友商事株式会社</t>
    <rPh sb="0" eb="2">
      <t>スミトモ</t>
    </rPh>
    <rPh sb="2" eb="4">
      <t>ショウジ</t>
    </rPh>
    <rPh sb="4" eb="6">
      <t>カブシキ</t>
    </rPh>
    <rPh sb="6" eb="8">
      <t>カイシャ</t>
    </rPh>
    <phoneticPr fontId="5"/>
  </si>
  <si>
    <t>住商フーズ株式会社</t>
    <rPh sb="0" eb="2">
      <t>スミショウ</t>
    </rPh>
    <rPh sb="5" eb="9">
      <t>カブシキガイシャ</t>
    </rPh>
    <phoneticPr fontId="5"/>
  </si>
  <si>
    <t>ひかり味噌株式会社</t>
    <rPh sb="3" eb="5">
      <t>ミソ</t>
    </rPh>
    <rPh sb="5" eb="7">
      <t>カブシキ</t>
    </rPh>
    <rPh sb="7" eb="9">
      <t>カイシャ</t>
    </rPh>
    <phoneticPr fontId="5"/>
  </si>
  <si>
    <t>日本放送協会</t>
    <rPh sb="0" eb="2">
      <t>ニホン</t>
    </rPh>
    <rPh sb="2" eb="4">
      <t>ホウソウ</t>
    </rPh>
    <rPh sb="4" eb="6">
      <t>キョウカイ</t>
    </rPh>
    <phoneticPr fontId="5"/>
  </si>
  <si>
    <t>宏陽株式会社</t>
    <rPh sb="0" eb="2">
      <t>コウヨウ</t>
    </rPh>
    <rPh sb="2" eb="4">
      <t>カブシキ</t>
    </rPh>
    <rPh sb="4" eb="6">
      <t>カイシャ</t>
    </rPh>
    <phoneticPr fontId="5"/>
  </si>
  <si>
    <t>NECキャピタルソリューション株式会社</t>
    <rPh sb="15" eb="17">
      <t>カブシキ</t>
    </rPh>
    <rPh sb="17" eb="19">
      <t>カイシャ</t>
    </rPh>
    <phoneticPr fontId="5"/>
  </si>
  <si>
    <t>ヤマサ醤油株式会社東京支社</t>
    <rPh sb="3" eb="5">
      <t>ショウユ</t>
    </rPh>
    <rPh sb="5" eb="7">
      <t>カブシキ</t>
    </rPh>
    <rPh sb="7" eb="9">
      <t>カイシャ</t>
    </rPh>
    <rPh sb="9" eb="11">
      <t>トウキョウ</t>
    </rPh>
    <rPh sb="11" eb="13">
      <t>シシャ</t>
    </rPh>
    <phoneticPr fontId="5"/>
  </si>
  <si>
    <t>株式会社YTフーズ</t>
    <rPh sb="0" eb="2">
      <t>カブシキ</t>
    </rPh>
    <rPh sb="2" eb="4">
      <t>カイシャ</t>
    </rPh>
    <phoneticPr fontId="5"/>
  </si>
  <si>
    <t>尾家産業株式会社</t>
    <rPh sb="0" eb="2">
      <t>オイエ</t>
    </rPh>
    <rPh sb="2" eb="4">
      <t>サンギョウ</t>
    </rPh>
    <rPh sb="4" eb="6">
      <t>カブシキ</t>
    </rPh>
    <rPh sb="6" eb="8">
      <t>カイシャ</t>
    </rPh>
    <phoneticPr fontId="5"/>
  </si>
  <si>
    <t>アルフレッサ株式会社</t>
    <rPh sb="6" eb="8">
      <t>カブシキ</t>
    </rPh>
    <rPh sb="8" eb="10">
      <t>カイシャ</t>
    </rPh>
    <phoneticPr fontId="5"/>
  </si>
  <si>
    <t>島根県</t>
    <rPh sb="0" eb="3">
      <t>シマネケン</t>
    </rPh>
    <phoneticPr fontId="5"/>
  </si>
  <si>
    <t>株式会社スズケン</t>
    <rPh sb="0" eb="2">
      <t>カブシキ</t>
    </rPh>
    <rPh sb="2" eb="4">
      <t>カイシャ</t>
    </rPh>
    <phoneticPr fontId="5"/>
  </si>
  <si>
    <t>社会医療法人康和会</t>
    <rPh sb="0" eb="2">
      <t>シャカイ</t>
    </rPh>
    <rPh sb="2" eb="4">
      <t>イリョウ</t>
    </rPh>
    <rPh sb="4" eb="6">
      <t>ホウジン</t>
    </rPh>
    <rPh sb="6" eb="8">
      <t>コウワ</t>
    </rPh>
    <rPh sb="8" eb="9">
      <t>カイ</t>
    </rPh>
    <phoneticPr fontId="5"/>
  </si>
  <si>
    <t>美祢市</t>
    <rPh sb="0" eb="3">
      <t>ミネシ</t>
    </rPh>
    <phoneticPr fontId="5"/>
  </si>
  <si>
    <t>医療法人公仁会</t>
    <rPh sb="0" eb="2">
      <t>イリョウ</t>
    </rPh>
    <rPh sb="2" eb="4">
      <t>ホウジン</t>
    </rPh>
    <rPh sb="4" eb="6">
      <t>キミヒト</t>
    </rPh>
    <rPh sb="6" eb="7">
      <t>カイ</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</si>
  <si>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</si>
  <si>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</si>
  <si>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</si>
  <si>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</si>
  <si>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</si>
  <si>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</si>
  <si>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</si>
  <si>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</si>
  <si>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</si>
  <si>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</si>
  <si>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</si>
  <si>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</si>
  <si>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</si>
  <si>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</si>
  <si>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</si>
  <si>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</si>
  <si>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</si>
  <si>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</si>
  <si>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</si>
  <si>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</si>
  <si>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t>
  </si>
  <si>
    <t>-</t>
    <phoneticPr fontId="5"/>
  </si>
  <si>
    <t>被収容者用食糧の購入</t>
    <rPh sb="0" eb="1">
      <t>ヒ</t>
    </rPh>
    <rPh sb="1" eb="4">
      <t>シュウヨウシャ</t>
    </rPh>
    <rPh sb="4" eb="5">
      <t>ヨウ</t>
    </rPh>
    <rPh sb="5" eb="7">
      <t>ショクリョウ</t>
    </rPh>
    <rPh sb="8" eb="10">
      <t>コウニュウ</t>
    </rPh>
    <phoneticPr fontId="5"/>
  </si>
  <si>
    <t>被収容者用被服の購入</t>
    <rPh sb="0" eb="1">
      <t>ヒ</t>
    </rPh>
    <rPh sb="1" eb="4">
      <t>シュウヨウシャ</t>
    </rPh>
    <rPh sb="4" eb="5">
      <t>ヨウ</t>
    </rPh>
    <rPh sb="5" eb="7">
      <t>ヒフク</t>
    </rPh>
    <rPh sb="8" eb="10">
      <t>コウニュウ</t>
    </rPh>
    <phoneticPr fontId="5"/>
  </si>
  <si>
    <t>NHK受信料</t>
    <rPh sb="3" eb="6">
      <t>ジュシンリョウ</t>
    </rPh>
    <phoneticPr fontId="5"/>
  </si>
  <si>
    <t>システム用機器借料</t>
    <rPh sb="4" eb="5">
      <t>ヨウ</t>
    </rPh>
    <rPh sb="5" eb="7">
      <t>キキ</t>
    </rPh>
    <rPh sb="7" eb="9">
      <t>シャクリョウ</t>
    </rPh>
    <phoneticPr fontId="5"/>
  </si>
  <si>
    <t>喜連川社会復帰促進センター医療管理委託</t>
    <rPh sb="0" eb="3">
      <t>キツレガワ</t>
    </rPh>
    <rPh sb="3" eb="5">
      <t>シャカイ</t>
    </rPh>
    <rPh sb="5" eb="7">
      <t>フッキ</t>
    </rPh>
    <rPh sb="7" eb="9">
      <t>ソクシン</t>
    </rPh>
    <rPh sb="13" eb="15">
      <t>イリョウ</t>
    </rPh>
    <rPh sb="15" eb="17">
      <t>カンリ</t>
    </rPh>
    <rPh sb="17" eb="19">
      <t>イタク</t>
    </rPh>
    <phoneticPr fontId="5"/>
  </si>
  <si>
    <t>美祢社会復帰促進センター医療管理委託</t>
    <rPh sb="0" eb="2">
      <t>ミネ</t>
    </rPh>
    <rPh sb="2" eb="4">
      <t>シャカイ</t>
    </rPh>
    <rPh sb="4" eb="6">
      <t>フッキ</t>
    </rPh>
    <rPh sb="6" eb="8">
      <t>ソクシン</t>
    </rPh>
    <rPh sb="12" eb="14">
      <t>イリョウ</t>
    </rPh>
    <rPh sb="14" eb="16">
      <t>カンリ</t>
    </rPh>
    <rPh sb="16" eb="18">
      <t>イタク</t>
    </rPh>
    <phoneticPr fontId="5"/>
  </si>
  <si>
    <t>長野刑務所医療管理委託</t>
    <rPh sb="0" eb="2">
      <t>ナガノ</t>
    </rPh>
    <rPh sb="2" eb="5">
      <t>ケイムショ</t>
    </rPh>
    <rPh sb="5" eb="7">
      <t>イリョウ</t>
    </rPh>
    <rPh sb="7" eb="9">
      <t>カンリ</t>
    </rPh>
    <rPh sb="9" eb="11">
      <t>イタク</t>
    </rPh>
    <phoneticPr fontId="5"/>
  </si>
  <si>
    <t>月形刑務所医療管理委託</t>
    <rPh sb="0" eb="2">
      <t>ツキガタ</t>
    </rPh>
    <rPh sb="2" eb="5">
      <t>ケイムショ</t>
    </rPh>
    <rPh sb="5" eb="7">
      <t>イリョウ</t>
    </rPh>
    <rPh sb="7" eb="9">
      <t>カンリ</t>
    </rPh>
    <rPh sb="9" eb="11">
      <t>イタク</t>
    </rPh>
    <phoneticPr fontId="5"/>
  </si>
  <si>
    <t>随意契約
（その他）</t>
  </si>
  <si>
    <t>一般競争入札</t>
  </si>
  <si>
    <t>東京拘置所</t>
    <rPh sb="0" eb="2">
      <t>トウキョウ</t>
    </rPh>
    <rPh sb="2" eb="5">
      <t>コウチショ</t>
    </rPh>
    <phoneticPr fontId="5"/>
  </si>
  <si>
    <t>府中刑務所</t>
    <rPh sb="0" eb="2">
      <t>フチュウ</t>
    </rPh>
    <rPh sb="2" eb="5">
      <t>ケイムショ</t>
    </rPh>
    <phoneticPr fontId="5"/>
  </si>
  <si>
    <t>大阪刑務所</t>
    <rPh sb="0" eb="2">
      <t>オオサカ</t>
    </rPh>
    <rPh sb="2" eb="5">
      <t>ケイムショ</t>
    </rPh>
    <phoneticPr fontId="5"/>
  </si>
  <si>
    <t>札幌刑務所</t>
    <rPh sb="0" eb="2">
      <t>サッポロ</t>
    </rPh>
    <rPh sb="2" eb="5">
      <t>ケイムショ</t>
    </rPh>
    <phoneticPr fontId="5"/>
  </si>
  <si>
    <t>名古屋刑務所</t>
    <rPh sb="0" eb="3">
      <t>ナゴヤ</t>
    </rPh>
    <rPh sb="3" eb="6">
      <t>ケイムショ</t>
    </rPh>
    <phoneticPr fontId="5"/>
  </si>
  <si>
    <t>加古川刑務所</t>
    <rPh sb="0" eb="3">
      <t>カコガワ</t>
    </rPh>
    <rPh sb="3" eb="6">
      <t>ケイムショ</t>
    </rPh>
    <phoneticPr fontId="5"/>
  </si>
  <si>
    <t>月形刑務所</t>
    <rPh sb="0" eb="2">
      <t>ツキガタ</t>
    </rPh>
    <rPh sb="2" eb="5">
      <t>ケイムショ</t>
    </rPh>
    <phoneticPr fontId="5"/>
  </si>
  <si>
    <t>網走刑務所</t>
    <rPh sb="0" eb="2">
      <t>アバシリ</t>
    </rPh>
    <rPh sb="2" eb="5">
      <t>ケイムショ</t>
    </rPh>
    <phoneticPr fontId="5"/>
  </si>
  <si>
    <t>福岡刑務所</t>
    <rPh sb="0" eb="2">
      <t>フクオカ</t>
    </rPh>
    <rPh sb="2" eb="5">
      <t>ケイムショ</t>
    </rPh>
    <phoneticPr fontId="5"/>
  </si>
  <si>
    <t>島根あさひ社会復帰促進センター</t>
    <rPh sb="0" eb="2">
      <t>シマネ</t>
    </rPh>
    <rPh sb="5" eb="7">
      <t>シャカイ</t>
    </rPh>
    <rPh sb="7" eb="9">
      <t>フッキ</t>
    </rPh>
    <rPh sb="9" eb="11">
      <t>ソクシン</t>
    </rPh>
    <phoneticPr fontId="5"/>
  </si>
  <si>
    <t>-</t>
    <phoneticPr fontId="5"/>
  </si>
  <si>
    <t>-</t>
    <phoneticPr fontId="5"/>
  </si>
  <si>
    <t>有</t>
  </si>
  <si>
    <t>ジェネリック医薬品の数量シェア率
（平成25年度は旧基準に基づくシェア率を記載）</t>
    <rPh sb="6" eb="9">
      <t>イヤクヒン</t>
    </rPh>
    <rPh sb="10" eb="12">
      <t>スウリョウ</t>
    </rPh>
    <rPh sb="15" eb="16">
      <t>リツ</t>
    </rPh>
    <rPh sb="18" eb="20">
      <t>ヘイセイ</t>
    </rPh>
    <rPh sb="22" eb="24">
      <t>ネンド</t>
    </rPh>
    <rPh sb="25" eb="28">
      <t>キュウキジュン</t>
    </rPh>
    <rPh sb="29" eb="30">
      <t>モト</t>
    </rPh>
    <rPh sb="35" eb="36">
      <t>リツ</t>
    </rPh>
    <rPh sb="37" eb="39">
      <t>キサイ</t>
    </rPh>
    <phoneticPr fontId="5"/>
  </si>
  <si>
    <t>-</t>
    <phoneticPr fontId="5"/>
  </si>
  <si>
    <t>被収容者に対し，一般社会の生活水準と著しい開差が生じない必要最低限の収容生活環境を維持するために必要な経費が支出されている。</t>
    <rPh sb="0" eb="1">
      <t>ヒ</t>
    </rPh>
    <rPh sb="1" eb="4">
      <t>シュウヨウシャ</t>
    </rPh>
    <rPh sb="5" eb="6">
      <t>タイ</t>
    </rPh>
    <rPh sb="8" eb="10">
      <t>イッパン</t>
    </rPh>
    <rPh sb="10" eb="12">
      <t>シャカイ</t>
    </rPh>
    <rPh sb="13" eb="15">
      <t>セイカツ</t>
    </rPh>
    <rPh sb="15" eb="17">
      <t>スイジュン</t>
    </rPh>
    <rPh sb="18" eb="19">
      <t>イチジル</t>
    </rPh>
    <rPh sb="21" eb="23">
      <t>カイサ</t>
    </rPh>
    <rPh sb="24" eb="25">
      <t>ショウ</t>
    </rPh>
    <rPh sb="28" eb="30">
      <t>ヒツヨウ</t>
    </rPh>
    <rPh sb="30" eb="33">
      <t>サイテイゲン</t>
    </rPh>
    <rPh sb="34" eb="36">
      <t>シュウヨウ</t>
    </rPh>
    <rPh sb="36" eb="38">
      <t>セイカツ</t>
    </rPh>
    <rPh sb="38" eb="40">
      <t>カンキョウ</t>
    </rPh>
    <rPh sb="41" eb="43">
      <t>イジ</t>
    </rPh>
    <rPh sb="48" eb="50">
      <t>ヒツヨウ</t>
    </rPh>
    <rPh sb="51" eb="53">
      <t>ケイヒ</t>
    </rPh>
    <rPh sb="54" eb="56">
      <t>シシュツ</t>
    </rPh>
    <phoneticPr fontId="5"/>
  </si>
  <si>
    <t>三井物産株式会社</t>
    <rPh sb="0" eb="2">
      <t>ミツイ</t>
    </rPh>
    <rPh sb="2" eb="4">
      <t>ブッサン</t>
    </rPh>
    <rPh sb="4" eb="6">
      <t>カブシキ</t>
    </rPh>
    <rPh sb="6" eb="8">
      <t>カイシャ</t>
    </rPh>
    <phoneticPr fontId="5"/>
  </si>
  <si>
    <t>エームサービス株式会社</t>
    <rPh sb="7" eb="9">
      <t>カブシキ</t>
    </rPh>
    <rPh sb="9" eb="11">
      <t>カイシャ</t>
    </rPh>
    <phoneticPr fontId="5"/>
  </si>
  <si>
    <t>-</t>
    <phoneticPr fontId="5"/>
  </si>
  <si>
    <t>-</t>
    <phoneticPr fontId="5"/>
  </si>
  <si>
    <t>A.東京拘置所</t>
    <rPh sb="2" eb="4">
      <t>トウキョウ</t>
    </rPh>
    <rPh sb="4" eb="7">
      <t>コウチショ</t>
    </rPh>
    <phoneticPr fontId="5"/>
  </si>
  <si>
    <t>B.三井物産株式会社</t>
    <rPh sb="2" eb="4">
      <t>ミツイ</t>
    </rPh>
    <rPh sb="4" eb="6">
      <t>ブッサン</t>
    </rPh>
    <rPh sb="6" eb="8">
      <t>カブシキ</t>
    </rPh>
    <rPh sb="8" eb="10">
      <t>カイシャ</t>
    </rPh>
    <phoneticPr fontId="5"/>
  </si>
  <si>
    <t>C.株式会社メディセオ</t>
    <rPh sb="2" eb="4">
      <t>カブシキ</t>
    </rPh>
    <rPh sb="4" eb="6">
      <t>カイシャ</t>
    </rPh>
    <phoneticPr fontId="5"/>
  </si>
  <si>
    <t>各会計機関への予算配分</t>
    <rPh sb="0" eb="1">
      <t>カク</t>
    </rPh>
    <rPh sb="1" eb="3">
      <t>カイケイ</t>
    </rPh>
    <rPh sb="3" eb="5">
      <t>キカン</t>
    </rPh>
    <rPh sb="7" eb="9">
      <t>ヨサン</t>
    </rPh>
    <rPh sb="9" eb="11">
      <t>ハイブン</t>
    </rPh>
    <phoneticPr fontId="5"/>
  </si>
  <si>
    <t>　刑務所，少年刑務所，拘置所，少年院，少年鑑別所及び婦人補導院においては，法令に基づき，犯罪者や非行少年を強制的に施設へ収容して身柄を確保しており，これらの矯正施設の維持・管理のために生じる保守料や物品等の整備経費をはじめ，被収容者の公平・適正な矯正処遇を実施するために最低限必要な食糧，衣類，日常生活必需品を支給するための物資購入のほか，矯正教育，矯正医療を実施するための資材の購入など，被収容者の身柄を確保する上で必要となる物資等を整備する。</t>
    <phoneticPr fontId="5"/>
  </si>
  <si>
    <t>　刑務所，少年刑務所，拘置所，少年院，少年鑑別所及び婦人補導院に収容された被収容者に対し，規律秩序ある一般社会の生活水準と著しい開差が生じない程度の必要最低限の収容生活環境，社会一般の保健衛生及び医療の水準を維持することを目的としている。</t>
    <rPh sb="87" eb="89">
      <t>シャカイ</t>
    </rPh>
    <rPh sb="89" eb="91">
      <t>イッパン</t>
    </rPh>
    <rPh sb="92" eb="94">
      <t>ホケン</t>
    </rPh>
    <rPh sb="94" eb="96">
      <t>エイセイ</t>
    </rPh>
    <rPh sb="96" eb="97">
      <t>オヨ</t>
    </rPh>
    <rPh sb="98" eb="100">
      <t>イリョウ</t>
    </rPh>
    <rPh sb="101" eb="103">
      <t>スイジュン</t>
    </rPh>
    <phoneticPr fontId="5"/>
  </si>
  <si>
    <t>-</t>
    <phoneticPr fontId="5"/>
  </si>
  <si>
    <t>-</t>
    <phoneticPr fontId="5"/>
  </si>
  <si>
    <t>　社会一般の保健衛生及び医療の水準を維持するため，矯正医官の確保を推進する。</t>
    <rPh sb="1" eb="3">
      <t>シャカイ</t>
    </rPh>
    <rPh sb="3" eb="5">
      <t>イッパン</t>
    </rPh>
    <rPh sb="6" eb="8">
      <t>ホケン</t>
    </rPh>
    <rPh sb="8" eb="10">
      <t>エイセイ</t>
    </rPh>
    <rPh sb="10" eb="11">
      <t>オヨ</t>
    </rPh>
    <rPh sb="12" eb="14">
      <t>イリョウ</t>
    </rPh>
    <rPh sb="15" eb="17">
      <t>スイジュン</t>
    </rPh>
    <rPh sb="18" eb="20">
      <t>イジ</t>
    </rPh>
    <rPh sb="25" eb="27">
      <t>キョウセイ</t>
    </rPh>
    <rPh sb="27" eb="29">
      <t>イカン</t>
    </rPh>
    <rPh sb="30" eb="32">
      <t>カクホ</t>
    </rPh>
    <rPh sb="33" eb="35">
      <t>スイシン</t>
    </rPh>
    <phoneticPr fontId="5"/>
  </si>
  <si>
    <t>矯正医官の定員と現員の割合</t>
    <rPh sb="0" eb="2">
      <t>キョウセイ</t>
    </rPh>
    <rPh sb="2" eb="4">
      <t>イカン</t>
    </rPh>
    <rPh sb="5" eb="7">
      <t>テイイン</t>
    </rPh>
    <rPh sb="8" eb="10">
      <t>ゲンイン</t>
    </rPh>
    <rPh sb="11" eb="13">
      <t>ワリアイ</t>
    </rPh>
    <phoneticPr fontId="5"/>
  </si>
  <si>
    <t>人</t>
    <rPh sb="0" eb="1">
      <t>ニン</t>
    </rPh>
    <phoneticPr fontId="5"/>
  </si>
  <si>
    <t>百万円/人員</t>
    <rPh sb="0" eb="2">
      <t>ヒャクマン</t>
    </rPh>
    <rPh sb="2" eb="3">
      <t>エン</t>
    </rPh>
    <rPh sb="4" eb="6">
      <t>ジンイン</t>
    </rPh>
    <phoneticPr fontId="5"/>
  </si>
  <si>
    <t>11,160/62,378</t>
    <phoneticPr fontId="5"/>
  </si>
  <si>
    <t>739/62,378</t>
    <phoneticPr fontId="5"/>
  </si>
  <si>
    <t>円</t>
    <rPh sb="0" eb="1">
      <t>エン</t>
    </rPh>
    <phoneticPr fontId="5"/>
  </si>
  <si>
    <t>823/64,582</t>
    <phoneticPr fontId="5"/>
  </si>
  <si>
    <t>11,567/64,582</t>
    <phoneticPr fontId="5"/>
  </si>
  <si>
    <t>864/67,727</t>
    <phoneticPr fontId="5"/>
  </si>
  <si>
    <t>12,185/67,727</t>
    <phoneticPr fontId="5"/>
  </si>
  <si>
    <t>5,697/67,727</t>
    <phoneticPr fontId="5"/>
  </si>
  <si>
    <t>5,811/64,582</t>
    <phoneticPr fontId="5"/>
  </si>
  <si>
    <t>5,823/62,378</t>
    <phoneticPr fontId="5"/>
  </si>
  <si>
    <t>7,237/67,727</t>
    <phoneticPr fontId="5"/>
  </si>
  <si>
    <t>7,514/64,582</t>
    <phoneticPr fontId="5"/>
  </si>
  <si>
    <t>7,902/62,378</t>
    <phoneticPr fontId="5"/>
  </si>
  <si>
    <t>-</t>
    <phoneticPr fontId="5"/>
  </si>
  <si>
    <t>-</t>
    <phoneticPr fontId="5"/>
  </si>
  <si>
    <t>-</t>
    <phoneticPr fontId="5"/>
  </si>
  <si>
    <t>-</t>
    <phoneticPr fontId="5"/>
  </si>
  <si>
    <t>施設</t>
    <rPh sb="0" eb="2">
      <t>シセツ</t>
    </rPh>
    <phoneticPr fontId="5"/>
  </si>
  <si>
    <t>回</t>
    <rPh sb="0" eb="1">
      <t>カイ</t>
    </rPh>
    <phoneticPr fontId="5"/>
  </si>
  <si>
    <t>-</t>
    <phoneticPr fontId="5"/>
  </si>
  <si>
    <t>-</t>
    <phoneticPr fontId="5"/>
  </si>
  <si>
    <t>-</t>
    <phoneticPr fontId="5"/>
  </si>
  <si>
    <t>D.個人Ａ</t>
    <rPh sb="2" eb="4">
      <t>コジン</t>
    </rPh>
    <phoneticPr fontId="5"/>
  </si>
  <si>
    <t>E.職員Ａ</t>
    <rPh sb="2" eb="4">
      <t>ショクイン</t>
    </rPh>
    <phoneticPr fontId="5"/>
  </si>
  <si>
    <t>矯正医官確保を推進するため，合同就職説明会（レジナビフェア等）などの広報活動を実施している。</t>
    <rPh sb="0" eb="2">
      <t>キョウセイ</t>
    </rPh>
    <rPh sb="2" eb="4">
      <t>イカン</t>
    </rPh>
    <rPh sb="4" eb="6">
      <t>カクホ</t>
    </rPh>
    <rPh sb="7" eb="9">
      <t>スイシン</t>
    </rPh>
    <rPh sb="14" eb="16">
      <t>ゴウドウ</t>
    </rPh>
    <rPh sb="16" eb="18">
      <t>シュウショク</t>
    </rPh>
    <rPh sb="18" eb="21">
      <t>セツメイカイ</t>
    </rPh>
    <rPh sb="29" eb="30">
      <t>トウ</t>
    </rPh>
    <rPh sb="34" eb="36">
      <t>コウホウ</t>
    </rPh>
    <rPh sb="36" eb="38">
      <t>カツドウ</t>
    </rPh>
    <rPh sb="39" eb="41">
      <t>ジッシ</t>
    </rPh>
    <phoneticPr fontId="5"/>
  </si>
  <si>
    <t>　医療措置を必要とする被収容者の割合が増加する中，医薬品の調達に当たり，ジェネリック医薬品の数量シェア率を60％以上を維持するとともに，近隣官署との共同調達を推進する。</t>
    <rPh sb="16" eb="18">
      <t>ワリアイ</t>
    </rPh>
    <rPh sb="51" eb="52">
      <t>リツ</t>
    </rPh>
    <rPh sb="59" eb="61">
      <t>イジ</t>
    </rPh>
    <rPh sb="68" eb="70">
      <t>キンリン</t>
    </rPh>
    <rPh sb="70" eb="72">
      <t>カンショ</t>
    </rPh>
    <rPh sb="74" eb="76">
      <t>キョウドウ</t>
    </rPh>
    <rPh sb="76" eb="78">
      <t>チョウタツ</t>
    </rPh>
    <rPh sb="79" eb="81">
      <t>スイシン</t>
    </rPh>
    <phoneticPr fontId="5"/>
  </si>
  <si>
    <t>医薬品の調達に当たり，ジェネリック医薬品の調達を推進するとともに，可能な限りスケールメリットが働くよう近隣官署との共同調達を実施している。</t>
    <rPh sb="0" eb="3">
      <t>イヤクヒン</t>
    </rPh>
    <rPh sb="4" eb="6">
      <t>チョウタツ</t>
    </rPh>
    <rPh sb="7" eb="8">
      <t>ア</t>
    </rPh>
    <rPh sb="17" eb="20">
      <t>イヤクヒン</t>
    </rPh>
    <rPh sb="21" eb="23">
      <t>チョウタツ</t>
    </rPh>
    <rPh sb="24" eb="26">
      <t>スイシン</t>
    </rPh>
    <rPh sb="33" eb="35">
      <t>カノウ</t>
    </rPh>
    <rPh sb="36" eb="37">
      <t>カギ</t>
    </rPh>
    <rPh sb="47" eb="48">
      <t>ハタラ</t>
    </rPh>
    <rPh sb="51" eb="53">
      <t>キンリン</t>
    </rPh>
    <rPh sb="53" eb="55">
      <t>カンショ</t>
    </rPh>
    <rPh sb="57" eb="59">
      <t>キョウドウ</t>
    </rPh>
    <rPh sb="59" eb="61">
      <t>チョウタツ</t>
    </rPh>
    <rPh sb="62" eb="64">
      <t>ジッシ</t>
    </rPh>
    <phoneticPr fontId="5"/>
  </si>
  <si>
    <t>-</t>
    <phoneticPr fontId="5"/>
  </si>
  <si>
    <t>島根あさひ社会復帰促進センター医療管理委託</t>
    <rPh sb="0" eb="2">
      <t>シマネ</t>
    </rPh>
    <rPh sb="5" eb="7">
      <t>シャカイ</t>
    </rPh>
    <rPh sb="7" eb="9">
      <t>フッキ</t>
    </rPh>
    <rPh sb="9" eb="11">
      <t>ソクシン</t>
    </rPh>
    <rPh sb="15" eb="17">
      <t>イリョウ</t>
    </rPh>
    <rPh sb="17" eb="19">
      <t>カンリ</t>
    </rPh>
    <rPh sb="19" eb="21">
      <t>イタク</t>
    </rPh>
    <phoneticPr fontId="5"/>
  </si>
  <si>
    <t xml:space="preserve">公開プロセス実施年度：平成22年度
レビューシート番号：42
事業名：被収容者生活経費
結果及びとりまとめコメント：一部改善（・衣類については，一括購入でコストの効率化を図るべき。・調達についてトータルコストの観点から検討する必要がある。）
</t>
    <rPh sb="0" eb="2">
      <t>コウカイ</t>
    </rPh>
    <rPh sb="6" eb="8">
      <t>ジッシ</t>
    </rPh>
    <rPh sb="8" eb="9">
      <t>ネン</t>
    </rPh>
    <rPh sb="9" eb="10">
      <t>ド</t>
    </rPh>
    <rPh sb="11" eb="13">
      <t>ヘイセイ</t>
    </rPh>
    <rPh sb="15" eb="17">
      <t>ネンド</t>
    </rPh>
    <rPh sb="25" eb="27">
      <t>バンゴウ</t>
    </rPh>
    <rPh sb="31" eb="33">
      <t>ジギョウ</t>
    </rPh>
    <rPh sb="33" eb="34">
      <t>メイ</t>
    </rPh>
    <rPh sb="35" eb="36">
      <t>ヒ</t>
    </rPh>
    <rPh sb="36" eb="39">
      <t>シュウヨウシャ</t>
    </rPh>
    <rPh sb="39" eb="41">
      <t>セイカツ</t>
    </rPh>
    <rPh sb="41" eb="43">
      <t>ケイヒ</t>
    </rPh>
    <rPh sb="44" eb="46">
      <t>ケッカ</t>
    </rPh>
    <rPh sb="46" eb="47">
      <t>オヨ</t>
    </rPh>
    <rPh sb="58" eb="60">
      <t>イチブ</t>
    </rPh>
    <rPh sb="60" eb="62">
      <t>カイゼン</t>
    </rPh>
    <rPh sb="64" eb="66">
      <t>イルイ</t>
    </rPh>
    <rPh sb="72" eb="74">
      <t>イッカツ</t>
    </rPh>
    <rPh sb="74" eb="76">
      <t>コウニュウ</t>
    </rPh>
    <rPh sb="81" eb="84">
      <t>コウリツカ</t>
    </rPh>
    <rPh sb="85" eb="86">
      <t>ハカ</t>
    </rPh>
    <rPh sb="91" eb="93">
      <t>チョウタツ</t>
    </rPh>
    <rPh sb="105" eb="107">
      <t>カンテン</t>
    </rPh>
    <rPh sb="109" eb="111">
      <t>ケントウ</t>
    </rPh>
    <rPh sb="113" eb="115">
      <t>ヒツヨウ</t>
    </rPh>
    <phoneticPr fontId="5"/>
  </si>
  <si>
    <t>-</t>
    <phoneticPr fontId="5"/>
  </si>
  <si>
    <t>-</t>
    <phoneticPr fontId="5"/>
  </si>
  <si>
    <t>　被収容者の収容動向により，生活備品や日用品，医薬品，食糧等に変動を生じることとなるが，平成27年度は予算人員61,401人に対し，1日平均収容人員が62,378人と予算人員に対し977人上回ったものの，入札開差等により予算が確保されたことから，食事の給与，衣類の貸与，医療を適切に実施し，被収容者の適正な収容環境の維持が図られている。</t>
    <rPh sb="1" eb="2">
      <t>ヒ</t>
    </rPh>
    <rPh sb="2" eb="5">
      <t>シュウヨウシャ</t>
    </rPh>
    <rPh sb="6" eb="8">
      <t>シュウヨウ</t>
    </rPh>
    <rPh sb="8" eb="10">
      <t>ドウコウ</t>
    </rPh>
    <rPh sb="14" eb="16">
      <t>セイカツ</t>
    </rPh>
    <rPh sb="16" eb="18">
      <t>ビヒン</t>
    </rPh>
    <rPh sb="19" eb="22">
      <t>ニチヨウヒン</t>
    </rPh>
    <rPh sb="23" eb="26">
      <t>イヤクヒン</t>
    </rPh>
    <rPh sb="27" eb="29">
      <t>ショクリョウ</t>
    </rPh>
    <rPh sb="29" eb="30">
      <t>トウ</t>
    </rPh>
    <rPh sb="31" eb="33">
      <t>ヘンドウ</t>
    </rPh>
    <rPh sb="34" eb="35">
      <t>ショウ</t>
    </rPh>
    <rPh sb="44" eb="46">
      <t>ヘイセイ</t>
    </rPh>
    <rPh sb="48" eb="50">
      <t>ネンド</t>
    </rPh>
    <rPh sb="51" eb="53">
      <t>ヨサン</t>
    </rPh>
    <rPh sb="53" eb="55">
      <t>ジンイン</t>
    </rPh>
    <rPh sb="61" eb="62">
      <t>ニン</t>
    </rPh>
    <rPh sb="63" eb="64">
      <t>タイ</t>
    </rPh>
    <rPh sb="67" eb="68">
      <t>ニチ</t>
    </rPh>
    <rPh sb="68" eb="70">
      <t>ヘイキン</t>
    </rPh>
    <rPh sb="70" eb="72">
      <t>シュウヨウ</t>
    </rPh>
    <rPh sb="72" eb="74">
      <t>ジンイン</t>
    </rPh>
    <rPh sb="81" eb="82">
      <t>ニン</t>
    </rPh>
    <rPh sb="83" eb="85">
      <t>ヨサン</t>
    </rPh>
    <rPh sb="85" eb="87">
      <t>ジンイン</t>
    </rPh>
    <rPh sb="88" eb="89">
      <t>タイ</t>
    </rPh>
    <rPh sb="93" eb="94">
      <t>ニン</t>
    </rPh>
    <rPh sb="94" eb="95">
      <t>ウエ</t>
    </rPh>
    <rPh sb="102" eb="104">
      <t>ニュウサツ</t>
    </rPh>
    <rPh sb="104" eb="106">
      <t>カイサ</t>
    </rPh>
    <rPh sb="106" eb="107">
      <t>トウ</t>
    </rPh>
    <rPh sb="110" eb="112">
      <t>ヨサン</t>
    </rPh>
    <rPh sb="113" eb="115">
      <t>カクホ</t>
    </rPh>
    <rPh sb="123" eb="125">
      <t>ショクジ</t>
    </rPh>
    <rPh sb="126" eb="128">
      <t>キュウヨ</t>
    </rPh>
    <rPh sb="129" eb="131">
      <t>イルイ</t>
    </rPh>
    <rPh sb="132" eb="134">
      <t>タイヨ</t>
    </rPh>
    <rPh sb="135" eb="137">
      <t>イリョウ</t>
    </rPh>
    <rPh sb="145" eb="146">
      <t>ヒ</t>
    </rPh>
    <rPh sb="146" eb="149">
      <t>シュウヨウシャ</t>
    </rPh>
    <rPh sb="150" eb="152">
      <t>テキセイ</t>
    </rPh>
    <rPh sb="153" eb="155">
      <t>シュウヨウ</t>
    </rPh>
    <rPh sb="155" eb="157">
      <t>カンキョウ</t>
    </rPh>
    <rPh sb="158" eb="160">
      <t>イジ</t>
    </rPh>
    <rPh sb="161" eb="162">
      <t>ハカ</t>
    </rPh>
    <phoneticPr fontId="5"/>
  </si>
  <si>
    <t>-</t>
    <phoneticPr fontId="5"/>
  </si>
  <si>
    <t>-</t>
    <phoneticPr fontId="5"/>
  </si>
  <si>
    <t>-</t>
    <phoneticPr fontId="5"/>
  </si>
  <si>
    <t>医療費実績額／一日平均収容人員（年度末）
（百万円／人員）</t>
    <rPh sb="0" eb="3">
      <t>イリョウヒ</t>
    </rPh>
    <rPh sb="3" eb="6">
      <t>ジッセキガク</t>
    </rPh>
    <rPh sb="7" eb="9">
      <t>イチニチ</t>
    </rPh>
    <rPh sb="9" eb="11">
      <t>ヘイキン</t>
    </rPh>
    <rPh sb="11" eb="13">
      <t>シュウヨウ</t>
    </rPh>
    <rPh sb="13" eb="15">
      <t>ジンイン</t>
    </rPh>
    <rPh sb="16" eb="19">
      <t>ネンドマツ</t>
    </rPh>
    <rPh sb="22" eb="25">
      <t>ヒャクマンエン</t>
    </rPh>
    <rPh sb="26" eb="28">
      <t>ジンイン</t>
    </rPh>
    <phoneticPr fontId="5"/>
  </si>
  <si>
    <t>食糧費実績額／一日平均収容人員（年度末）
（百万円／人員）</t>
    <rPh sb="0" eb="3">
      <t>ショクリョウヒ</t>
    </rPh>
    <rPh sb="3" eb="6">
      <t>ジッセキガク</t>
    </rPh>
    <rPh sb="7" eb="9">
      <t>イチニチ</t>
    </rPh>
    <rPh sb="9" eb="11">
      <t>ヘイキン</t>
    </rPh>
    <rPh sb="11" eb="13">
      <t>シュウヨウ</t>
    </rPh>
    <rPh sb="13" eb="15">
      <t>ジンイン</t>
    </rPh>
    <rPh sb="16" eb="19">
      <t>ネンドマツ</t>
    </rPh>
    <rPh sb="22" eb="25">
      <t>ヒャクマンエン</t>
    </rPh>
    <rPh sb="26" eb="28">
      <t>ジンイン</t>
    </rPh>
    <phoneticPr fontId="5"/>
  </si>
  <si>
    <t>被服費実績額／一日平均収容人員（年度末）
（百万円／人員）</t>
    <rPh sb="0" eb="3">
      <t>ヒフクヒ</t>
    </rPh>
    <rPh sb="3" eb="6">
      <t>ジッセキガク</t>
    </rPh>
    <rPh sb="7" eb="9">
      <t>イチニチ</t>
    </rPh>
    <rPh sb="9" eb="11">
      <t>ヘイキン</t>
    </rPh>
    <rPh sb="11" eb="13">
      <t>シュウヨウ</t>
    </rPh>
    <rPh sb="13" eb="15">
      <t>ジンイン</t>
    </rPh>
    <rPh sb="16" eb="19">
      <t>ネンドマツ</t>
    </rPh>
    <rPh sb="22" eb="25">
      <t>ヒャクマンエン</t>
    </rPh>
    <rPh sb="26" eb="28">
      <t>ジンイン</t>
    </rPh>
    <phoneticPr fontId="5"/>
  </si>
  <si>
    <t>その他実績額／一日平均収容人員（年度末）
（百万円／人員）</t>
    <rPh sb="2" eb="3">
      <t>タ</t>
    </rPh>
    <rPh sb="3" eb="6">
      <t>ジッセキガク</t>
    </rPh>
    <rPh sb="7" eb="9">
      <t>イチニチ</t>
    </rPh>
    <rPh sb="9" eb="11">
      <t>ヘイキン</t>
    </rPh>
    <rPh sb="11" eb="13">
      <t>シュウヨウ</t>
    </rPh>
    <rPh sb="13" eb="15">
      <t>ジンイン</t>
    </rPh>
    <rPh sb="16" eb="19">
      <t>ネンドマツ</t>
    </rPh>
    <rPh sb="22" eb="25">
      <t>ヒャクマンエン</t>
    </rPh>
    <rPh sb="26" eb="28">
      <t>ジンイン</t>
    </rPh>
    <phoneticPr fontId="5"/>
  </si>
  <si>
    <t>-</t>
    <phoneticPr fontId="5"/>
  </si>
  <si>
    <t>-</t>
    <phoneticPr fontId="5"/>
  </si>
  <si>
    <t>-</t>
    <phoneticPr fontId="5"/>
  </si>
  <si>
    <t>縮減</t>
  </si>
  <si>
    <t>総務課長　島　孝一</t>
    <rPh sb="0" eb="2">
      <t>ソウム</t>
    </rPh>
    <rPh sb="2" eb="4">
      <t>カチョウ</t>
    </rPh>
    <rPh sb="5" eb="6">
      <t>シマ</t>
    </rPh>
    <rPh sb="7" eb="9">
      <t>コウイチ</t>
    </rPh>
    <phoneticPr fontId="5"/>
  </si>
  <si>
    <t>医療謝金の見直しに伴う経費の増
収容人員に基づく関連経費の減
収容人員に基づく関連経費の減
収容人員に基づく関連経費の減
収容人員に基づく関連経費の減</t>
    <rPh sb="0" eb="2">
      <t>イリョウ</t>
    </rPh>
    <rPh sb="2" eb="3">
      <t>シャ</t>
    </rPh>
    <rPh sb="3" eb="4">
      <t>キン</t>
    </rPh>
    <rPh sb="5" eb="7">
      <t>ミナオ</t>
    </rPh>
    <rPh sb="9" eb="10">
      <t>トモナ</t>
    </rPh>
    <rPh sb="11" eb="13">
      <t>ケイヒ</t>
    </rPh>
    <rPh sb="14" eb="15">
      <t>ゾウ</t>
    </rPh>
    <rPh sb="16" eb="18">
      <t>シュウヨウ</t>
    </rPh>
    <rPh sb="18" eb="20">
      <t>ジンイン</t>
    </rPh>
    <rPh sb="21" eb="22">
      <t>モト</t>
    </rPh>
    <rPh sb="24" eb="26">
      <t>カンレン</t>
    </rPh>
    <rPh sb="26" eb="28">
      <t>ケイヒ</t>
    </rPh>
    <rPh sb="29" eb="30">
      <t>ゲン</t>
    </rPh>
    <rPh sb="31" eb="33">
      <t>シュウヨウ</t>
    </rPh>
    <rPh sb="33" eb="35">
      <t>ジンイン</t>
    </rPh>
    <rPh sb="36" eb="37">
      <t>モト</t>
    </rPh>
    <rPh sb="39" eb="41">
      <t>カンレン</t>
    </rPh>
    <rPh sb="41" eb="43">
      <t>ケイヒ</t>
    </rPh>
    <rPh sb="44" eb="45">
      <t>ゲン</t>
    </rPh>
    <phoneticPr fontId="5"/>
  </si>
  <si>
    <r>
      <rPr>
        <sz val="11"/>
        <rFont val="ＭＳ Ｐゴシック"/>
        <family val="3"/>
        <charset val="128"/>
      </rPr>
      <t>0</t>
    </r>
    <r>
      <rPr>
        <sz val="11"/>
        <rFont val="ＭＳ Ｐゴシック"/>
        <family val="3"/>
        <charset val="128"/>
      </rPr>
      <t>0</t>
    </r>
    <r>
      <rPr>
        <sz val="11"/>
        <rFont val="ＭＳ Ｐゴシック"/>
        <family val="3"/>
        <charset val="128"/>
      </rPr>
      <t>42</t>
    </r>
    <phoneticPr fontId="5"/>
  </si>
  <si>
    <r>
      <rPr>
        <sz val="11"/>
        <rFont val="ＭＳ Ｐゴシック"/>
        <family val="3"/>
        <charset val="128"/>
      </rPr>
      <t>0</t>
    </r>
    <r>
      <rPr>
        <sz val="11"/>
        <rFont val="ＭＳ Ｐゴシック"/>
        <family val="3"/>
        <charset val="128"/>
      </rPr>
      <t>0</t>
    </r>
    <r>
      <rPr>
        <sz val="11"/>
        <rFont val="ＭＳ Ｐゴシック"/>
        <family val="3"/>
        <charset val="128"/>
      </rPr>
      <t>27</t>
    </r>
    <phoneticPr fontId="5"/>
  </si>
  <si>
    <r>
      <rPr>
        <sz val="11"/>
        <rFont val="ＭＳ Ｐゴシック"/>
        <family val="3"/>
        <charset val="128"/>
      </rPr>
      <t>0</t>
    </r>
    <r>
      <rPr>
        <sz val="11"/>
        <rFont val="ＭＳ Ｐゴシック"/>
        <family val="3"/>
        <charset val="128"/>
      </rPr>
      <t>0</t>
    </r>
    <r>
      <rPr>
        <sz val="11"/>
        <rFont val="ＭＳ Ｐゴシック"/>
        <family val="3"/>
        <charset val="128"/>
      </rPr>
      <t>38</t>
    </r>
    <phoneticPr fontId="5"/>
  </si>
  <si>
    <r>
      <rPr>
        <sz val="11"/>
        <rFont val="ＭＳ Ｐゴシック"/>
        <family val="3"/>
        <charset val="128"/>
      </rPr>
      <t>0</t>
    </r>
    <r>
      <rPr>
        <sz val="11"/>
        <rFont val="ＭＳ Ｐゴシック"/>
        <family val="3"/>
        <charset val="128"/>
      </rPr>
      <t>0</t>
    </r>
    <r>
      <rPr>
        <sz val="11"/>
        <rFont val="ＭＳ Ｐゴシック"/>
        <family val="3"/>
        <charset val="128"/>
      </rPr>
      <t>22</t>
    </r>
    <phoneticPr fontId="5"/>
  </si>
  <si>
    <t>0041</t>
    <phoneticPr fontId="5"/>
  </si>
  <si>
    <r>
      <rPr>
        <sz val="11"/>
        <rFont val="ＭＳ Ｐゴシック"/>
        <family val="3"/>
        <charset val="128"/>
      </rPr>
      <t>0</t>
    </r>
    <r>
      <rPr>
        <sz val="11"/>
        <rFont val="ＭＳ Ｐゴシック"/>
        <family val="3"/>
        <charset val="128"/>
      </rPr>
      <t>0</t>
    </r>
    <r>
      <rPr>
        <sz val="11"/>
        <rFont val="ＭＳ Ｐゴシック"/>
        <family val="3"/>
        <charset val="128"/>
      </rPr>
      <t>21</t>
    </r>
    <phoneticPr fontId="5"/>
  </si>
  <si>
    <t>高齢受刑者等の増加により，医療費に係る単位当たりコストについては増加傾向にあるが，その他の経費については，一般競争入札を実施するなどして経費節減に努めており，単位当たりコストの水準は妥当である。</t>
    <rPh sb="0" eb="2">
      <t>コウレイ</t>
    </rPh>
    <rPh sb="2" eb="5">
      <t>ジュケイシャ</t>
    </rPh>
    <rPh sb="5" eb="6">
      <t>トウ</t>
    </rPh>
    <rPh sb="7" eb="9">
      <t>ゾウカ</t>
    </rPh>
    <rPh sb="13" eb="16">
      <t>イリョウヒ</t>
    </rPh>
    <rPh sb="17" eb="18">
      <t>カカ</t>
    </rPh>
    <rPh sb="19" eb="21">
      <t>タンイ</t>
    </rPh>
    <rPh sb="21" eb="22">
      <t>ア</t>
    </rPh>
    <rPh sb="32" eb="34">
      <t>ゾウカ</t>
    </rPh>
    <rPh sb="34" eb="36">
      <t>ケイコウ</t>
    </rPh>
    <rPh sb="43" eb="44">
      <t>タ</t>
    </rPh>
    <rPh sb="45" eb="47">
      <t>ケイヒ</t>
    </rPh>
    <rPh sb="53" eb="55">
      <t>イッパン</t>
    </rPh>
    <rPh sb="55" eb="57">
      <t>キョウソウ</t>
    </rPh>
    <rPh sb="57" eb="59">
      <t>ニュウサツ</t>
    </rPh>
    <rPh sb="60" eb="62">
      <t>ジッシ</t>
    </rPh>
    <rPh sb="68" eb="70">
      <t>ケイヒ</t>
    </rPh>
    <rPh sb="70" eb="72">
      <t>セツゲン</t>
    </rPh>
    <rPh sb="73" eb="74">
      <t>ツト</t>
    </rPh>
    <rPh sb="79" eb="81">
      <t>タンイ</t>
    </rPh>
    <rPh sb="81" eb="82">
      <t>ア</t>
    </rPh>
    <rPh sb="88" eb="90">
      <t>スイジュン</t>
    </rPh>
    <rPh sb="91" eb="93">
      <t>ダトウ</t>
    </rPh>
    <phoneticPr fontId="5"/>
  </si>
  <si>
    <t>経費節減のため，一般競争入札の実施や近隣施設による共同調達を実施するなど，コスト削減や効率化に向けた工夫を行っている。</t>
    <rPh sb="0" eb="2">
      <t>ケイヒ</t>
    </rPh>
    <rPh sb="2" eb="4">
      <t>セツゲン</t>
    </rPh>
    <rPh sb="8" eb="10">
      <t>イッパン</t>
    </rPh>
    <rPh sb="10" eb="12">
      <t>キョウソウ</t>
    </rPh>
    <rPh sb="12" eb="14">
      <t>ニュウサツ</t>
    </rPh>
    <rPh sb="15" eb="17">
      <t>ジッシ</t>
    </rPh>
    <rPh sb="18" eb="20">
      <t>キンリン</t>
    </rPh>
    <rPh sb="20" eb="22">
      <t>シセツ</t>
    </rPh>
    <rPh sb="25" eb="27">
      <t>キョウドウ</t>
    </rPh>
    <rPh sb="27" eb="29">
      <t>チョウタツ</t>
    </rPh>
    <rPh sb="30" eb="32">
      <t>ジッシ</t>
    </rPh>
    <rPh sb="40" eb="42">
      <t>サクゲン</t>
    </rPh>
    <rPh sb="43" eb="46">
      <t>コウリツカ</t>
    </rPh>
    <rPh sb="47" eb="48">
      <t>ム</t>
    </rPh>
    <rPh sb="50" eb="52">
      <t>クフウ</t>
    </rPh>
    <rPh sb="53" eb="54">
      <t>オコナ</t>
    </rPh>
    <phoneticPr fontId="5"/>
  </si>
  <si>
    <t>ジェネリック医薬品の調達及び近隣施設間での共同調達を実施して医療費の抑制を図るとともに，不足している矯正医官確保のための広報活動を実施しており，活動実績は見込みに見合ったものとなっている。</t>
    <rPh sb="6" eb="9">
      <t>イヤクヒン</t>
    </rPh>
    <rPh sb="10" eb="12">
      <t>チョウタツ</t>
    </rPh>
    <rPh sb="12" eb="13">
      <t>オヨ</t>
    </rPh>
    <rPh sb="14" eb="16">
      <t>キンリン</t>
    </rPh>
    <rPh sb="16" eb="18">
      <t>シセツ</t>
    </rPh>
    <rPh sb="18" eb="19">
      <t>カン</t>
    </rPh>
    <rPh sb="21" eb="23">
      <t>キョウドウ</t>
    </rPh>
    <rPh sb="23" eb="25">
      <t>チョウタツ</t>
    </rPh>
    <rPh sb="26" eb="28">
      <t>ジッシ</t>
    </rPh>
    <rPh sb="30" eb="33">
      <t>イリョウヒ</t>
    </rPh>
    <rPh sb="34" eb="36">
      <t>ヨクセイ</t>
    </rPh>
    <rPh sb="37" eb="38">
      <t>ハカ</t>
    </rPh>
    <rPh sb="44" eb="46">
      <t>フソク</t>
    </rPh>
    <rPh sb="50" eb="52">
      <t>キョウセイ</t>
    </rPh>
    <rPh sb="52" eb="54">
      <t>イカン</t>
    </rPh>
    <rPh sb="54" eb="56">
      <t>カクホ</t>
    </rPh>
    <rPh sb="60" eb="62">
      <t>コウホウ</t>
    </rPh>
    <rPh sb="62" eb="64">
      <t>カツドウ</t>
    </rPh>
    <rPh sb="65" eb="67">
      <t>ジッシ</t>
    </rPh>
    <rPh sb="72" eb="74">
      <t>カツドウ</t>
    </rPh>
    <rPh sb="74" eb="76">
      <t>ジッセキ</t>
    </rPh>
    <rPh sb="77" eb="79">
      <t>ミコ</t>
    </rPh>
    <rPh sb="81" eb="83">
      <t>ミア</t>
    </rPh>
    <phoneticPr fontId="5"/>
  </si>
  <si>
    <t>ジェネリック医薬品の数量シェア率に係る成果実績については，目標を達成しており，成果目標に見合ったものとなっている。矯正医官の定員と現員の割合に係る成果実績については，目標を達成していないため，引き続き，矯正医官の確保を推進する。</t>
    <rPh sb="6" eb="9">
      <t>イヤクヒン</t>
    </rPh>
    <rPh sb="10" eb="12">
      <t>スウリョウ</t>
    </rPh>
    <rPh sb="15" eb="16">
      <t>リツ</t>
    </rPh>
    <rPh sb="17" eb="18">
      <t>カカ</t>
    </rPh>
    <rPh sb="19" eb="21">
      <t>セイカ</t>
    </rPh>
    <rPh sb="21" eb="23">
      <t>ジッセキ</t>
    </rPh>
    <rPh sb="29" eb="31">
      <t>モクヒョウ</t>
    </rPh>
    <rPh sb="32" eb="34">
      <t>タッセイ</t>
    </rPh>
    <rPh sb="39" eb="41">
      <t>セイカ</t>
    </rPh>
    <rPh sb="41" eb="43">
      <t>モクヒョウ</t>
    </rPh>
    <rPh sb="44" eb="46">
      <t>ミア</t>
    </rPh>
    <rPh sb="57" eb="59">
      <t>キョウセイ</t>
    </rPh>
    <rPh sb="59" eb="61">
      <t>イカン</t>
    </rPh>
    <rPh sb="62" eb="64">
      <t>テイイン</t>
    </rPh>
    <rPh sb="65" eb="67">
      <t>ゲンイン</t>
    </rPh>
    <rPh sb="68" eb="70">
      <t>ワリアイ</t>
    </rPh>
    <rPh sb="71" eb="72">
      <t>カカ</t>
    </rPh>
    <rPh sb="73" eb="75">
      <t>セイカ</t>
    </rPh>
    <rPh sb="75" eb="77">
      <t>ジッセキ</t>
    </rPh>
    <rPh sb="83" eb="85">
      <t>モクヒョウ</t>
    </rPh>
    <rPh sb="86" eb="88">
      <t>タッセイ</t>
    </rPh>
    <rPh sb="96" eb="97">
      <t>ヒ</t>
    </rPh>
    <rPh sb="98" eb="99">
      <t>ツヅ</t>
    </rPh>
    <rPh sb="101" eb="103">
      <t>キョウセイ</t>
    </rPh>
    <rPh sb="103" eb="105">
      <t>イカン</t>
    </rPh>
    <rPh sb="106" eb="108">
      <t>カクホ</t>
    </rPh>
    <rPh sb="109" eb="111">
      <t>スイシン</t>
    </rPh>
    <phoneticPr fontId="5"/>
  </si>
  <si>
    <t>-</t>
    <phoneticPr fontId="5"/>
  </si>
  <si>
    <t>-</t>
    <phoneticPr fontId="5"/>
  </si>
  <si>
    <t>-</t>
    <phoneticPr fontId="5"/>
  </si>
  <si>
    <t>被収容者に対し，一般社会の生活水準と著しい開差が生じない必要最低限の収容生活環境を維持するために必要な経費の支出であり，一般競争入札等により適切に支出先を選定している。
なお，原則として一般競争入札を利用するなど，競争性を確保しながら支出先を選定しているが，これらのうち，契約額が270百万円ほか1件の医療管理委託案件につき一者応札であったため，引き続き，近隣の医療機関に対する周知を拡大するなど，次回の入札に向けて改善の検討を進める。</t>
    <rPh sb="60" eb="62">
      <t>イッパン</t>
    </rPh>
    <rPh sb="62" eb="64">
      <t>キョウソウ</t>
    </rPh>
    <rPh sb="64" eb="66">
      <t>ニュウサツ</t>
    </rPh>
    <rPh sb="66" eb="67">
      <t>トウ</t>
    </rPh>
    <rPh sb="70" eb="72">
      <t>テキセツ</t>
    </rPh>
    <rPh sb="73" eb="76">
      <t>シシュツサキ</t>
    </rPh>
    <rPh sb="77" eb="79">
      <t>センテイ</t>
    </rPh>
    <rPh sb="88" eb="90">
      <t>ゲンソク</t>
    </rPh>
    <rPh sb="93" eb="95">
      <t>イッパン</t>
    </rPh>
    <rPh sb="95" eb="97">
      <t>キョウソウ</t>
    </rPh>
    <rPh sb="97" eb="99">
      <t>ニュウサツ</t>
    </rPh>
    <rPh sb="100" eb="102">
      <t>リヨウ</t>
    </rPh>
    <rPh sb="107" eb="110">
      <t>キョウソウセイ</t>
    </rPh>
    <rPh sb="111" eb="113">
      <t>カクホ</t>
    </rPh>
    <rPh sb="117" eb="120">
      <t>シシュツサキ</t>
    </rPh>
    <rPh sb="121" eb="123">
      <t>センテイ</t>
    </rPh>
    <rPh sb="136" eb="139">
      <t>ケイヤクガク</t>
    </rPh>
    <rPh sb="143" eb="145">
      <t>ヒャクマン</t>
    </rPh>
    <rPh sb="145" eb="146">
      <t>エン</t>
    </rPh>
    <rPh sb="149" eb="150">
      <t>ケン</t>
    </rPh>
    <rPh sb="151" eb="153">
      <t>イリョウ</t>
    </rPh>
    <rPh sb="153" eb="155">
      <t>カンリ</t>
    </rPh>
    <rPh sb="155" eb="157">
      <t>イタク</t>
    </rPh>
    <rPh sb="157" eb="159">
      <t>アンケン</t>
    </rPh>
    <rPh sb="162" eb="163">
      <t>イッ</t>
    </rPh>
    <rPh sb="163" eb="164">
      <t>シャ</t>
    </rPh>
    <rPh sb="164" eb="166">
      <t>オウサツ</t>
    </rPh>
    <rPh sb="173" eb="174">
      <t>ヒ</t>
    </rPh>
    <rPh sb="175" eb="176">
      <t>ツヅ</t>
    </rPh>
    <rPh sb="178" eb="180">
      <t>キンリン</t>
    </rPh>
    <rPh sb="181" eb="183">
      <t>イリョウ</t>
    </rPh>
    <rPh sb="183" eb="185">
      <t>キカン</t>
    </rPh>
    <rPh sb="186" eb="187">
      <t>タイ</t>
    </rPh>
    <rPh sb="189" eb="191">
      <t>シュウチ</t>
    </rPh>
    <rPh sb="192" eb="194">
      <t>カクダイ</t>
    </rPh>
    <rPh sb="199" eb="201">
      <t>ジカイ</t>
    </rPh>
    <rPh sb="202" eb="204">
      <t>ニュウサツ</t>
    </rPh>
    <rPh sb="205" eb="206">
      <t>ム</t>
    </rPh>
    <rPh sb="208" eb="210">
      <t>カイゼン</t>
    </rPh>
    <rPh sb="211" eb="213">
      <t>ケントウ</t>
    </rPh>
    <rPh sb="214" eb="215">
      <t>スス</t>
    </rPh>
    <phoneticPr fontId="5"/>
  </si>
  <si>
    <t>【公開プロセス実施】
○評価結果
　事業内容の一部改善
○取りまとめコメント
　矯正医療の現状の問題点の分析を的確に行った上で，その内容に応じ，次のような具体的な施策の実施又は検討を行う必要がある。
　　①医療費の削減のために必要があれば矯正医官の増員，②被収容者による医療費の自己負担，③法令に根拠付けるなどして，外部医療の診療報酬を1点10円とすること
　公開プロセスの結果を踏まえた今後の取組内容について，国民に分かるような広報の仕組みを検討する必要がある。
　（井上東委員，瀬戸洋一委員，中村美華委員，上山直樹委員，茶野順子委員，土居丈朗委員）</t>
    <rPh sb="40" eb="42">
      <t>キョウセイ</t>
    </rPh>
    <rPh sb="42" eb="44">
      <t>イリョウ</t>
    </rPh>
    <rPh sb="45" eb="47">
      <t>ゲンジョウ</t>
    </rPh>
    <rPh sb="48" eb="51">
      <t>モンダイテン</t>
    </rPh>
    <rPh sb="52" eb="54">
      <t>ブンセキ</t>
    </rPh>
    <rPh sb="55" eb="57">
      <t>テキカク</t>
    </rPh>
    <rPh sb="58" eb="59">
      <t>オコナ</t>
    </rPh>
    <rPh sb="61" eb="62">
      <t>ウエ</t>
    </rPh>
    <rPh sb="66" eb="68">
      <t>ナイヨウ</t>
    </rPh>
    <rPh sb="69" eb="70">
      <t>オウ</t>
    </rPh>
    <rPh sb="72" eb="73">
      <t>ツギ</t>
    </rPh>
    <rPh sb="77" eb="80">
      <t>グタイテキ</t>
    </rPh>
    <rPh sb="81" eb="83">
      <t>セサク</t>
    </rPh>
    <rPh sb="84" eb="86">
      <t>ジッシ</t>
    </rPh>
    <rPh sb="86" eb="87">
      <t>マタ</t>
    </rPh>
    <rPh sb="88" eb="90">
      <t>ケントウ</t>
    </rPh>
    <rPh sb="91" eb="92">
      <t>オコナ</t>
    </rPh>
    <rPh sb="93" eb="95">
      <t>ヒツヨウ</t>
    </rPh>
    <rPh sb="103" eb="106">
      <t>イリョウヒ</t>
    </rPh>
    <rPh sb="107" eb="109">
      <t>サクゲン</t>
    </rPh>
    <rPh sb="113" eb="115">
      <t>ヒツヨウ</t>
    </rPh>
    <rPh sb="119" eb="121">
      <t>キョウセイ</t>
    </rPh>
    <rPh sb="121" eb="123">
      <t>イカン</t>
    </rPh>
    <rPh sb="124" eb="126">
      <t>ゾウイン</t>
    </rPh>
    <rPh sb="128" eb="129">
      <t>ヒ</t>
    </rPh>
    <rPh sb="129" eb="132">
      <t>シュウヨウシャ</t>
    </rPh>
    <rPh sb="135" eb="138">
      <t>イリョウヒ</t>
    </rPh>
    <rPh sb="139" eb="141">
      <t>ジコ</t>
    </rPh>
    <rPh sb="141" eb="143">
      <t>フタン</t>
    </rPh>
    <rPh sb="145" eb="147">
      <t>ホウレイ</t>
    </rPh>
    <rPh sb="148" eb="150">
      <t>コンキョ</t>
    </rPh>
    <rPh sb="150" eb="151">
      <t>ヅ</t>
    </rPh>
    <rPh sb="158" eb="160">
      <t>ガイブ</t>
    </rPh>
    <rPh sb="160" eb="162">
      <t>イリョウ</t>
    </rPh>
    <rPh sb="163" eb="165">
      <t>シンリョウ</t>
    </rPh>
    <rPh sb="165" eb="167">
      <t>ホウシュウ</t>
    </rPh>
    <rPh sb="169" eb="170">
      <t>テン</t>
    </rPh>
    <rPh sb="172" eb="173">
      <t>エン</t>
    </rPh>
    <rPh sb="180" eb="182">
      <t>コウカイ</t>
    </rPh>
    <rPh sb="187" eb="189">
      <t>ケッカ</t>
    </rPh>
    <rPh sb="190" eb="191">
      <t>フ</t>
    </rPh>
    <rPh sb="194" eb="196">
      <t>コンゴ</t>
    </rPh>
    <rPh sb="197" eb="199">
      <t>トリクミ</t>
    </rPh>
    <rPh sb="199" eb="201">
      <t>ナイヨウ</t>
    </rPh>
    <rPh sb="206" eb="208">
      <t>コクミン</t>
    </rPh>
    <rPh sb="209" eb="210">
      <t>ワ</t>
    </rPh>
    <rPh sb="215" eb="217">
      <t>コウホウ</t>
    </rPh>
    <rPh sb="218" eb="220">
      <t>シク</t>
    </rPh>
    <rPh sb="222" eb="224">
      <t>ケントウ</t>
    </rPh>
    <rPh sb="226" eb="228">
      <t>ヒツヨウ</t>
    </rPh>
    <phoneticPr fontId="5"/>
  </si>
  <si>
    <t>　医薬品等の調達方法の見直しを行い，経費の削減を図るべきである。
　また，被収容者生活関連経費について執行実績を踏まえた見直しを行い，経費の削減を図るべきである。</t>
    <phoneticPr fontId="5"/>
  </si>
  <si>
    <t>　各矯正施設間における医薬品等の共同調達を推進し，矯正施設の医療費の抑制を図った（▲25百万円）。
　収容見込人員について精査を行い，被収容者生活関連経費の削減を図った（▲324百万円）。
　矯正医療の現状の問題点の分析を的確に行なうとともに，矯正医官の欠員の補充を促進する。
　また，被収容者の医療費の自己負担について外部関係機関との協議を実施することなどについても検討を行う。
　矯正医療について国民の理解を得られるよう，広報用パンフレットを作成する。</t>
    <rPh sb="37" eb="38">
      <t>ハカ</t>
    </rPh>
    <rPh sb="44" eb="45">
      <t>ヒャク</t>
    </rPh>
    <rPh sb="45" eb="47">
      <t>マンエン</t>
    </rPh>
    <rPh sb="51" eb="53">
      <t>シュウヨウ</t>
    </rPh>
    <rPh sb="53" eb="55">
      <t>ミコ</t>
    </rPh>
    <rPh sb="55" eb="57">
      <t>ジンイン</t>
    </rPh>
    <rPh sb="61" eb="63">
      <t>セイサ</t>
    </rPh>
    <rPh sb="64" eb="65">
      <t>オコ</t>
    </rPh>
    <rPh sb="67" eb="68">
      <t>ヒ</t>
    </rPh>
    <rPh sb="68" eb="71">
      <t>シュウヨウシャ</t>
    </rPh>
    <rPh sb="71" eb="73">
      <t>セイカツ</t>
    </rPh>
    <rPh sb="73" eb="75">
      <t>カンレン</t>
    </rPh>
    <rPh sb="75" eb="77">
      <t>ケイヒ</t>
    </rPh>
    <rPh sb="78" eb="80">
      <t>サクゲン</t>
    </rPh>
    <rPh sb="81" eb="82">
      <t>ハカ</t>
    </rPh>
    <rPh sb="89" eb="91">
      <t>ヒャクマン</t>
    </rPh>
    <rPh sb="91" eb="92">
      <t>エン</t>
    </rPh>
    <phoneticPr fontId="5"/>
  </si>
  <si>
    <t>社会医療法人中山会</t>
    <rPh sb="0" eb="2">
      <t>シャカイ</t>
    </rPh>
    <rPh sb="2" eb="4">
      <t>イリョウ</t>
    </rPh>
    <rPh sb="4" eb="6">
      <t>ホウジン</t>
    </rPh>
    <rPh sb="6" eb="8">
      <t>ナカヤマ</t>
    </rPh>
    <rPh sb="8" eb="9">
      <t>カイ</t>
    </rPh>
    <phoneticPr fontId="5"/>
  </si>
  <si>
    <t>株式会社神明ホールディングス</t>
    <rPh sb="0" eb="2">
      <t>カブシキ</t>
    </rPh>
    <rPh sb="2" eb="4">
      <t>カイシャ</t>
    </rPh>
    <rPh sb="4" eb="5">
      <t>カミ</t>
    </rPh>
    <rPh sb="5" eb="6">
      <t>アカ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</si>
</sst>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6" xfId="0" applyFont="1" applyFill="1" applyBorder="1" applyAlignment="1" applyProtection="1">
      <alignment vertical="top" wrapText="1" readingOrder="1"/>
      <protection locked="0"/>
    </xf>
    <xf numFmtId="0" fontId="3" fillId="0" borderId="77" xfId="0" applyFont="1" applyBorder="1" applyAlignment="1" applyProtection="1">
      <alignment vertical="top" readingOrder="1"/>
      <protection locked="0"/>
    </xf>
    <xf numFmtId="0" fontId="3" fillId="0" borderId="102" xfId="0" applyFont="1" applyBorder="1" applyAlignment="1" applyProtection="1">
      <alignment vertical="top" readingOrder="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66675</xdr:rowOff>
        </xdr:from>
        <xdr:to>
          <xdr:col>48</xdr:col>
          <xdr:colOff>76200</xdr:colOff>
          <xdr:row>72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795</xdr:row>
          <xdr:rowOff>285750</xdr:rowOff>
        </xdr:from>
        <xdr:to>
          <xdr:col>44</xdr:col>
          <xdr:colOff>114300</xdr:colOff>
          <xdr:row>809</xdr:row>
          <xdr:rowOff>209551</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1076</xdr:row>
          <xdr:rowOff>38100</xdr:rowOff>
        </xdr:from>
        <xdr:to>
          <xdr:col>44</xdr:col>
          <xdr:colOff>57150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9</xdr:col>
      <xdr:colOff>2</xdr:colOff>
      <xdr:row>720</xdr:row>
      <xdr:rowOff>0</xdr:rowOff>
    </xdr:from>
    <xdr:to>
      <xdr:col>48</xdr:col>
      <xdr:colOff>38102</xdr:colOff>
      <xdr:row>735</xdr:row>
      <xdr:rowOff>333375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5355" y="43086618"/>
          <a:ext cx="7904629" cy="5544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I757" sqref="BI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7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3" t="s">
        <v>0</v>
      </c>
      <c r="AK2" s="663"/>
      <c r="AL2" s="663"/>
      <c r="AM2" s="663"/>
      <c r="AN2" s="663"/>
      <c r="AO2" s="663"/>
      <c r="AP2" s="663"/>
      <c r="AQ2" s="346" t="s">
        <v>446</v>
      </c>
      <c r="AR2" s="346"/>
      <c r="AS2" s="43" t="str">
        <f>IF(OR(AQ2="　", AQ2=""), "", "-")</f>
        <v/>
      </c>
      <c r="AT2" s="347">
        <v>20</v>
      </c>
      <c r="AU2" s="347"/>
      <c r="AV2" s="44" t="str">
        <f>IF(AW2="", "", "-")</f>
        <v/>
      </c>
      <c r="AW2" s="350"/>
      <c r="AX2" s="350"/>
    </row>
    <row r="3" spans="1:50" ht="21" customHeight="1" thickBot="1" x14ac:dyDescent="0.2">
      <c r="A3" s="489" t="s">
        <v>336</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72</v>
      </c>
      <c r="AJ3" s="491" t="s">
        <v>441</v>
      </c>
      <c r="AK3" s="491"/>
      <c r="AL3" s="491"/>
      <c r="AM3" s="491"/>
      <c r="AN3" s="491"/>
      <c r="AO3" s="491"/>
      <c r="AP3" s="491"/>
      <c r="AQ3" s="491"/>
      <c r="AR3" s="491"/>
      <c r="AS3" s="491"/>
      <c r="AT3" s="491"/>
      <c r="AU3" s="491"/>
      <c r="AV3" s="491"/>
      <c r="AW3" s="491"/>
      <c r="AX3" s="24" t="s">
        <v>73</v>
      </c>
    </row>
    <row r="4" spans="1:50" ht="24.75" customHeight="1" x14ac:dyDescent="0.15">
      <c r="A4" s="688" t="s">
        <v>29</v>
      </c>
      <c r="B4" s="689"/>
      <c r="C4" s="689"/>
      <c r="D4" s="689"/>
      <c r="E4" s="689"/>
      <c r="F4" s="689"/>
      <c r="G4" s="664" t="s">
        <v>430</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431</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15">
      <c r="A5" s="674" t="s">
        <v>75</v>
      </c>
      <c r="B5" s="675"/>
      <c r="C5" s="675"/>
      <c r="D5" s="675"/>
      <c r="E5" s="675"/>
      <c r="F5" s="676"/>
      <c r="G5" s="510" t="s">
        <v>76</v>
      </c>
      <c r="H5" s="511"/>
      <c r="I5" s="511"/>
      <c r="J5" s="511"/>
      <c r="K5" s="511"/>
      <c r="L5" s="511"/>
      <c r="M5" s="512" t="s">
        <v>74</v>
      </c>
      <c r="N5" s="513"/>
      <c r="O5" s="513"/>
      <c r="P5" s="513"/>
      <c r="Q5" s="513"/>
      <c r="R5" s="514"/>
      <c r="S5" s="515" t="s">
        <v>139</v>
      </c>
      <c r="T5" s="511"/>
      <c r="U5" s="511"/>
      <c r="V5" s="511"/>
      <c r="W5" s="511"/>
      <c r="X5" s="516"/>
      <c r="Y5" s="680" t="s">
        <v>3</v>
      </c>
      <c r="Z5" s="681"/>
      <c r="AA5" s="681"/>
      <c r="AB5" s="681"/>
      <c r="AC5" s="681"/>
      <c r="AD5" s="682"/>
      <c r="AE5" s="683" t="s">
        <v>432</v>
      </c>
      <c r="AF5" s="683"/>
      <c r="AG5" s="683"/>
      <c r="AH5" s="683"/>
      <c r="AI5" s="683"/>
      <c r="AJ5" s="683"/>
      <c r="AK5" s="683"/>
      <c r="AL5" s="683"/>
      <c r="AM5" s="683"/>
      <c r="AN5" s="683"/>
      <c r="AO5" s="683"/>
      <c r="AP5" s="684"/>
      <c r="AQ5" s="685" t="s">
        <v>579</v>
      </c>
      <c r="AR5" s="686"/>
      <c r="AS5" s="686"/>
      <c r="AT5" s="686"/>
      <c r="AU5" s="686"/>
      <c r="AV5" s="686"/>
      <c r="AW5" s="686"/>
      <c r="AX5" s="687"/>
    </row>
    <row r="6" spans="1:50" ht="39" customHeight="1" x14ac:dyDescent="0.15">
      <c r="A6" s="690" t="s">
        <v>4</v>
      </c>
      <c r="B6" s="691"/>
      <c r="C6" s="691"/>
      <c r="D6" s="691"/>
      <c r="E6" s="691"/>
      <c r="F6" s="691"/>
      <c r="G6" s="820" t="str">
        <f>入力規則等!F39</f>
        <v>一般会計</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49.5" customHeight="1" x14ac:dyDescent="0.15">
      <c r="A7" s="791" t="s">
        <v>24</v>
      </c>
      <c r="B7" s="792"/>
      <c r="C7" s="792"/>
      <c r="D7" s="792"/>
      <c r="E7" s="792"/>
      <c r="F7" s="793"/>
      <c r="G7" s="794" t="s">
        <v>434</v>
      </c>
      <c r="H7" s="795"/>
      <c r="I7" s="795"/>
      <c r="J7" s="795"/>
      <c r="K7" s="795"/>
      <c r="L7" s="795"/>
      <c r="M7" s="795"/>
      <c r="N7" s="795"/>
      <c r="O7" s="795"/>
      <c r="P7" s="795"/>
      <c r="Q7" s="795"/>
      <c r="R7" s="795"/>
      <c r="S7" s="795"/>
      <c r="T7" s="795"/>
      <c r="U7" s="795"/>
      <c r="V7" s="795"/>
      <c r="W7" s="795"/>
      <c r="X7" s="796"/>
      <c r="Y7" s="344" t="s">
        <v>5</v>
      </c>
      <c r="Z7" s="231"/>
      <c r="AA7" s="231"/>
      <c r="AB7" s="231"/>
      <c r="AC7" s="231"/>
      <c r="AD7" s="345"/>
      <c r="AE7" s="334" t="s">
        <v>447</v>
      </c>
      <c r="AF7" s="335"/>
      <c r="AG7" s="335"/>
      <c r="AH7" s="335"/>
      <c r="AI7" s="335"/>
      <c r="AJ7" s="335"/>
      <c r="AK7" s="335"/>
      <c r="AL7" s="335"/>
      <c r="AM7" s="335"/>
      <c r="AN7" s="335"/>
      <c r="AO7" s="335"/>
      <c r="AP7" s="335"/>
      <c r="AQ7" s="335"/>
      <c r="AR7" s="335"/>
      <c r="AS7" s="335"/>
      <c r="AT7" s="335"/>
      <c r="AU7" s="335"/>
      <c r="AV7" s="335"/>
      <c r="AW7" s="335"/>
      <c r="AX7" s="336"/>
    </row>
    <row r="8" spans="1:50" ht="53.25" customHeight="1" x14ac:dyDescent="0.15">
      <c r="A8" s="791" t="s">
        <v>365</v>
      </c>
      <c r="B8" s="792"/>
      <c r="C8" s="792"/>
      <c r="D8" s="792"/>
      <c r="E8" s="792"/>
      <c r="F8" s="793"/>
      <c r="G8" s="81" t="str">
        <f>入力規則等!A26</f>
        <v>-</v>
      </c>
      <c r="H8" s="82"/>
      <c r="I8" s="82"/>
      <c r="J8" s="82"/>
      <c r="K8" s="82"/>
      <c r="L8" s="82"/>
      <c r="M8" s="82"/>
      <c r="N8" s="82"/>
      <c r="O8" s="82"/>
      <c r="P8" s="82"/>
      <c r="Q8" s="82"/>
      <c r="R8" s="82"/>
      <c r="S8" s="82"/>
      <c r="T8" s="82"/>
      <c r="U8" s="82"/>
      <c r="V8" s="82"/>
      <c r="W8" s="82"/>
      <c r="X8" s="83"/>
      <c r="Y8" s="517" t="s">
        <v>366</v>
      </c>
      <c r="Z8" s="518"/>
      <c r="AA8" s="518"/>
      <c r="AB8" s="518"/>
      <c r="AC8" s="518"/>
      <c r="AD8" s="519"/>
      <c r="AE8" s="700" t="str">
        <f>入力規則等!K13</f>
        <v>その他の事項経費</v>
      </c>
      <c r="AF8" s="82"/>
      <c r="AG8" s="82"/>
      <c r="AH8" s="82"/>
      <c r="AI8" s="82"/>
      <c r="AJ8" s="82"/>
      <c r="AK8" s="82"/>
      <c r="AL8" s="82"/>
      <c r="AM8" s="82"/>
      <c r="AN8" s="82"/>
      <c r="AO8" s="82"/>
      <c r="AP8" s="82"/>
      <c r="AQ8" s="82"/>
      <c r="AR8" s="82"/>
      <c r="AS8" s="82"/>
      <c r="AT8" s="82"/>
      <c r="AU8" s="82"/>
      <c r="AV8" s="82"/>
      <c r="AW8" s="82"/>
      <c r="AX8" s="701"/>
    </row>
    <row r="9" spans="1:50" ht="69" customHeight="1" x14ac:dyDescent="0.15">
      <c r="A9" s="520" t="s">
        <v>25</v>
      </c>
      <c r="B9" s="521"/>
      <c r="C9" s="521"/>
      <c r="D9" s="521"/>
      <c r="E9" s="521"/>
      <c r="F9" s="521"/>
      <c r="G9" s="522" t="s">
        <v>528</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0" ht="69" customHeight="1" x14ac:dyDescent="0.15">
      <c r="A10" s="653" t="s">
        <v>34</v>
      </c>
      <c r="B10" s="654"/>
      <c r="C10" s="654"/>
      <c r="D10" s="654"/>
      <c r="E10" s="654"/>
      <c r="F10" s="654"/>
      <c r="G10" s="655" t="s">
        <v>527</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653" t="s">
        <v>6</v>
      </c>
      <c r="B11" s="654"/>
      <c r="C11" s="654"/>
      <c r="D11" s="654"/>
      <c r="E11" s="654"/>
      <c r="F11" s="702"/>
      <c r="G11" s="677" t="str">
        <f>入力規則等!P10</f>
        <v>直接実施</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622" t="s">
        <v>26</v>
      </c>
      <c r="B12" s="623"/>
      <c r="C12" s="623"/>
      <c r="D12" s="623"/>
      <c r="E12" s="623"/>
      <c r="F12" s="624"/>
      <c r="G12" s="661"/>
      <c r="H12" s="662"/>
      <c r="I12" s="662"/>
      <c r="J12" s="662"/>
      <c r="K12" s="662"/>
      <c r="L12" s="662"/>
      <c r="M12" s="662"/>
      <c r="N12" s="662"/>
      <c r="O12" s="662"/>
      <c r="P12" s="238" t="s">
        <v>323</v>
      </c>
      <c r="Q12" s="233"/>
      <c r="R12" s="233"/>
      <c r="S12" s="233"/>
      <c r="T12" s="233"/>
      <c r="U12" s="233"/>
      <c r="V12" s="234"/>
      <c r="W12" s="238" t="s">
        <v>324</v>
      </c>
      <c r="X12" s="233"/>
      <c r="Y12" s="233"/>
      <c r="Z12" s="233"/>
      <c r="AA12" s="233"/>
      <c r="AB12" s="233"/>
      <c r="AC12" s="234"/>
      <c r="AD12" s="238" t="s">
        <v>325</v>
      </c>
      <c r="AE12" s="233"/>
      <c r="AF12" s="233"/>
      <c r="AG12" s="233"/>
      <c r="AH12" s="233"/>
      <c r="AI12" s="233"/>
      <c r="AJ12" s="234"/>
      <c r="AK12" s="238" t="s">
        <v>332</v>
      </c>
      <c r="AL12" s="233"/>
      <c r="AM12" s="233"/>
      <c r="AN12" s="233"/>
      <c r="AO12" s="233"/>
      <c r="AP12" s="233"/>
      <c r="AQ12" s="234"/>
      <c r="AR12" s="238" t="s">
        <v>333</v>
      </c>
      <c r="AS12" s="233"/>
      <c r="AT12" s="233"/>
      <c r="AU12" s="233"/>
      <c r="AV12" s="233"/>
      <c r="AW12" s="233"/>
      <c r="AX12" s="629"/>
    </row>
    <row r="13" spans="1:50" ht="21" customHeight="1" x14ac:dyDescent="0.15">
      <c r="A13" s="625"/>
      <c r="B13" s="626"/>
      <c r="C13" s="626"/>
      <c r="D13" s="626"/>
      <c r="E13" s="626"/>
      <c r="F13" s="627"/>
      <c r="G13" s="630" t="s">
        <v>7</v>
      </c>
      <c r="H13" s="631"/>
      <c r="I13" s="636" t="s">
        <v>8</v>
      </c>
      <c r="J13" s="637"/>
      <c r="K13" s="637"/>
      <c r="L13" s="637"/>
      <c r="M13" s="637"/>
      <c r="N13" s="637"/>
      <c r="O13" s="638"/>
      <c r="P13" s="205">
        <v>26368</v>
      </c>
      <c r="Q13" s="206"/>
      <c r="R13" s="206"/>
      <c r="S13" s="206"/>
      <c r="T13" s="206"/>
      <c r="U13" s="206"/>
      <c r="V13" s="207"/>
      <c r="W13" s="205">
        <v>26502</v>
      </c>
      <c r="X13" s="206"/>
      <c r="Y13" s="206"/>
      <c r="Z13" s="206"/>
      <c r="AA13" s="206"/>
      <c r="AB13" s="206"/>
      <c r="AC13" s="207"/>
      <c r="AD13" s="205">
        <v>25892</v>
      </c>
      <c r="AE13" s="206"/>
      <c r="AF13" s="206"/>
      <c r="AG13" s="206"/>
      <c r="AH13" s="206"/>
      <c r="AI13" s="206"/>
      <c r="AJ13" s="207"/>
      <c r="AK13" s="205">
        <v>24792</v>
      </c>
      <c r="AL13" s="206"/>
      <c r="AM13" s="206"/>
      <c r="AN13" s="206"/>
      <c r="AO13" s="206"/>
      <c r="AP13" s="206"/>
      <c r="AQ13" s="207"/>
      <c r="AR13" s="341">
        <v>24533</v>
      </c>
      <c r="AS13" s="342"/>
      <c r="AT13" s="342"/>
      <c r="AU13" s="342"/>
      <c r="AV13" s="342"/>
      <c r="AW13" s="342"/>
      <c r="AX13" s="343"/>
    </row>
    <row r="14" spans="1:50" ht="21" customHeight="1" x14ac:dyDescent="0.15">
      <c r="A14" s="625"/>
      <c r="B14" s="626"/>
      <c r="C14" s="626"/>
      <c r="D14" s="626"/>
      <c r="E14" s="626"/>
      <c r="F14" s="627"/>
      <c r="G14" s="632"/>
      <c r="H14" s="633"/>
      <c r="I14" s="525" t="s">
        <v>9</v>
      </c>
      <c r="J14" s="567"/>
      <c r="K14" s="567"/>
      <c r="L14" s="567"/>
      <c r="M14" s="567"/>
      <c r="N14" s="567"/>
      <c r="O14" s="568"/>
      <c r="P14" s="205">
        <v>-66</v>
      </c>
      <c r="Q14" s="206"/>
      <c r="R14" s="206"/>
      <c r="S14" s="206"/>
      <c r="T14" s="206"/>
      <c r="U14" s="206"/>
      <c r="V14" s="207"/>
      <c r="W14" s="205">
        <v>33</v>
      </c>
      <c r="X14" s="206"/>
      <c r="Y14" s="206"/>
      <c r="Z14" s="206"/>
      <c r="AA14" s="206"/>
      <c r="AB14" s="206"/>
      <c r="AC14" s="207"/>
      <c r="AD14" s="205" t="s">
        <v>562</v>
      </c>
      <c r="AE14" s="206"/>
      <c r="AF14" s="206"/>
      <c r="AG14" s="206"/>
      <c r="AH14" s="206"/>
      <c r="AI14" s="206"/>
      <c r="AJ14" s="207"/>
      <c r="AK14" s="205" t="s">
        <v>517</v>
      </c>
      <c r="AL14" s="206"/>
      <c r="AM14" s="206"/>
      <c r="AN14" s="206"/>
      <c r="AO14" s="206"/>
      <c r="AP14" s="206"/>
      <c r="AQ14" s="207"/>
      <c r="AR14" s="620"/>
      <c r="AS14" s="620"/>
      <c r="AT14" s="620"/>
      <c r="AU14" s="620"/>
      <c r="AV14" s="620"/>
      <c r="AW14" s="620"/>
      <c r="AX14" s="621"/>
    </row>
    <row r="15" spans="1:50" ht="21" customHeight="1" x14ac:dyDescent="0.15">
      <c r="A15" s="625"/>
      <c r="B15" s="626"/>
      <c r="C15" s="626"/>
      <c r="D15" s="626"/>
      <c r="E15" s="626"/>
      <c r="F15" s="627"/>
      <c r="G15" s="632"/>
      <c r="H15" s="633"/>
      <c r="I15" s="525" t="s">
        <v>57</v>
      </c>
      <c r="J15" s="526"/>
      <c r="K15" s="526"/>
      <c r="L15" s="526"/>
      <c r="M15" s="526"/>
      <c r="N15" s="526"/>
      <c r="O15" s="527"/>
      <c r="P15" s="205" t="s">
        <v>562</v>
      </c>
      <c r="Q15" s="206"/>
      <c r="R15" s="206"/>
      <c r="S15" s="206"/>
      <c r="T15" s="206"/>
      <c r="U15" s="206"/>
      <c r="V15" s="207"/>
      <c r="W15" s="205" t="s">
        <v>562</v>
      </c>
      <c r="X15" s="206"/>
      <c r="Y15" s="206"/>
      <c r="Z15" s="206"/>
      <c r="AA15" s="206"/>
      <c r="AB15" s="206"/>
      <c r="AC15" s="207"/>
      <c r="AD15" s="205">
        <v>266</v>
      </c>
      <c r="AE15" s="206"/>
      <c r="AF15" s="206"/>
      <c r="AG15" s="206"/>
      <c r="AH15" s="206"/>
      <c r="AI15" s="206"/>
      <c r="AJ15" s="207"/>
      <c r="AK15" s="205" t="s">
        <v>562</v>
      </c>
      <c r="AL15" s="206"/>
      <c r="AM15" s="206"/>
      <c r="AN15" s="206"/>
      <c r="AO15" s="206"/>
      <c r="AP15" s="206"/>
      <c r="AQ15" s="207"/>
      <c r="AR15" s="205" t="s">
        <v>562</v>
      </c>
      <c r="AS15" s="206"/>
      <c r="AT15" s="206"/>
      <c r="AU15" s="206"/>
      <c r="AV15" s="206"/>
      <c r="AW15" s="206"/>
      <c r="AX15" s="566"/>
    </row>
    <row r="16" spans="1:50" ht="21" customHeight="1" x14ac:dyDescent="0.15">
      <c r="A16" s="625"/>
      <c r="B16" s="626"/>
      <c r="C16" s="626"/>
      <c r="D16" s="626"/>
      <c r="E16" s="626"/>
      <c r="F16" s="627"/>
      <c r="G16" s="632"/>
      <c r="H16" s="633"/>
      <c r="I16" s="525" t="s">
        <v>58</v>
      </c>
      <c r="J16" s="526"/>
      <c r="K16" s="526"/>
      <c r="L16" s="526"/>
      <c r="M16" s="526"/>
      <c r="N16" s="526"/>
      <c r="O16" s="527"/>
      <c r="P16" s="205" t="s">
        <v>562</v>
      </c>
      <c r="Q16" s="206"/>
      <c r="R16" s="206"/>
      <c r="S16" s="206"/>
      <c r="T16" s="206"/>
      <c r="U16" s="206"/>
      <c r="V16" s="207"/>
      <c r="W16" s="205">
        <v>-266</v>
      </c>
      <c r="X16" s="206"/>
      <c r="Y16" s="206"/>
      <c r="Z16" s="206"/>
      <c r="AA16" s="206"/>
      <c r="AB16" s="206"/>
      <c r="AC16" s="207"/>
      <c r="AD16" s="205" t="s">
        <v>562</v>
      </c>
      <c r="AE16" s="206"/>
      <c r="AF16" s="206"/>
      <c r="AG16" s="206"/>
      <c r="AH16" s="206"/>
      <c r="AI16" s="206"/>
      <c r="AJ16" s="207"/>
      <c r="AK16" s="205" t="s">
        <v>517</v>
      </c>
      <c r="AL16" s="206"/>
      <c r="AM16" s="206"/>
      <c r="AN16" s="206"/>
      <c r="AO16" s="206"/>
      <c r="AP16" s="206"/>
      <c r="AQ16" s="207"/>
      <c r="AR16" s="658"/>
      <c r="AS16" s="659"/>
      <c r="AT16" s="659"/>
      <c r="AU16" s="659"/>
      <c r="AV16" s="659"/>
      <c r="AW16" s="659"/>
      <c r="AX16" s="660"/>
    </row>
    <row r="17" spans="1:50" ht="24.75" customHeight="1" x14ac:dyDescent="0.15">
      <c r="A17" s="625"/>
      <c r="B17" s="626"/>
      <c r="C17" s="626"/>
      <c r="D17" s="626"/>
      <c r="E17" s="626"/>
      <c r="F17" s="627"/>
      <c r="G17" s="632"/>
      <c r="H17" s="633"/>
      <c r="I17" s="525" t="s">
        <v>56</v>
      </c>
      <c r="J17" s="567"/>
      <c r="K17" s="567"/>
      <c r="L17" s="567"/>
      <c r="M17" s="567"/>
      <c r="N17" s="567"/>
      <c r="O17" s="568"/>
      <c r="P17" s="205" t="s">
        <v>562</v>
      </c>
      <c r="Q17" s="206"/>
      <c r="R17" s="206"/>
      <c r="S17" s="206"/>
      <c r="T17" s="206"/>
      <c r="U17" s="206"/>
      <c r="V17" s="207"/>
      <c r="W17" s="205">
        <v>-32</v>
      </c>
      <c r="X17" s="206"/>
      <c r="Y17" s="206"/>
      <c r="Z17" s="206"/>
      <c r="AA17" s="206"/>
      <c r="AB17" s="206"/>
      <c r="AC17" s="207"/>
      <c r="AD17" s="205">
        <v>-261</v>
      </c>
      <c r="AE17" s="206"/>
      <c r="AF17" s="206"/>
      <c r="AG17" s="206"/>
      <c r="AH17" s="206"/>
      <c r="AI17" s="206"/>
      <c r="AJ17" s="207"/>
      <c r="AK17" s="205" t="s">
        <v>517</v>
      </c>
      <c r="AL17" s="206"/>
      <c r="AM17" s="206"/>
      <c r="AN17" s="206"/>
      <c r="AO17" s="206"/>
      <c r="AP17" s="206"/>
      <c r="AQ17" s="207"/>
      <c r="AR17" s="339"/>
      <c r="AS17" s="339"/>
      <c r="AT17" s="339"/>
      <c r="AU17" s="339"/>
      <c r="AV17" s="339"/>
      <c r="AW17" s="339"/>
      <c r="AX17" s="340"/>
    </row>
    <row r="18" spans="1:50" ht="24.75" customHeight="1" x14ac:dyDescent="0.15">
      <c r="A18" s="625"/>
      <c r="B18" s="626"/>
      <c r="C18" s="626"/>
      <c r="D18" s="626"/>
      <c r="E18" s="626"/>
      <c r="F18" s="627"/>
      <c r="G18" s="634"/>
      <c r="H18" s="635"/>
      <c r="I18" s="697" t="s">
        <v>22</v>
      </c>
      <c r="J18" s="698"/>
      <c r="K18" s="698"/>
      <c r="L18" s="698"/>
      <c r="M18" s="698"/>
      <c r="N18" s="698"/>
      <c r="O18" s="699"/>
      <c r="P18" s="504">
        <f>SUM(P13:V17)</f>
        <v>26302</v>
      </c>
      <c r="Q18" s="505"/>
      <c r="R18" s="505"/>
      <c r="S18" s="505"/>
      <c r="T18" s="505"/>
      <c r="U18" s="505"/>
      <c r="V18" s="506"/>
      <c r="W18" s="504">
        <f>SUM(W13:AC17)</f>
        <v>26237</v>
      </c>
      <c r="X18" s="505"/>
      <c r="Y18" s="505"/>
      <c r="Z18" s="505"/>
      <c r="AA18" s="505"/>
      <c r="AB18" s="505"/>
      <c r="AC18" s="506"/>
      <c r="AD18" s="504">
        <f>SUM(AD13:AJ17)</f>
        <v>25897</v>
      </c>
      <c r="AE18" s="505"/>
      <c r="AF18" s="505"/>
      <c r="AG18" s="505"/>
      <c r="AH18" s="505"/>
      <c r="AI18" s="505"/>
      <c r="AJ18" s="506"/>
      <c r="AK18" s="504">
        <f>SUM(AK13:AQ17)</f>
        <v>24792</v>
      </c>
      <c r="AL18" s="505"/>
      <c r="AM18" s="505"/>
      <c r="AN18" s="505"/>
      <c r="AO18" s="505"/>
      <c r="AP18" s="505"/>
      <c r="AQ18" s="506"/>
      <c r="AR18" s="504">
        <f>SUM(AR13:AX17)</f>
        <v>24533</v>
      </c>
      <c r="AS18" s="505"/>
      <c r="AT18" s="505"/>
      <c r="AU18" s="505"/>
      <c r="AV18" s="505"/>
      <c r="AW18" s="505"/>
      <c r="AX18" s="507"/>
    </row>
    <row r="19" spans="1:50" ht="24.75" customHeight="1" x14ac:dyDescent="0.15">
      <c r="A19" s="625"/>
      <c r="B19" s="626"/>
      <c r="C19" s="626"/>
      <c r="D19" s="626"/>
      <c r="E19" s="626"/>
      <c r="F19" s="627"/>
      <c r="G19" s="501" t="s">
        <v>10</v>
      </c>
      <c r="H19" s="502"/>
      <c r="I19" s="502"/>
      <c r="J19" s="502"/>
      <c r="K19" s="502"/>
      <c r="L19" s="502"/>
      <c r="M19" s="502"/>
      <c r="N19" s="502"/>
      <c r="O19" s="502"/>
      <c r="P19" s="205">
        <v>25983</v>
      </c>
      <c r="Q19" s="206"/>
      <c r="R19" s="206"/>
      <c r="S19" s="206"/>
      <c r="T19" s="206"/>
      <c r="U19" s="206"/>
      <c r="V19" s="207"/>
      <c r="W19" s="205">
        <v>25715</v>
      </c>
      <c r="X19" s="206"/>
      <c r="Y19" s="206"/>
      <c r="Z19" s="206"/>
      <c r="AA19" s="206"/>
      <c r="AB19" s="206"/>
      <c r="AC19" s="207"/>
      <c r="AD19" s="205">
        <v>25624</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x14ac:dyDescent="0.15">
      <c r="A20" s="520"/>
      <c r="B20" s="521"/>
      <c r="C20" s="521"/>
      <c r="D20" s="521"/>
      <c r="E20" s="521"/>
      <c r="F20" s="628"/>
      <c r="G20" s="501" t="s">
        <v>11</v>
      </c>
      <c r="H20" s="502"/>
      <c r="I20" s="502"/>
      <c r="J20" s="502"/>
      <c r="K20" s="502"/>
      <c r="L20" s="502"/>
      <c r="M20" s="502"/>
      <c r="N20" s="502"/>
      <c r="O20" s="502"/>
      <c r="P20" s="509">
        <f>IF(P18=0, "-", P19/P18)</f>
        <v>0.98787164474184475</v>
      </c>
      <c r="Q20" s="509"/>
      <c r="R20" s="509"/>
      <c r="S20" s="509"/>
      <c r="T20" s="509"/>
      <c r="U20" s="509"/>
      <c r="V20" s="509"/>
      <c r="W20" s="509">
        <f>IF(W18=0, "-", W19/W18)</f>
        <v>0.98010443267141822</v>
      </c>
      <c r="X20" s="509"/>
      <c r="Y20" s="509"/>
      <c r="Z20" s="509"/>
      <c r="AA20" s="509"/>
      <c r="AB20" s="509"/>
      <c r="AC20" s="509"/>
      <c r="AD20" s="509">
        <f>IF(AD18=0, "-", AD19/AD18)</f>
        <v>0.98945823840599301</v>
      </c>
      <c r="AE20" s="509"/>
      <c r="AF20" s="509"/>
      <c r="AG20" s="509"/>
      <c r="AH20" s="509"/>
      <c r="AI20" s="509"/>
      <c r="AJ20" s="509"/>
      <c r="AK20" s="503"/>
      <c r="AL20" s="503"/>
      <c r="AM20" s="503"/>
      <c r="AN20" s="503"/>
      <c r="AO20" s="503"/>
      <c r="AP20" s="503"/>
      <c r="AQ20" s="696"/>
      <c r="AR20" s="696"/>
      <c r="AS20" s="696"/>
      <c r="AT20" s="696"/>
      <c r="AU20" s="503"/>
      <c r="AV20" s="503"/>
      <c r="AW20" s="503"/>
      <c r="AX20" s="508"/>
    </row>
    <row r="21" spans="1:50" ht="18.75" customHeight="1" x14ac:dyDescent="0.15">
      <c r="A21" s="476" t="s">
        <v>13</v>
      </c>
      <c r="B21" s="477"/>
      <c r="C21" s="477"/>
      <c r="D21" s="477"/>
      <c r="E21" s="477"/>
      <c r="F21" s="478"/>
      <c r="G21" s="467" t="s">
        <v>274</v>
      </c>
      <c r="H21" s="337"/>
      <c r="I21" s="337"/>
      <c r="J21" s="337"/>
      <c r="K21" s="337"/>
      <c r="L21" s="337"/>
      <c r="M21" s="337"/>
      <c r="N21" s="337"/>
      <c r="O21" s="468"/>
      <c r="P21" s="471" t="s">
        <v>65</v>
      </c>
      <c r="Q21" s="337"/>
      <c r="R21" s="337"/>
      <c r="S21" s="337"/>
      <c r="T21" s="337"/>
      <c r="U21" s="337"/>
      <c r="V21" s="337"/>
      <c r="W21" s="337"/>
      <c r="X21" s="468"/>
      <c r="Y21" s="425"/>
      <c r="Z21" s="426"/>
      <c r="AA21" s="427"/>
      <c r="AB21" s="315" t="s">
        <v>12</v>
      </c>
      <c r="AC21" s="320"/>
      <c r="AD21" s="321"/>
      <c r="AE21" s="313" t="s">
        <v>323</v>
      </c>
      <c r="AF21" s="313"/>
      <c r="AG21" s="313"/>
      <c r="AH21" s="313"/>
      <c r="AI21" s="313" t="s">
        <v>324</v>
      </c>
      <c r="AJ21" s="313"/>
      <c r="AK21" s="313"/>
      <c r="AL21" s="313"/>
      <c r="AM21" s="313" t="s">
        <v>325</v>
      </c>
      <c r="AN21" s="313"/>
      <c r="AO21" s="313"/>
      <c r="AP21" s="315"/>
      <c r="AQ21" s="104" t="s">
        <v>321</v>
      </c>
      <c r="AR21" s="96"/>
      <c r="AS21" s="96"/>
      <c r="AT21" s="97"/>
      <c r="AU21" s="337" t="s">
        <v>261</v>
      </c>
      <c r="AV21" s="337"/>
      <c r="AW21" s="337"/>
      <c r="AX21" s="338"/>
    </row>
    <row r="22" spans="1:50" ht="18.75" customHeight="1" x14ac:dyDescent="0.15">
      <c r="A22" s="476"/>
      <c r="B22" s="477"/>
      <c r="C22" s="477"/>
      <c r="D22" s="477"/>
      <c r="E22" s="477"/>
      <c r="F22" s="478"/>
      <c r="G22" s="469"/>
      <c r="H22" s="348"/>
      <c r="I22" s="348"/>
      <c r="J22" s="348"/>
      <c r="K22" s="348"/>
      <c r="L22" s="348"/>
      <c r="M22" s="348"/>
      <c r="N22" s="348"/>
      <c r="O22" s="470"/>
      <c r="P22" s="472"/>
      <c r="Q22" s="348"/>
      <c r="R22" s="348"/>
      <c r="S22" s="348"/>
      <c r="T22" s="348"/>
      <c r="U22" s="348"/>
      <c r="V22" s="348"/>
      <c r="W22" s="348"/>
      <c r="X22" s="470"/>
      <c r="Y22" s="425"/>
      <c r="Z22" s="426"/>
      <c r="AA22" s="427"/>
      <c r="AB22" s="298"/>
      <c r="AC22" s="293"/>
      <c r="AD22" s="294"/>
      <c r="AE22" s="314"/>
      <c r="AF22" s="314"/>
      <c r="AG22" s="314"/>
      <c r="AH22" s="314"/>
      <c r="AI22" s="314"/>
      <c r="AJ22" s="314"/>
      <c r="AK22" s="314"/>
      <c r="AL22" s="314"/>
      <c r="AM22" s="314"/>
      <c r="AN22" s="314"/>
      <c r="AO22" s="314"/>
      <c r="AP22" s="298"/>
      <c r="AQ22" s="114">
        <v>29</v>
      </c>
      <c r="AR22" s="113"/>
      <c r="AS22" s="99" t="s">
        <v>322</v>
      </c>
      <c r="AT22" s="100"/>
      <c r="AU22" s="319" t="s">
        <v>447</v>
      </c>
      <c r="AV22" s="319"/>
      <c r="AW22" s="348" t="s">
        <v>308</v>
      </c>
      <c r="AX22" s="349"/>
    </row>
    <row r="23" spans="1:50" ht="22.5" customHeight="1" x14ac:dyDescent="0.15">
      <c r="A23" s="479"/>
      <c r="B23" s="477"/>
      <c r="C23" s="477"/>
      <c r="D23" s="477"/>
      <c r="E23" s="477"/>
      <c r="F23" s="478"/>
      <c r="G23" s="452" t="s">
        <v>560</v>
      </c>
      <c r="H23" s="453"/>
      <c r="I23" s="453"/>
      <c r="J23" s="453"/>
      <c r="K23" s="453"/>
      <c r="L23" s="453"/>
      <c r="M23" s="453"/>
      <c r="N23" s="453"/>
      <c r="O23" s="454"/>
      <c r="P23" s="88" t="s">
        <v>516</v>
      </c>
      <c r="Q23" s="88"/>
      <c r="R23" s="88"/>
      <c r="S23" s="88"/>
      <c r="T23" s="88"/>
      <c r="U23" s="88"/>
      <c r="V23" s="88"/>
      <c r="W23" s="88"/>
      <c r="X23" s="117"/>
      <c r="Y23" s="199" t="s">
        <v>14</v>
      </c>
      <c r="Z23" s="461"/>
      <c r="AA23" s="462"/>
      <c r="AB23" s="488" t="s">
        <v>310</v>
      </c>
      <c r="AC23" s="488"/>
      <c r="AD23" s="488"/>
      <c r="AE23" s="299">
        <v>67.900000000000006</v>
      </c>
      <c r="AF23" s="300"/>
      <c r="AG23" s="300"/>
      <c r="AH23" s="300"/>
      <c r="AI23" s="299">
        <v>94.3</v>
      </c>
      <c r="AJ23" s="300"/>
      <c r="AK23" s="300"/>
      <c r="AL23" s="300"/>
      <c r="AM23" s="299">
        <v>94.8</v>
      </c>
      <c r="AN23" s="300"/>
      <c r="AO23" s="300"/>
      <c r="AP23" s="300"/>
      <c r="AQ23" s="77" t="s">
        <v>551</v>
      </c>
      <c r="AR23" s="78"/>
      <c r="AS23" s="78"/>
      <c r="AT23" s="79"/>
      <c r="AU23" s="300" t="s">
        <v>551</v>
      </c>
      <c r="AV23" s="300"/>
      <c r="AW23" s="300"/>
      <c r="AX23" s="302"/>
    </row>
    <row r="24" spans="1:50" ht="22.5" customHeight="1" x14ac:dyDescent="0.15">
      <c r="A24" s="480"/>
      <c r="B24" s="481"/>
      <c r="C24" s="481"/>
      <c r="D24" s="481"/>
      <c r="E24" s="481"/>
      <c r="F24" s="482"/>
      <c r="G24" s="455"/>
      <c r="H24" s="456"/>
      <c r="I24" s="456"/>
      <c r="J24" s="456"/>
      <c r="K24" s="456"/>
      <c r="L24" s="456"/>
      <c r="M24" s="456"/>
      <c r="N24" s="456"/>
      <c r="O24" s="457"/>
      <c r="P24" s="119"/>
      <c r="Q24" s="119"/>
      <c r="R24" s="119"/>
      <c r="S24" s="119"/>
      <c r="T24" s="119"/>
      <c r="U24" s="119"/>
      <c r="V24" s="119"/>
      <c r="W24" s="119"/>
      <c r="X24" s="120"/>
      <c r="Y24" s="238" t="s">
        <v>60</v>
      </c>
      <c r="Z24" s="233"/>
      <c r="AA24" s="234"/>
      <c r="AB24" s="488" t="s">
        <v>310</v>
      </c>
      <c r="AC24" s="488"/>
      <c r="AD24" s="488"/>
      <c r="AE24" s="299">
        <v>30</v>
      </c>
      <c r="AF24" s="300"/>
      <c r="AG24" s="300"/>
      <c r="AH24" s="300"/>
      <c r="AI24" s="299">
        <v>60</v>
      </c>
      <c r="AJ24" s="300"/>
      <c r="AK24" s="300"/>
      <c r="AL24" s="300"/>
      <c r="AM24" s="299">
        <v>60</v>
      </c>
      <c r="AN24" s="300"/>
      <c r="AO24" s="300"/>
      <c r="AP24" s="300"/>
      <c r="AQ24" s="77">
        <v>70</v>
      </c>
      <c r="AR24" s="78"/>
      <c r="AS24" s="78"/>
      <c r="AT24" s="79"/>
      <c r="AU24" s="300" t="s">
        <v>551</v>
      </c>
      <c r="AV24" s="300"/>
      <c r="AW24" s="300"/>
      <c r="AX24" s="302"/>
    </row>
    <row r="25" spans="1:50" ht="64.5" customHeight="1" x14ac:dyDescent="0.15">
      <c r="A25" s="483"/>
      <c r="B25" s="484"/>
      <c r="C25" s="484"/>
      <c r="D25" s="484"/>
      <c r="E25" s="484"/>
      <c r="F25" s="485"/>
      <c r="G25" s="458"/>
      <c r="H25" s="459"/>
      <c r="I25" s="459"/>
      <c r="J25" s="459"/>
      <c r="K25" s="459"/>
      <c r="L25" s="459"/>
      <c r="M25" s="459"/>
      <c r="N25" s="459"/>
      <c r="O25" s="460"/>
      <c r="P25" s="91"/>
      <c r="Q25" s="91"/>
      <c r="R25" s="91"/>
      <c r="S25" s="91"/>
      <c r="T25" s="91"/>
      <c r="U25" s="91"/>
      <c r="V25" s="91"/>
      <c r="W25" s="91"/>
      <c r="X25" s="122"/>
      <c r="Y25" s="238" t="s">
        <v>15</v>
      </c>
      <c r="Z25" s="233"/>
      <c r="AA25" s="234"/>
      <c r="AB25" s="333" t="s">
        <v>310</v>
      </c>
      <c r="AC25" s="333"/>
      <c r="AD25" s="333"/>
      <c r="AE25" s="299">
        <v>226.3</v>
      </c>
      <c r="AF25" s="300"/>
      <c r="AG25" s="300"/>
      <c r="AH25" s="300"/>
      <c r="AI25" s="299">
        <v>157.19999999999999</v>
      </c>
      <c r="AJ25" s="300"/>
      <c r="AK25" s="300"/>
      <c r="AL25" s="300"/>
      <c r="AM25" s="299">
        <v>158</v>
      </c>
      <c r="AN25" s="300"/>
      <c r="AO25" s="300"/>
      <c r="AP25" s="300"/>
      <c r="AQ25" s="77" t="s">
        <v>551</v>
      </c>
      <c r="AR25" s="78"/>
      <c r="AS25" s="78"/>
      <c r="AT25" s="79"/>
      <c r="AU25" s="300" t="s">
        <v>551</v>
      </c>
      <c r="AV25" s="300"/>
      <c r="AW25" s="300"/>
      <c r="AX25" s="302"/>
    </row>
    <row r="26" spans="1:50" ht="18.75" customHeight="1" x14ac:dyDescent="0.15">
      <c r="A26" s="476" t="s">
        <v>13</v>
      </c>
      <c r="B26" s="477"/>
      <c r="C26" s="477"/>
      <c r="D26" s="477"/>
      <c r="E26" s="477"/>
      <c r="F26" s="478"/>
      <c r="G26" s="467" t="s">
        <v>274</v>
      </c>
      <c r="H26" s="337"/>
      <c r="I26" s="337"/>
      <c r="J26" s="337"/>
      <c r="K26" s="337"/>
      <c r="L26" s="337"/>
      <c r="M26" s="337"/>
      <c r="N26" s="337"/>
      <c r="O26" s="468"/>
      <c r="P26" s="471" t="s">
        <v>65</v>
      </c>
      <c r="Q26" s="337"/>
      <c r="R26" s="337"/>
      <c r="S26" s="337"/>
      <c r="T26" s="337"/>
      <c r="U26" s="337"/>
      <c r="V26" s="337"/>
      <c r="W26" s="337"/>
      <c r="X26" s="468"/>
      <c r="Y26" s="425"/>
      <c r="Z26" s="426"/>
      <c r="AA26" s="427"/>
      <c r="AB26" s="315" t="s">
        <v>12</v>
      </c>
      <c r="AC26" s="320"/>
      <c r="AD26" s="321"/>
      <c r="AE26" s="313" t="s">
        <v>323</v>
      </c>
      <c r="AF26" s="313"/>
      <c r="AG26" s="313"/>
      <c r="AH26" s="313"/>
      <c r="AI26" s="313" t="s">
        <v>324</v>
      </c>
      <c r="AJ26" s="313"/>
      <c r="AK26" s="313"/>
      <c r="AL26" s="313"/>
      <c r="AM26" s="313" t="s">
        <v>325</v>
      </c>
      <c r="AN26" s="313"/>
      <c r="AO26" s="313"/>
      <c r="AP26" s="315"/>
      <c r="AQ26" s="104" t="s">
        <v>321</v>
      </c>
      <c r="AR26" s="96"/>
      <c r="AS26" s="96"/>
      <c r="AT26" s="97"/>
      <c r="AU26" s="316" t="s">
        <v>261</v>
      </c>
      <c r="AV26" s="316"/>
      <c r="AW26" s="316"/>
      <c r="AX26" s="317"/>
    </row>
    <row r="27" spans="1:50" ht="18.75" customHeight="1" x14ac:dyDescent="0.15">
      <c r="A27" s="476"/>
      <c r="B27" s="477"/>
      <c r="C27" s="477"/>
      <c r="D27" s="477"/>
      <c r="E27" s="477"/>
      <c r="F27" s="478"/>
      <c r="G27" s="469"/>
      <c r="H27" s="348"/>
      <c r="I27" s="348"/>
      <c r="J27" s="348"/>
      <c r="K27" s="348"/>
      <c r="L27" s="348"/>
      <c r="M27" s="348"/>
      <c r="N27" s="348"/>
      <c r="O27" s="470"/>
      <c r="P27" s="472"/>
      <c r="Q27" s="348"/>
      <c r="R27" s="348"/>
      <c r="S27" s="348"/>
      <c r="T27" s="348"/>
      <c r="U27" s="348"/>
      <c r="V27" s="348"/>
      <c r="W27" s="348"/>
      <c r="X27" s="470"/>
      <c r="Y27" s="425"/>
      <c r="Z27" s="426"/>
      <c r="AA27" s="427"/>
      <c r="AB27" s="298"/>
      <c r="AC27" s="293"/>
      <c r="AD27" s="294"/>
      <c r="AE27" s="314"/>
      <c r="AF27" s="314"/>
      <c r="AG27" s="314"/>
      <c r="AH27" s="314"/>
      <c r="AI27" s="314"/>
      <c r="AJ27" s="314"/>
      <c r="AK27" s="314"/>
      <c r="AL27" s="314"/>
      <c r="AM27" s="314"/>
      <c r="AN27" s="314"/>
      <c r="AO27" s="314"/>
      <c r="AP27" s="298"/>
      <c r="AQ27" s="114">
        <v>29</v>
      </c>
      <c r="AR27" s="113"/>
      <c r="AS27" s="99" t="s">
        <v>322</v>
      </c>
      <c r="AT27" s="100"/>
      <c r="AU27" s="319" t="s">
        <v>514</v>
      </c>
      <c r="AV27" s="319"/>
      <c r="AW27" s="348" t="s">
        <v>308</v>
      </c>
      <c r="AX27" s="349"/>
    </row>
    <row r="28" spans="1:50" ht="22.5" customHeight="1" x14ac:dyDescent="0.15">
      <c r="A28" s="479"/>
      <c r="B28" s="477"/>
      <c r="C28" s="477"/>
      <c r="D28" s="477"/>
      <c r="E28" s="477"/>
      <c r="F28" s="478"/>
      <c r="G28" s="452" t="s">
        <v>531</v>
      </c>
      <c r="H28" s="453"/>
      <c r="I28" s="453"/>
      <c r="J28" s="453"/>
      <c r="K28" s="453"/>
      <c r="L28" s="453"/>
      <c r="M28" s="453"/>
      <c r="N28" s="453"/>
      <c r="O28" s="454"/>
      <c r="P28" s="88" t="s">
        <v>532</v>
      </c>
      <c r="Q28" s="88"/>
      <c r="R28" s="88"/>
      <c r="S28" s="88"/>
      <c r="T28" s="88"/>
      <c r="U28" s="88"/>
      <c r="V28" s="88"/>
      <c r="W28" s="88"/>
      <c r="X28" s="117"/>
      <c r="Y28" s="199" t="s">
        <v>14</v>
      </c>
      <c r="Z28" s="461"/>
      <c r="AA28" s="462"/>
      <c r="AB28" s="473" t="s">
        <v>533</v>
      </c>
      <c r="AC28" s="473"/>
      <c r="AD28" s="473"/>
      <c r="AE28" s="299">
        <v>260</v>
      </c>
      <c r="AF28" s="300"/>
      <c r="AG28" s="300"/>
      <c r="AH28" s="300"/>
      <c r="AI28" s="299">
        <v>252</v>
      </c>
      <c r="AJ28" s="300"/>
      <c r="AK28" s="300"/>
      <c r="AL28" s="300"/>
      <c r="AM28" s="299">
        <v>257</v>
      </c>
      <c r="AN28" s="300"/>
      <c r="AO28" s="300"/>
      <c r="AP28" s="300"/>
      <c r="AQ28" s="77" t="s">
        <v>550</v>
      </c>
      <c r="AR28" s="78"/>
      <c r="AS28" s="78"/>
      <c r="AT28" s="79"/>
      <c r="AU28" s="300" t="s">
        <v>551</v>
      </c>
      <c r="AV28" s="300"/>
      <c r="AW28" s="300"/>
      <c r="AX28" s="302"/>
    </row>
    <row r="29" spans="1:50" ht="22.5" customHeight="1" x14ac:dyDescent="0.15">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60</v>
      </c>
      <c r="Z29" s="233"/>
      <c r="AA29" s="234"/>
      <c r="AB29" s="565" t="s">
        <v>533</v>
      </c>
      <c r="AC29" s="565"/>
      <c r="AD29" s="565"/>
      <c r="AE29" s="299">
        <v>332</v>
      </c>
      <c r="AF29" s="300"/>
      <c r="AG29" s="300"/>
      <c r="AH29" s="300"/>
      <c r="AI29" s="299">
        <v>327</v>
      </c>
      <c r="AJ29" s="300"/>
      <c r="AK29" s="300"/>
      <c r="AL29" s="300"/>
      <c r="AM29" s="299">
        <v>328</v>
      </c>
      <c r="AN29" s="300"/>
      <c r="AO29" s="300"/>
      <c r="AP29" s="300"/>
      <c r="AQ29" s="77">
        <v>328</v>
      </c>
      <c r="AR29" s="78"/>
      <c r="AS29" s="78"/>
      <c r="AT29" s="79"/>
      <c r="AU29" s="300" t="s">
        <v>551</v>
      </c>
      <c r="AV29" s="300"/>
      <c r="AW29" s="300"/>
      <c r="AX29" s="302"/>
    </row>
    <row r="30" spans="1:50" ht="22.5" customHeight="1" x14ac:dyDescent="0.15">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3" t="s">
        <v>16</v>
      </c>
      <c r="AC30" s="333"/>
      <c r="AD30" s="333"/>
      <c r="AE30" s="299">
        <v>78.3</v>
      </c>
      <c r="AF30" s="300"/>
      <c r="AG30" s="300"/>
      <c r="AH30" s="300"/>
      <c r="AI30" s="299">
        <v>77.099999999999994</v>
      </c>
      <c r="AJ30" s="300"/>
      <c r="AK30" s="300"/>
      <c r="AL30" s="300"/>
      <c r="AM30" s="299">
        <v>78.400000000000006</v>
      </c>
      <c r="AN30" s="300"/>
      <c r="AO30" s="300"/>
      <c r="AP30" s="300"/>
      <c r="AQ30" s="77" t="s">
        <v>551</v>
      </c>
      <c r="AR30" s="78"/>
      <c r="AS30" s="78"/>
      <c r="AT30" s="79"/>
      <c r="AU30" s="300" t="s">
        <v>551</v>
      </c>
      <c r="AV30" s="300"/>
      <c r="AW30" s="300"/>
      <c r="AX30" s="302"/>
    </row>
    <row r="31" spans="1:50" ht="18.75" hidden="1" customHeight="1" x14ac:dyDescent="0.15">
      <c r="A31" s="476" t="s">
        <v>13</v>
      </c>
      <c r="B31" s="477"/>
      <c r="C31" s="477"/>
      <c r="D31" s="477"/>
      <c r="E31" s="477"/>
      <c r="F31" s="478"/>
      <c r="G31" s="467" t="s">
        <v>274</v>
      </c>
      <c r="H31" s="337"/>
      <c r="I31" s="337"/>
      <c r="J31" s="337"/>
      <c r="K31" s="337"/>
      <c r="L31" s="337"/>
      <c r="M31" s="337"/>
      <c r="N31" s="337"/>
      <c r="O31" s="468"/>
      <c r="P31" s="471" t="s">
        <v>65</v>
      </c>
      <c r="Q31" s="337"/>
      <c r="R31" s="337"/>
      <c r="S31" s="337"/>
      <c r="T31" s="337"/>
      <c r="U31" s="337"/>
      <c r="V31" s="337"/>
      <c r="W31" s="337"/>
      <c r="X31" s="468"/>
      <c r="Y31" s="425"/>
      <c r="Z31" s="426"/>
      <c r="AA31" s="427"/>
      <c r="AB31" s="315" t="s">
        <v>12</v>
      </c>
      <c r="AC31" s="320"/>
      <c r="AD31" s="321"/>
      <c r="AE31" s="313" t="s">
        <v>323</v>
      </c>
      <c r="AF31" s="313"/>
      <c r="AG31" s="313"/>
      <c r="AH31" s="313"/>
      <c r="AI31" s="313" t="s">
        <v>324</v>
      </c>
      <c r="AJ31" s="313"/>
      <c r="AK31" s="313"/>
      <c r="AL31" s="313"/>
      <c r="AM31" s="313" t="s">
        <v>325</v>
      </c>
      <c r="AN31" s="313"/>
      <c r="AO31" s="313"/>
      <c r="AP31" s="315"/>
      <c r="AQ31" s="104" t="s">
        <v>321</v>
      </c>
      <c r="AR31" s="96"/>
      <c r="AS31" s="96"/>
      <c r="AT31" s="97"/>
      <c r="AU31" s="316" t="s">
        <v>261</v>
      </c>
      <c r="AV31" s="316"/>
      <c r="AW31" s="316"/>
      <c r="AX31" s="317"/>
    </row>
    <row r="32" spans="1:50" ht="18.75" hidden="1" customHeight="1" x14ac:dyDescent="0.15">
      <c r="A32" s="476"/>
      <c r="B32" s="477"/>
      <c r="C32" s="477"/>
      <c r="D32" s="477"/>
      <c r="E32" s="477"/>
      <c r="F32" s="478"/>
      <c r="G32" s="469"/>
      <c r="H32" s="348"/>
      <c r="I32" s="348"/>
      <c r="J32" s="348"/>
      <c r="K32" s="348"/>
      <c r="L32" s="348"/>
      <c r="M32" s="348"/>
      <c r="N32" s="348"/>
      <c r="O32" s="470"/>
      <c r="P32" s="472"/>
      <c r="Q32" s="348"/>
      <c r="R32" s="348"/>
      <c r="S32" s="348"/>
      <c r="T32" s="348"/>
      <c r="U32" s="348"/>
      <c r="V32" s="348"/>
      <c r="W32" s="348"/>
      <c r="X32" s="470"/>
      <c r="Y32" s="425"/>
      <c r="Z32" s="426"/>
      <c r="AA32" s="427"/>
      <c r="AB32" s="298"/>
      <c r="AC32" s="293"/>
      <c r="AD32" s="294"/>
      <c r="AE32" s="314"/>
      <c r="AF32" s="314"/>
      <c r="AG32" s="314"/>
      <c r="AH32" s="314"/>
      <c r="AI32" s="314"/>
      <c r="AJ32" s="314"/>
      <c r="AK32" s="314"/>
      <c r="AL32" s="314"/>
      <c r="AM32" s="314"/>
      <c r="AN32" s="314"/>
      <c r="AO32" s="314"/>
      <c r="AP32" s="298"/>
      <c r="AQ32" s="114"/>
      <c r="AR32" s="113"/>
      <c r="AS32" s="99" t="s">
        <v>322</v>
      </c>
      <c r="AT32" s="100"/>
      <c r="AU32" s="319"/>
      <c r="AV32" s="319"/>
      <c r="AW32" s="348" t="s">
        <v>308</v>
      </c>
      <c r="AX32" s="349"/>
    </row>
    <row r="33" spans="1:50" ht="22.5" hidden="1" customHeight="1" x14ac:dyDescent="0.15">
      <c r="A33" s="479"/>
      <c r="B33" s="477"/>
      <c r="C33" s="477"/>
      <c r="D33" s="477"/>
      <c r="E33" s="477"/>
      <c r="F33" s="478"/>
      <c r="G33" s="452"/>
      <c r="H33" s="453"/>
      <c r="I33" s="453"/>
      <c r="J33" s="453"/>
      <c r="K33" s="453"/>
      <c r="L33" s="453"/>
      <c r="M33" s="453"/>
      <c r="N33" s="453"/>
      <c r="O33" s="454"/>
      <c r="P33" s="88"/>
      <c r="Q33" s="88"/>
      <c r="R33" s="88"/>
      <c r="S33" s="88"/>
      <c r="T33" s="88"/>
      <c r="U33" s="88"/>
      <c r="V33" s="88"/>
      <c r="W33" s="88"/>
      <c r="X33" s="117"/>
      <c r="Y33" s="199" t="s">
        <v>14</v>
      </c>
      <c r="Z33" s="461"/>
      <c r="AA33" s="462"/>
      <c r="AB33" s="473"/>
      <c r="AC33" s="473"/>
      <c r="AD33" s="473"/>
      <c r="AE33" s="299"/>
      <c r="AF33" s="300"/>
      <c r="AG33" s="300"/>
      <c r="AH33" s="300"/>
      <c r="AI33" s="299"/>
      <c r="AJ33" s="300"/>
      <c r="AK33" s="300"/>
      <c r="AL33" s="300"/>
      <c r="AM33" s="299"/>
      <c r="AN33" s="300"/>
      <c r="AO33" s="300"/>
      <c r="AP33" s="300"/>
      <c r="AQ33" s="77"/>
      <c r="AR33" s="78"/>
      <c r="AS33" s="78"/>
      <c r="AT33" s="79"/>
      <c r="AU33" s="300"/>
      <c r="AV33" s="300"/>
      <c r="AW33" s="300"/>
      <c r="AX33" s="302"/>
    </row>
    <row r="34" spans="1:50" ht="22.5" hidden="1" customHeight="1" x14ac:dyDescent="0.15">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60</v>
      </c>
      <c r="Z34" s="233"/>
      <c r="AA34" s="234"/>
      <c r="AB34" s="565"/>
      <c r="AC34" s="565"/>
      <c r="AD34" s="565"/>
      <c r="AE34" s="299"/>
      <c r="AF34" s="300"/>
      <c r="AG34" s="300"/>
      <c r="AH34" s="300"/>
      <c r="AI34" s="299"/>
      <c r="AJ34" s="300"/>
      <c r="AK34" s="300"/>
      <c r="AL34" s="300"/>
      <c r="AM34" s="299"/>
      <c r="AN34" s="300"/>
      <c r="AO34" s="300"/>
      <c r="AP34" s="300"/>
      <c r="AQ34" s="77"/>
      <c r="AR34" s="78"/>
      <c r="AS34" s="78"/>
      <c r="AT34" s="79"/>
      <c r="AU34" s="300"/>
      <c r="AV34" s="300"/>
      <c r="AW34" s="300"/>
      <c r="AX34" s="302"/>
    </row>
    <row r="35" spans="1:50" ht="22.5" hidden="1" customHeight="1" x14ac:dyDescent="0.15">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3" t="s">
        <v>16</v>
      </c>
      <c r="AC35" s="333"/>
      <c r="AD35" s="333"/>
      <c r="AE35" s="299"/>
      <c r="AF35" s="300"/>
      <c r="AG35" s="300"/>
      <c r="AH35" s="300"/>
      <c r="AI35" s="299"/>
      <c r="AJ35" s="300"/>
      <c r="AK35" s="300"/>
      <c r="AL35" s="300"/>
      <c r="AM35" s="299"/>
      <c r="AN35" s="300"/>
      <c r="AO35" s="300"/>
      <c r="AP35" s="300"/>
      <c r="AQ35" s="77"/>
      <c r="AR35" s="78"/>
      <c r="AS35" s="78"/>
      <c r="AT35" s="79"/>
      <c r="AU35" s="300"/>
      <c r="AV35" s="300"/>
      <c r="AW35" s="300"/>
      <c r="AX35" s="302"/>
    </row>
    <row r="36" spans="1:50" ht="18.75" hidden="1" customHeight="1" x14ac:dyDescent="0.15">
      <c r="A36" s="476" t="s">
        <v>13</v>
      </c>
      <c r="B36" s="477"/>
      <c r="C36" s="477"/>
      <c r="D36" s="477"/>
      <c r="E36" s="477"/>
      <c r="F36" s="478"/>
      <c r="G36" s="467" t="s">
        <v>274</v>
      </c>
      <c r="H36" s="337"/>
      <c r="I36" s="337"/>
      <c r="J36" s="337"/>
      <c r="K36" s="337"/>
      <c r="L36" s="337"/>
      <c r="M36" s="337"/>
      <c r="N36" s="337"/>
      <c r="O36" s="468"/>
      <c r="P36" s="471" t="s">
        <v>65</v>
      </c>
      <c r="Q36" s="337"/>
      <c r="R36" s="337"/>
      <c r="S36" s="337"/>
      <c r="T36" s="337"/>
      <c r="U36" s="337"/>
      <c r="V36" s="337"/>
      <c r="W36" s="337"/>
      <c r="X36" s="468"/>
      <c r="Y36" s="425"/>
      <c r="Z36" s="426"/>
      <c r="AA36" s="427"/>
      <c r="AB36" s="315" t="s">
        <v>12</v>
      </c>
      <c r="AC36" s="320"/>
      <c r="AD36" s="321"/>
      <c r="AE36" s="313" t="s">
        <v>323</v>
      </c>
      <c r="AF36" s="313"/>
      <c r="AG36" s="313"/>
      <c r="AH36" s="313"/>
      <c r="AI36" s="313" t="s">
        <v>324</v>
      </c>
      <c r="AJ36" s="313"/>
      <c r="AK36" s="313"/>
      <c r="AL36" s="313"/>
      <c r="AM36" s="313" t="s">
        <v>325</v>
      </c>
      <c r="AN36" s="313"/>
      <c r="AO36" s="313"/>
      <c r="AP36" s="315"/>
      <c r="AQ36" s="104" t="s">
        <v>321</v>
      </c>
      <c r="AR36" s="96"/>
      <c r="AS36" s="96"/>
      <c r="AT36" s="97"/>
      <c r="AU36" s="316" t="s">
        <v>261</v>
      </c>
      <c r="AV36" s="316"/>
      <c r="AW36" s="316"/>
      <c r="AX36" s="317"/>
    </row>
    <row r="37" spans="1:50" ht="18.75" hidden="1" customHeight="1" x14ac:dyDescent="0.15">
      <c r="A37" s="476"/>
      <c r="B37" s="477"/>
      <c r="C37" s="477"/>
      <c r="D37" s="477"/>
      <c r="E37" s="477"/>
      <c r="F37" s="478"/>
      <c r="G37" s="469"/>
      <c r="H37" s="348"/>
      <c r="I37" s="348"/>
      <c r="J37" s="348"/>
      <c r="K37" s="348"/>
      <c r="L37" s="348"/>
      <c r="M37" s="348"/>
      <c r="N37" s="348"/>
      <c r="O37" s="470"/>
      <c r="P37" s="472"/>
      <c r="Q37" s="348"/>
      <c r="R37" s="348"/>
      <c r="S37" s="348"/>
      <c r="T37" s="348"/>
      <c r="U37" s="348"/>
      <c r="V37" s="348"/>
      <c r="W37" s="348"/>
      <c r="X37" s="470"/>
      <c r="Y37" s="425"/>
      <c r="Z37" s="426"/>
      <c r="AA37" s="427"/>
      <c r="AB37" s="298"/>
      <c r="AC37" s="293"/>
      <c r="AD37" s="294"/>
      <c r="AE37" s="314"/>
      <c r="AF37" s="314"/>
      <c r="AG37" s="314"/>
      <c r="AH37" s="314"/>
      <c r="AI37" s="314"/>
      <c r="AJ37" s="314"/>
      <c r="AK37" s="314"/>
      <c r="AL37" s="314"/>
      <c r="AM37" s="314"/>
      <c r="AN37" s="314"/>
      <c r="AO37" s="314"/>
      <c r="AP37" s="298"/>
      <c r="AQ37" s="114"/>
      <c r="AR37" s="113"/>
      <c r="AS37" s="99" t="s">
        <v>322</v>
      </c>
      <c r="AT37" s="100"/>
      <c r="AU37" s="319"/>
      <c r="AV37" s="319"/>
      <c r="AW37" s="348" t="s">
        <v>308</v>
      </c>
      <c r="AX37" s="349"/>
    </row>
    <row r="38" spans="1:50" ht="22.5" hidden="1" customHeight="1" x14ac:dyDescent="0.15">
      <c r="A38" s="479"/>
      <c r="B38" s="477"/>
      <c r="C38" s="477"/>
      <c r="D38" s="477"/>
      <c r="E38" s="477"/>
      <c r="F38" s="478"/>
      <c r="G38" s="452"/>
      <c r="H38" s="453"/>
      <c r="I38" s="453"/>
      <c r="J38" s="453"/>
      <c r="K38" s="453"/>
      <c r="L38" s="453"/>
      <c r="M38" s="453"/>
      <c r="N38" s="453"/>
      <c r="O38" s="454"/>
      <c r="P38" s="88"/>
      <c r="Q38" s="88"/>
      <c r="R38" s="88"/>
      <c r="S38" s="88"/>
      <c r="T38" s="88"/>
      <c r="U38" s="88"/>
      <c r="V38" s="88"/>
      <c r="W38" s="88"/>
      <c r="X38" s="117"/>
      <c r="Y38" s="199" t="s">
        <v>14</v>
      </c>
      <c r="Z38" s="461"/>
      <c r="AA38" s="462"/>
      <c r="AB38" s="473"/>
      <c r="AC38" s="473"/>
      <c r="AD38" s="473"/>
      <c r="AE38" s="299"/>
      <c r="AF38" s="300"/>
      <c r="AG38" s="300"/>
      <c r="AH38" s="300"/>
      <c r="AI38" s="299"/>
      <c r="AJ38" s="300"/>
      <c r="AK38" s="300"/>
      <c r="AL38" s="300"/>
      <c r="AM38" s="299"/>
      <c r="AN38" s="300"/>
      <c r="AO38" s="300"/>
      <c r="AP38" s="300"/>
      <c r="AQ38" s="77"/>
      <c r="AR38" s="78"/>
      <c r="AS38" s="78"/>
      <c r="AT38" s="79"/>
      <c r="AU38" s="300"/>
      <c r="AV38" s="300"/>
      <c r="AW38" s="300"/>
      <c r="AX38" s="302"/>
    </row>
    <row r="39" spans="1:50" ht="22.5" hidden="1" customHeight="1" x14ac:dyDescent="0.15">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60</v>
      </c>
      <c r="Z39" s="233"/>
      <c r="AA39" s="234"/>
      <c r="AB39" s="565"/>
      <c r="AC39" s="565"/>
      <c r="AD39" s="565"/>
      <c r="AE39" s="299"/>
      <c r="AF39" s="300"/>
      <c r="AG39" s="300"/>
      <c r="AH39" s="300"/>
      <c r="AI39" s="299"/>
      <c r="AJ39" s="300"/>
      <c r="AK39" s="300"/>
      <c r="AL39" s="300"/>
      <c r="AM39" s="299"/>
      <c r="AN39" s="300"/>
      <c r="AO39" s="300"/>
      <c r="AP39" s="300"/>
      <c r="AQ39" s="77"/>
      <c r="AR39" s="78"/>
      <c r="AS39" s="78"/>
      <c r="AT39" s="79"/>
      <c r="AU39" s="300"/>
      <c r="AV39" s="300"/>
      <c r="AW39" s="300"/>
      <c r="AX39" s="302"/>
    </row>
    <row r="40" spans="1:50" ht="22.5" hidden="1" customHeight="1" x14ac:dyDescent="0.15">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3" t="s">
        <v>16</v>
      </c>
      <c r="AC40" s="333"/>
      <c r="AD40" s="333"/>
      <c r="AE40" s="299"/>
      <c r="AF40" s="300"/>
      <c r="AG40" s="300"/>
      <c r="AH40" s="300"/>
      <c r="AI40" s="299"/>
      <c r="AJ40" s="300"/>
      <c r="AK40" s="300"/>
      <c r="AL40" s="300"/>
      <c r="AM40" s="299"/>
      <c r="AN40" s="300"/>
      <c r="AO40" s="300"/>
      <c r="AP40" s="300"/>
      <c r="AQ40" s="77"/>
      <c r="AR40" s="78"/>
      <c r="AS40" s="78"/>
      <c r="AT40" s="79"/>
      <c r="AU40" s="300"/>
      <c r="AV40" s="300"/>
      <c r="AW40" s="300"/>
      <c r="AX40" s="302"/>
    </row>
    <row r="41" spans="1:50" ht="18.75" hidden="1" customHeight="1" x14ac:dyDescent="0.15">
      <c r="A41" s="476" t="s">
        <v>13</v>
      </c>
      <c r="B41" s="477"/>
      <c r="C41" s="477"/>
      <c r="D41" s="477"/>
      <c r="E41" s="477"/>
      <c r="F41" s="478"/>
      <c r="G41" s="467" t="s">
        <v>274</v>
      </c>
      <c r="H41" s="337"/>
      <c r="I41" s="337"/>
      <c r="J41" s="337"/>
      <c r="K41" s="337"/>
      <c r="L41" s="337"/>
      <c r="M41" s="337"/>
      <c r="N41" s="337"/>
      <c r="O41" s="468"/>
      <c r="P41" s="471" t="s">
        <v>65</v>
      </c>
      <c r="Q41" s="337"/>
      <c r="R41" s="337"/>
      <c r="S41" s="337"/>
      <c r="T41" s="337"/>
      <c r="U41" s="337"/>
      <c r="V41" s="337"/>
      <c r="W41" s="337"/>
      <c r="X41" s="468"/>
      <c r="Y41" s="425"/>
      <c r="Z41" s="426"/>
      <c r="AA41" s="427"/>
      <c r="AB41" s="315" t="s">
        <v>12</v>
      </c>
      <c r="AC41" s="320"/>
      <c r="AD41" s="321"/>
      <c r="AE41" s="313" t="s">
        <v>323</v>
      </c>
      <c r="AF41" s="313"/>
      <c r="AG41" s="313"/>
      <c r="AH41" s="313"/>
      <c r="AI41" s="313" t="s">
        <v>324</v>
      </c>
      <c r="AJ41" s="313"/>
      <c r="AK41" s="313"/>
      <c r="AL41" s="313"/>
      <c r="AM41" s="313" t="s">
        <v>325</v>
      </c>
      <c r="AN41" s="313"/>
      <c r="AO41" s="313"/>
      <c r="AP41" s="315"/>
      <c r="AQ41" s="104" t="s">
        <v>321</v>
      </c>
      <c r="AR41" s="96"/>
      <c r="AS41" s="96"/>
      <c r="AT41" s="97"/>
      <c r="AU41" s="316" t="s">
        <v>261</v>
      </c>
      <c r="AV41" s="316"/>
      <c r="AW41" s="316"/>
      <c r="AX41" s="317"/>
    </row>
    <row r="42" spans="1:50" ht="18.75" hidden="1" customHeight="1" x14ac:dyDescent="0.15">
      <c r="A42" s="476"/>
      <c r="B42" s="477"/>
      <c r="C42" s="477"/>
      <c r="D42" s="477"/>
      <c r="E42" s="477"/>
      <c r="F42" s="478"/>
      <c r="G42" s="469"/>
      <c r="H42" s="348"/>
      <c r="I42" s="348"/>
      <c r="J42" s="348"/>
      <c r="K42" s="348"/>
      <c r="L42" s="348"/>
      <c r="M42" s="348"/>
      <c r="N42" s="348"/>
      <c r="O42" s="470"/>
      <c r="P42" s="472"/>
      <c r="Q42" s="348"/>
      <c r="R42" s="348"/>
      <c r="S42" s="348"/>
      <c r="T42" s="348"/>
      <c r="U42" s="348"/>
      <c r="V42" s="348"/>
      <c r="W42" s="348"/>
      <c r="X42" s="470"/>
      <c r="Y42" s="425"/>
      <c r="Z42" s="426"/>
      <c r="AA42" s="427"/>
      <c r="AB42" s="298"/>
      <c r="AC42" s="293"/>
      <c r="AD42" s="294"/>
      <c r="AE42" s="314"/>
      <c r="AF42" s="314"/>
      <c r="AG42" s="314"/>
      <c r="AH42" s="314"/>
      <c r="AI42" s="314"/>
      <c r="AJ42" s="314"/>
      <c r="AK42" s="314"/>
      <c r="AL42" s="314"/>
      <c r="AM42" s="314"/>
      <c r="AN42" s="314"/>
      <c r="AO42" s="314"/>
      <c r="AP42" s="298"/>
      <c r="AQ42" s="114"/>
      <c r="AR42" s="113"/>
      <c r="AS42" s="99" t="s">
        <v>322</v>
      </c>
      <c r="AT42" s="100"/>
      <c r="AU42" s="319"/>
      <c r="AV42" s="319"/>
      <c r="AW42" s="348" t="s">
        <v>308</v>
      </c>
      <c r="AX42" s="349"/>
    </row>
    <row r="43" spans="1:50" ht="22.5" hidden="1" customHeight="1" x14ac:dyDescent="0.15">
      <c r="A43" s="479"/>
      <c r="B43" s="477"/>
      <c r="C43" s="477"/>
      <c r="D43" s="477"/>
      <c r="E43" s="477"/>
      <c r="F43" s="478"/>
      <c r="G43" s="452"/>
      <c r="H43" s="453"/>
      <c r="I43" s="453"/>
      <c r="J43" s="453"/>
      <c r="K43" s="453"/>
      <c r="L43" s="453"/>
      <c r="M43" s="453"/>
      <c r="N43" s="453"/>
      <c r="O43" s="454"/>
      <c r="P43" s="88"/>
      <c r="Q43" s="88"/>
      <c r="R43" s="88"/>
      <c r="S43" s="88"/>
      <c r="T43" s="88"/>
      <c r="U43" s="88"/>
      <c r="V43" s="88"/>
      <c r="W43" s="88"/>
      <c r="X43" s="117"/>
      <c r="Y43" s="199" t="s">
        <v>14</v>
      </c>
      <c r="Z43" s="461"/>
      <c r="AA43" s="462"/>
      <c r="AB43" s="473"/>
      <c r="AC43" s="473"/>
      <c r="AD43" s="473"/>
      <c r="AE43" s="299"/>
      <c r="AF43" s="300"/>
      <c r="AG43" s="300"/>
      <c r="AH43" s="300"/>
      <c r="AI43" s="299"/>
      <c r="AJ43" s="300"/>
      <c r="AK43" s="300"/>
      <c r="AL43" s="300"/>
      <c r="AM43" s="299"/>
      <c r="AN43" s="300"/>
      <c r="AO43" s="300"/>
      <c r="AP43" s="300"/>
      <c r="AQ43" s="77"/>
      <c r="AR43" s="78"/>
      <c r="AS43" s="78"/>
      <c r="AT43" s="79"/>
      <c r="AU43" s="300"/>
      <c r="AV43" s="300"/>
      <c r="AW43" s="300"/>
      <c r="AX43" s="302"/>
    </row>
    <row r="44" spans="1:50" ht="22.5" hidden="1" customHeight="1" x14ac:dyDescent="0.15">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60</v>
      </c>
      <c r="Z44" s="233"/>
      <c r="AA44" s="234"/>
      <c r="AB44" s="565"/>
      <c r="AC44" s="565"/>
      <c r="AD44" s="565"/>
      <c r="AE44" s="299"/>
      <c r="AF44" s="300"/>
      <c r="AG44" s="300"/>
      <c r="AH44" s="300"/>
      <c r="AI44" s="299"/>
      <c r="AJ44" s="300"/>
      <c r="AK44" s="300"/>
      <c r="AL44" s="300"/>
      <c r="AM44" s="299"/>
      <c r="AN44" s="300"/>
      <c r="AO44" s="300"/>
      <c r="AP44" s="300"/>
      <c r="AQ44" s="77"/>
      <c r="AR44" s="78"/>
      <c r="AS44" s="78"/>
      <c r="AT44" s="79"/>
      <c r="AU44" s="300"/>
      <c r="AV44" s="300"/>
      <c r="AW44" s="300"/>
      <c r="AX44" s="302"/>
    </row>
    <row r="45" spans="1:50" ht="22.5" hidden="1" customHeight="1" x14ac:dyDescent="0.15">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299"/>
      <c r="AF45" s="300"/>
      <c r="AG45" s="300"/>
      <c r="AH45" s="300"/>
      <c r="AI45" s="299"/>
      <c r="AJ45" s="300"/>
      <c r="AK45" s="300"/>
      <c r="AL45" s="300"/>
      <c r="AM45" s="299"/>
      <c r="AN45" s="300"/>
      <c r="AO45" s="300"/>
      <c r="AP45" s="300"/>
      <c r="AQ45" s="77"/>
      <c r="AR45" s="78"/>
      <c r="AS45" s="78"/>
      <c r="AT45" s="79"/>
      <c r="AU45" s="300"/>
      <c r="AV45" s="300"/>
      <c r="AW45" s="300"/>
      <c r="AX45" s="302"/>
    </row>
    <row r="46" spans="1:50" ht="18.75" hidden="1" customHeight="1" x14ac:dyDescent="0.15">
      <c r="A46" s="805" t="s">
        <v>408</v>
      </c>
      <c r="B46" s="806"/>
      <c r="C46" s="806"/>
      <c r="D46" s="806"/>
      <c r="E46" s="806"/>
      <c r="F46" s="807"/>
      <c r="G46" s="465"/>
      <c r="H46" s="96" t="s">
        <v>274</v>
      </c>
      <c r="I46" s="96"/>
      <c r="J46" s="96"/>
      <c r="K46" s="96"/>
      <c r="L46" s="96"/>
      <c r="M46" s="96"/>
      <c r="N46" s="96"/>
      <c r="O46" s="97"/>
      <c r="P46" s="104" t="s">
        <v>65</v>
      </c>
      <c r="Q46" s="96"/>
      <c r="R46" s="96"/>
      <c r="S46" s="96"/>
      <c r="T46" s="96"/>
      <c r="U46" s="96"/>
      <c r="V46" s="96"/>
      <c r="W46" s="96"/>
      <c r="X46" s="97"/>
      <c r="Y46" s="101"/>
      <c r="Z46" s="102"/>
      <c r="AA46" s="103"/>
      <c r="AB46" s="104" t="s">
        <v>12</v>
      </c>
      <c r="AC46" s="96"/>
      <c r="AD46" s="97"/>
      <c r="AE46" s="109" t="s">
        <v>323</v>
      </c>
      <c r="AF46" s="109"/>
      <c r="AG46" s="109"/>
      <c r="AH46" s="109"/>
      <c r="AI46" s="109" t="s">
        <v>324</v>
      </c>
      <c r="AJ46" s="109"/>
      <c r="AK46" s="109"/>
      <c r="AL46" s="109"/>
      <c r="AM46" s="109" t="s">
        <v>325</v>
      </c>
      <c r="AN46" s="109"/>
      <c r="AO46" s="109"/>
      <c r="AP46" s="104"/>
      <c r="AQ46" s="104" t="s">
        <v>321</v>
      </c>
      <c r="AR46" s="96"/>
      <c r="AS46" s="96"/>
      <c r="AT46" s="97"/>
      <c r="AU46" s="111" t="s">
        <v>261</v>
      </c>
      <c r="AV46" s="111"/>
      <c r="AW46" s="111"/>
      <c r="AX46" s="112"/>
    </row>
    <row r="47" spans="1:50" ht="18.75" hidden="1" customHeight="1" x14ac:dyDescent="0.15">
      <c r="A47" s="808"/>
      <c r="B47" s="809"/>
      <c r="C47" s="809"/>
      <c r="D47" s="809"/>
      <c r="E47" s="809"/>
      <c r="F47" s="810"/>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322</v>
      </c>
      <c r="AT47" s="100"/>
      <c r="AU47" s="113"/>
      <c r="AV47" s="113"/>
      <c r="AW47" s="99" t="s">
        <v>308</v>
      </c>
      <c r="AX47" s="115"/>
    </row>
    <row r="48" spans="1:50" ht="22.5" hidden="1" customHeight="1" x14ac:dyDescent="0.15">
      <c r="A48" s="808"/>
      <c r="B48" s="809"/>
      <c r="C48" s="809"/>
      <c r="D48" s="809"/>
      <c r="E48" s="809"/>
      <c r="F48" s="810"/>
      <c r="G48" s="763" t="s">
        <v>337</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0"/>
      <c r="AV48" s="300"/>
      <c r="AW48" s="300"/>
      <c r="AX48" s="302"/>
    </row>
    <row r="49" spans="1:50" ht="22.5" hidden="1" customHeight="1" x14ac:dyDescent="0.15">
      <c r="A49" s="808"/>
      <c r="B49" s="809"/>
      <c r="C49" s="809"/>
      <c r="D49" s="809"/>
      <c r="E49" s="809"/>
      <c r="F49" s="810"/>
      <c r="G49" s="764"/>
      <c r="H49" s="119"/>
      <c r="I49" s="119"/>
      <c r="J49" s="119"/>
      <c r="K49" s="119"/>
      <c r="L49" s="119"/>
      <c r="M49" s="119"/>
      <c r="N49" s="119"/>
      <c r="O49" s="120"/>
      <c r="P49" s="119"/>
      <c r="Q49" s="119"/>
      <c r="R49" s="119"/>
      <c r="S49" s="119"/>
      <c r="T49" s="119"/>
      <c r="U49" s="119"/>
      <c r="V49" s="119"/>
      <c r="W49" s="119"/>
      <c r="X49" s="120"/>
      <c r="Y49" s="127" t="s">
        <v>60</v>
      </c>
      <c r="Z49" s="128"/>
      <c r="AA49" s="129"/>
      <c r="AB49" s="76"/>
      <c r="AC49" s="76"/>
      <c r="AD49" s="76"/>
      <c r="AE49" s="77"/>
      <c r="AF49" s="78"/>
      <c r="AG49" s="78"/>
      <c r="AH49" s="78"/>
      <c r="AI49" s="77"/>
      <c r="AJ49" s="78"/>
      <c r="AK49" s="78"/>
      <c r="AL49" s="78"/>
      <c r="AM49" s="77"/>
      <c r="AN49" s="78"/>
      <c r="AO49" s="78"/>
      <c r="AP49" s="78"/>
      <c r="AQ49" s="77"/>
      <c r="AR49" s="78"/>
      <c r="AS49" s="78"/>
      <c r="AT49" s="79"/>
      <c r="AU49" s="300"/>
      <c r="AV49" s="300"/>
      <c r="AW49" s="300"/>
      <c r="AX49" s="302"/>
    </row>
    <row r="50" spans="1:50" ht="22.5" hidden="1" customHeight="1" x14ac:dyDescent="0.15">
      <c r="A50" s="808"/>
      <c r="B50" s="809"/>
      <c r="C50" s="809"/>
      <c r="D50" s="809"/>
      <c r="E50" s="809"/>
      <c r="F50" s="810"/>
      <c r="G50" s="765"/>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1"/>
      <c r="AF50" s="332"/>
      <c r="AG50" s="332"/>
      <c r="AH50" s="332"/>
      <c r="AI50" s="331"/>
      <c r="AJ50" s="332"/>
      <c r="AK50" s="332"/>
      <c r="AL50" s="332"/>
      <c r="AM50" s="331"/>
      <c r="AN50" s="332"/>
      <c r="AO50" s="332"/>
      <c r="AP50" s="332"/>
      <c r="AQ50" s="77"/>
      <c r="AR50" s="78"/>
      <c r="AS50" s="78"/>
      <c r="AT50" s="79"/>
      <c r="AU50" s="300"/>
      <c r="AV50" s="300"/>
      <c r="AW50" s="300"/>
      <c r="AX50" s="302"/>
    </row>
    <row r="51" spans="1:50" ht="57" hidden="1" customHeight="1" x14ac:dyDescent="0.15">
      <c r="A51" s="862" t="s">
        <v>428</v>
      </c>
      <c r="B51" s="863"/>
      <c r="C51" s="863"/>
      <c r="D51" s="863"/>
      <c r="E51" s="860" t="s">
        <v>422</v>
      </c>
      <c r="F51" s="861"/>
      <c r="G51" s="50" t="s">
        <v>338</v>
      </c>
      <c r="H51" s="789"/>
      <c r="I51" s="387"/>
      <c r="J51" s="387"/>
      <c r="K51" s="387"/>
      <c r="L51" s="387"/>
      <c r="M51" s="387"/>
      <c r="N51" s="387"/>
      <c r="O51" s="790"/>
      <c r="P51" s="187"/>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thickBot="1" x14ac:dyDescent="0.2">
      <c r="A52" s="716" t="s">
        <v>277</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hidden="1" customHeight="1" x14ac:dyDescent="0.15">
      <c r="A53" s="486" t="s">
        <v>275</v>
      </c>
      <c r="B53" s="813" t="s">
        <v>272</v>
      </c>
      <c r="C53" s="447"/>
      <c r="D53" s="447"/>
      <c r="E53" s="447"/>
      <c r="F53" s="448"/>
      <c r="G53" s="787" t="s">
        <v>266</v>
      </c>
      <c r="H53" s="787"/>
      <c r="I53" s="787"/>
      <c r="J53" s="787"/>
      <c r="K53" s="787"/>
      <c r="L53" s="787"/>
      <c r="M53" s="787"/>
      <c r="N53" s="787"/>
      <c r="O53" s="787"/>
      <c r="P53" s="787"/>
      <c r="Q53" s="787"/>
      <c r="R53" s="787"/>
      <c r="S53" s="787"/>
      <c r="T53" s="787"/>
      <c r="U53" s="787"/>
      <c r="V53" s="787"/>
      <c r="W53" s="787"/>
      <c r="X53" s="787"/>
      <c r="Y53" s="787"/>
      <c r="Z53" s="787"/>
      <c r="AA53" s="788"/>
      <c r="AB53" s="818" t="s">
        <v>334</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19"/>
    </row>
    <row r="54" spans="1:50" ht="18.75" hidden="1" customHeight="1" x14ac:dyDescent="0.15">
      <c r="A54" s="486"/>
      <c r="B54" s="813"/>
      <c r="C54" s="447"/>
      <c r="D54" s="447"/>
      <c r="E54" s="447"/>
      <c r="F54" s="448"/>
      <c r="G54" s="348"/>
      <c r="H54" s="348"/>
      <c r="I54" s="348"/>
      <c r="J54" s="348"/>
      <c r="K54" s="348"/>
      <c r="L54" s="348"/>
      <c r="M54" s="348"/>
      <c r="N54" s="348"/>
      <c r="O54" s="348"/>
      <c r="P54" s="348"/>
      <c r="Q54" s="348"/>
      <c r="R54" s="348"/>
      <c r="S54" s="348"/>
      <c r="T54" s="348"/>
      <c r="U54" s="348"/>
      <c r="V54" s="348"/>
      <c r="W54" s="348"/>
      <c r="X54" s="348"/>
      <c r="Y54" s="348"/>
      <c r="Z54" s="348"/>
      <c r="AA54" s="470"/>
      <c r="AB54" s="472"/>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9"/>
    </row>
    <row r="55" spans="1:50" ht="22.5" hidden="1" customHeight="1" x14ac:dyDescent="0.15">
      <c r="A55" s="486"/>
      <c r="B55" s="813"/>
      <c r="C55" s="447"/>
      <c r="D55" s="447"/>
      <c r="E55" s="447"/>
      <c r="F55" s="448"/>
      <c r="G55" s="323"/>
      <c r="H55" s="323"/>
      <c r="I55" s="323"/>
      <c r="J55" s="323"/>
      <c r="K55" s="323"/>
      <c r="L55" s="323"/>
      <c r="M55" s="323"/>
      <c r="N55" s="323"/>
      <c r="O55" s="323"/>
      <c r="P55" s="323"/>
      <c r="Q55" s="323"/>
      <c r="R55" s="323"/>
      <c r="S55" s="323"/>
      <c r="T55" s="323"/>
      <c r="U55" s="323"/>
      <c r="V55" s="323"/>
      <c r="W55" s="323"/>
      <c r="X55" s="323"/>
      <c r="Y55" s="323"/>
      <c r="Z55" s="323"/>
      <c r="AA55" s="710"/>
      <c r="AB55" s="322"/>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4"/>
    </row>
    <row r="56" spans="1:50" ht="22.5" hidden="1" customHeight="1" x14ac:dyDescent="0.15">
      <c r="A56" s="486"/>
      <c r="B56" s="813"/>
      <c r="C56" s="447"/>
      <c r="D56" s="447"/>
      <c r="E56" s="447"/>
      <c r="F56" s="448"/>
      <c r="G56" s="326"/>
      <c r="H56" s="326"/>
      <c r="I56" s="326"/>
      <c r="J56" s="326"/>
      <c r="K56" s="326"/>
      <c r="L56" s="326"/>
      <c r="M56" s="326"/>
      <c r="N56" s="326"/>
      <c r="O56" s="326"/>
      <c r="P56" s="326"/>
      <c r="Q56" s="326"/>
      <c r="R56" s="326"/>
      <c r="S56" s="326"/>
      <c r="T56" s="326"/>
      <c r="U56" s="326"/>
      <c r="V56" s="326"/>
      <c r="W56" s="326"/>
      <c r="X56" s="326"/>
      <c r="Y56" s="326"/>
      <c r="Z56" s="326"/>
      <c r="AA56" s="711"/>
      <c r="AB56" s="325"/>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7"/>
    </row>
    <row r="57" spans="1:50" ht="22.5" hidden="1" customHeight="1" x14ac:dyDescent="0.15">
      <c r="A57" s="486"/>
      <c r="B57" s="814"/>
      <c r="C57" s="449"/>
      <c r="D57" s="449"/>
      <c r="E57" s="449"/>
      <c r="F57" s="450"/>
      <c r="G57" s="329"/>
      <c r="H57" s="329"/>
      <c r="I57" s="329"/>
      <c r="J57" s="329"/>
      <c r="K57" s="329"/>
      <c r="L57" s="329"/>
      <c r="M57" s="329"/>
      <c r="N57" s="329"/>
      <c r="O57" s="329"/>
      <c r="P57" s="329"/>
      <c r="Q57" s="329"/>
      <c r="R57" s="329"/>
      <c r="S57" s="329"/>
      <c r="T57" s="329"/>
      <c r="U57" s="329"/>
      <c r="V57" s="329"/>
      <c r="W57" s="329"/>
      <c r="X57" s="329"/>
      <c r="Y57" s="329"/>
      <c r="Z57" s="329"/>
      <c r="AA57" s="712"/>
      <c r="AB57" s="328"/>
      <c r="AC57" s="329"/>
      <c r="AD57" s="329"/>
      <c r="AE57" s="329"/>
      <c r="AF57" s="329"/>
      <c r="AG57" s="329"/>
      <c r="AH57" s="329"/>
      <c r="AI57" s="329"/>
      <c r="AJ57" s="329"/>
      <c r="AK57" s="329"/>
      <c r="AL57" s="329"/>
      <c r="AM57" s="329"/>
      <c r="AN57" s="329"/>
      <c r="AO57" s="329"/>
      <c r="AP57" s="329"/>
      <c r="AQ57" s="326"/>
      <c r="AR57" s="326"/>
      <c r="AS57" s="326"/>
      <c r="AT57" s="326"/>
      <c r="AU57" s="329"/>
      <c r="AV57" s="329"/>
      <c r="AW57" s="329"/>
      <c r="AX57" s="330"/>
    </row>
    <row r="58" spans="1:50" ht="18.75" hidden="1" customHeight="1" x14ac:dyDescent="0.15">
      <c r="A58" s="486"/>
      <c r="B58" s="447" t="s">
        <v>273</v>
      </c>
      <c r="C58" s="447"/>
      <c r="D58" s="447"/>
      <c r="E58" s="447"/>
      <c r="F58" s="448"/>
      <c r="G58" s="467" t="s">
        <v>67</v>
      </c>
      <c r="H58" s="337"/>
      <c r="I58" s="337"/>
      <c r="J58" s="337"/>
      <c r="K58" s="337"/>
      <c r="L58" s="337"/>
      <c r="M58" s="337"/>
      <c r="N58" s="337"/>
      <c r="O58" s="468"/>
      <c r="P58" s="471" t="s">
        <v>71</v>
      </c>
      <c r="Q58" s="337"/>
      <c r="R58" s="337"/>
      <c r="S58" s="337"/>
      <c r="T58" s="337"/>
      <c r="U58" s="337"/>
      <c r="V58" s="337"/>
      <c r="W58" s="337"/>
      <c r="X58" s="468"/>
      <c r="Y58" s="101"/>
      <c r="Z58" s="102"/>
      <c r="AA58" s="103"/>
      <c r="AB58" s="315" t="s">
        <v>12</v>
      </c>
      <c r="AC58" s="320"/>
      <c r="AD58" s="321"/>
      <c r="AE58" s="313" t="s">
        <v>323</v>
      </c>
      <c r="AF58" s="313"/>
      <c r="AG58" s="313"/>
      <c r="AH58" s="313"/>
      <c r="AI58" s="313" t="s">
        <v>324</v>
      </c>
      <c r="AJ58" s="313"/>
      <c r="AK58" s="313"/>
      <c r="AL58" s="313"/>
      <c r="AM58" s="313" t="s">
        <v>325</v>
      </c>
      <c r="AN58" s="313"/>
      <c r="AO58" s="313"/>
      <c r="AP58" s="315"/>
      <c r="AQ58" s="104" t="s">
        <v>321</v>
      </c>
      <c r="AR58" s="96"/>
      <c r="AS58" s="96"/>
      <c r="AT58" s="97"/>
      <c r="AU58" s="316" t="s">
        <v>261</v>
      </c>
      <c r="AV58" s="316"/>
      <c r="AW58" s="316"/>
      <c r="AX58" s="317"/>
    </row>
    <row r="59" spans="1:50" ht="18.75" hidden="1" customHeight="1" x14ac:dyDescent="0.15">
      <c r="A59" s="486"/>
      <c r="B59" s="447"/>
      <c r="C59" s="447"/>
      <c r="D59" s="447"/>
      <c r="E59" s="447"/>
      <c r="F59" s="448"/>
      <c r="G59" s="469"/>
      <c r="H59" s="348"/>
      <c r="I59" s="348"/>
      <c r="J59" s="348"/>
      <c r="K59" s="348"/>
      <c r="L59" s="348"/>
      <c r="M59" s="348"/>
      <c r="N59" s="348"/>
      <c r="O59" s="470"/>
      <c r="P59" s="472"/>
      <c r="Q59" s="348"/>
      <c r="R59" s="348"/>
      <c r="S59" s="348"/>
      <c r="T59" s="348"/>
      <c r="U59" s="348"/>
      <c r="V59" s="348"/>
      <c r="W59" s="348"/>
      <c r="X59" s="470"/>
      <c r="Y59" s="101"/>
      <c r="Z59" s="102"/>
      <c r="AA59" s="103"/>
      <c r="AB59" s="298"/>
      <c r="AC59" s="293"/>
      <c r="AD59" s="294"/>
      <c r="AE59" s="314"/>
      <c r="AF59" s="314"/>
      <c r="AG59" s="314"/>
      <c r="AH59" s="314"/>
      <c r="AI59" s="314"/>
      <c r="AJ59" s="314"/>
      <c r="AK59" s="314"/>
      <c r="AL59" s="314"/>
      <c r="AM59" s="314"/>
      <c r="AN59" s="314"/>
      <c r="AO59" s="314"/>
      <c r="AP59" s="298"/>
      <c r="AQ59" s="318"/>
      <c r="AR59" s="319"/>
      <c r="AS59" s="99" t="s">
        <v>322</v>
      </c>
      <c r="AT59" s="100"/>
      <c r="AU59" s="319"/>
      <c r="AV59" s="319"/>
      <c r="AW59" s="348" t="s">
        <v>308</v>
      </c>
      <c r="AX59" s="349"/>
    </row>
    <row r="60" spans="1:50" ht="22.5" hidden="1" customHeight="1" x14ac:dyDescent="0.15">
      <c r="A60" s="486"/>
      <c r="B60" s="447"/>
      <c r="C60" s="447"/>
      <c r="D60" s="447"/>
      <c r="E60" s="447"/>
      <c r="F60" s="448"/>
      <c r="G60" s="116"/>
      <c r="H60" s="88"/>
      <c r="I60" s="88"/>
      <c r="J60" s="88"/>
      <c r="K60" s="88"/>
      <c r="L60" s="88"/>
      <c r="M60" s="88"/>
      <c r="N60" s="88"/>
      <c r="O60" s="117"/>
      <c r="P60" s="88"/>
      <c r="Q60" s="782"/>
      <c r="R60" s="782"/>
      <c r="S60" s="782"/>
      <c r="T60" s="782"/>
      <c r="U60" s="782"/>
      <c r="V60" s="782"/>
      <c r="W60" s="782"/>
      <c r="X60" s="783"/>
      <c r="Y60" s="713" t="s">
        <v>68</v>
      </c>
      <c r="Z60" s="714"/>
      <c r="AA60" s="715"/>
      <c r="AB60" s="473"/>
      <c r="AC60" s="473"/>
      <c r="AD60" s="473"/>
      <c r="AE60" s="299"/>
      <c r="AF60" s="300"/>
      <c r="AG60" s="300"/>
      <c r="AH60" s="300"/>
      <c r="AI60" s="299"/>
      <c r="AJ60" s="300"/>
      <c r="AK60" s="300"/>
      <c r="AL60" s="300"/>
      <c r="AM60" s="299"/>
      <c r="AN60" s="300"/>
      <c r="AO60" s="300"/>
      <c r="AP60" s="300"/>
      <c r="AQ60" s="77"/>
      <c r="AR60" s="78"/>
      <c r="AS60" s="78"/>
      <c r="AT60" s="79"/>
      <c r="AU60" s="300"/>
      <c r="AV60" s="300"/>
      <c r="AW60" s="300"/>
      <c r="AX60" s="302"/>
    </row>
    <row r="61" spans="1:50" ht="22.5" hidden="1" customHeight="1" x14ac:dyDescent="0.15">
      <c r="A61" s="486"/>
      <c r="B61" s="447"/>
      <c r="C61" s="447"/>
      <c r="D61" s="447"/>
      <c r="E61" s="447"/>
      <c r="F61" s="448"/>
      <c r="G61" s="118"/>
      <c r="H61" s="119"/>
      <c r="I61" s="119"/>
      <c r="J61" s="119"/>
      <c r="K61" s="119"/>
      <c r="L61" s="119"/>
      <c r="M61" s="119"/>
      <c r="N61" s="119"/>
      <c r="O61" s="120"/>
      <c r="P61" s="784"/>
      <c r="Q61" s="784"/>
      <c r="R61" s="784"/>
      <c r="S61" s="784"/>
      <c r="T61" s="784"/>
      <c r="U61" s="784"/>
      <c r="V61" s="784"/>
      <c r="W61" s="784"/>
      <c r="X61" s="785"/>
      <c r="Y61" s="695" t="s">
        <v>60</v>
      </c>
      <c r="Z61" s="423"/>
      <c r="AA61" s="424"/>
      <c r="AB61" s="565"/>
      <c r="AC61" s="565"/>
      <c r="AD61" s="565"/>
      <c r="AE61" s="299"/>
      <c r="AF61" s="300"/>
      <c r="AG61" s="300"/>
      <c r="AH61" s="300"/>
      <c r="AI61" s="299"/>
      <c r="AJ61" s="300"/>
      <c r="AK61" s="300"/>
      <c r="AL61" s="300"/>
      <c r="AM61" s="299"/>
      <c r="AN61" s="300"/>
      <c r="AO61" s="300"/>
      <c r="AP61" s="300"/>
      <c r="AQ61" s="77"/>
      <c r="AR61" s="78"/>
      <c r="AS61" s="78"/>
      <c r="AT61" s="79"/>
      <c r="AU61" s="300"/>
      <c r="AV61" s="300"/>
      <c r="AW61" s="300"/>
      <c r="AX61" s="302"/>
    </row>
    <row r="62" spans="1:50" ht="22.5" hidden="1" customHeight="1" x14ac:dyDescent="0.15">
      <c r="A62" s="486"/>
      <c r="B62" s="449"/>
      <c r="C62" s="449"/>
      <c r="D62" s="449"/>
      <c r="E62" s="449"/>
      <c r="F62" s="450"/>
      <c r="G62" s="121"/>
      <c r="H62" s="91"/>
      <c r="I62" s="91"/>
      <c r="J62" s="91"/>
      <c r="K62" s="91"/>
      <c r="L62" s="91"/>
      <c r="M62" s="91"/>
      <c r="N62" s="91"/>
      <c r="O62" s="122"/>
      <c r="P62" s="239"/>
      <c r="Q62" s="239"/>
      <c r="R62" s="239"/>
      <c r="S62" s="239"/>
      <c r="T62" s="239"/>
      <c r="U62" s="239"/>
      <c r="V62" s="239"/>
      <c r="W62" s="239"/>
      <c r="X62" s="786"/>
      <c r="Y62" s="695" t="s">
        <v>15</v>
      </c>
      <c r="Z62" s="423"/>
      <c r="AA62" s="424"/>
      <c r="AB62" s="333" t="s">
        <v>16</v>
      </c>
      <c r="AC62" s="333"/>
      <c r="AD62" s="333"/>
      <c r="AE62" s="299"/>
      <c r="AF62" s="300"/>
      <c r="AG62" s="300"/>
      <c r="AH62" s="300"/>
      <c r="AI62" s="299"/>
      <c r="AJ62" s="300"/>
      <c r="AK62" s="300"/>
      <c r="AL62" s="300"/>
      <c r="AM62" s="299"/>
      <c r="AN62" s="300"/>
      <c r="AO62" s="300"/>
      <c r="AP62" s="300"/>
      <c r="AQ62" s="77"/>
      <c r="AR62" s="78"/>
      <c r="AS62" s="78"/>
      <c r="AT62" s="79"/>
      <c r="AU62" s="300"/>
      <c r="AV62" s="300"/>
      <c r="AW62" s="300"/>
      <c r="AX62" s="302"/>
    </row>
    <row r="63" spans="1:50" ht="18.75" hidden="1" customHeight="1" x14ac:dyDescent="0.15">
      <c r="A63" s="486"/>
      <c r="B63" s="447" t="s">
        <v>273</v>
      </c>
      <c r="C63" s="447"/>
      <c r="D63" s="447"/>
      <c r="E63" s="447"/>
      <c r="F63" s="448"/>
      <c r="G63" s="467" t="s">
        <v>67</v>
      </c>
      <c r="H63" s="337"/>
      <c r="I63" s="337"/>
      <c r="J63" s="337"/>
      <c r="K63" s="337"/>
      <c r="L63" s="337"/>
      <c r="M63" s="337"/>
      <c r="N63" s="337"/>
      <c r="O63" s="468"/>
      <c r="P63" s="471" t="s">
        <v>71</v>
      </c>
      <c r="Q63" s="337"/>
      <c r="R63" s="337"/>
      <c r="S63" s="337"/>
      <c r="T63" s="337"/>
      <c r="U63" s="337"/>
      <c r="V63" s="337"/>
      <c r="W63" s="337"/>
      <c r="X63" s="468"/>
      <c r="Y63" s="101"/>
      <c r="Z63" s="102"/>
      <c r="AA63" s="103"/>
      <c r="AB63" s="315" t="s">
        <v>12</v>
      </c>
      <c r="AC63" s="320"/>
      <c r="AD63" s="321"/>
      <c r="AE63" s="313" t="s">
        <v>323</v>
      </c>
      <c r="AF63" s="313"/>
      <c r="AG63" s="313"/>
      <c r="AH63" s="313"/>
      <c r="AI63" s="313" t="s">
        <v>324</v>
      </c>
      <c r="AJ63" s="313"/>
      <c r="AK63" s="313"/>
      <c r="AL63" s="313"/>
      <c r="AM63" s="313" t="s">
        <v>325</v>
      </c>
      <c r="AN63" s="313"/>
      <c r="AO63" s="313"/>
      <c r="AP63" s="315"/>
      <c r="AQ63" s="104" t="s">
        <v>321</v>
      </c>
      <c r="AR63" s="96"/>
      <c r="AS63" s="96"/>
      <c r="AT63" s="97"/>
      <c r="AU63" s="316" t="s">
        <v>261</v>
      </c>
      <c r="AV63" s="316"/>
      <c r="AW63" s="316"/>
      <c r="AX63" s="317"/>
    </row>
    <row r="64" spans="1:50" ht="18.75" hidden="1" customHeight="1" x14ac:dyDescent="0.15">
      <c r="A64" s="486"/>
      <c r="B64" s="447"/>
      <c r="C64" s="447"/>
      <c r="D64" s="447"/>
      <c r="E64" s="447"/>
      <c r="F64" s="448"/>
      <c r="G64" s="469"/>
      <c r="H64" s="348"/>
      <c r="I64" s="348"/>
      <c r="J64" s="348"/>
      <c r="K64" s="348"/>
      <c r="L64" s="348"/>
      <c r="M64" s="348"/>
      <c r="N64" s="348"/>
      <c r="O64" s="470"/>
      <c r="P64" s="472"/>
      <c r="Q64" s="348"/>
      <c r="R64" s="348"/>
      <c r="S64" s="348"/>
      <c r="T64" s="348"/>
      <c r="U64" s="348"/>
      <c r="V64" s="348"/>
      <c r="W64" s="348"/>
      <c r="X64" s="470"/>
      <c r="Y64" s="101"/>
      <c r="Z64" s="102"/>
      <c r="AA64" s="103"/>
      <c r="AB64" s="298"/>
      <c r="AC64" s="293"/>
      <c r="AD64" s="294"/>
      <c r="AE64" s="314"/>
      <c r="AF64" s="314"/>
      <c r="AG64" s="314"/>
      <c r="AH64" s="314"/>
      <c r="AI64" s="314"/>
      <c r="AJ64" s="314"/>
      <c r="AK64" s="314"/>
      <c r="AL64" s="314"/>
      <c r="AM64" s="314"/>
      <c r="AN64" s="314"/>
      <c r="AO64" s="314"/>
      <c r="AP64" s="298"/>
      <c r="AQ64" s="318"/>
      <c r="AR64" s="319"/>
      <c r="AS64" s="99" t="s">
        <v>322</v>
      </c>
      <c r="AT64" s="100"/>
      <c r="AU64" s="319"/>
      <c r="AV64" s="319"/>
      <c r="AW64" s="348" t="s">
        <v>308</v>
      </c>
      <c r="AX64" s="349"/>
    </row>
    <row r="65" spans="1:60" ht="22.5" hidden="1" customHeight="1" x14ac:dyDescent="0.15">
      <c r="A65" s="486"/>
      <c r="B65" s="447"/>
      <c r="C65" s="447"/>
      <c r="D65" s="447"/>
      <c r="E65" s="447"/>
      <c r="F65" s="448"/>
      <c r="G65" s="116"/>
      <c r="H65" s="88"/>
      <c r="I65" s="88"/>
      <c r="J65" s="88"/>
      <c r="K65" s="88"/>
      <c r="L65" s="88"/>
      <c r="M65" s="88"/>
      <c r="N65" s="88"/>
      <c r="O65" s="117"/>
      <c r="P65" s="88"/>
      <c r="Q65" s="782"/>
      <c r="R65" s="782"/>
      <c r="S65" s="782"/>
      <c r="T65" s="782"/>
      <c r="U65" s="782"/>
      <c r="V65" s="782"/>
      <c r="W65" s="782"/>
      <c r="X65" s="783"/>
      <c r="Y65" s="713" t="s">
        <v>68</v>
      </c>
      <c r="Z65" s="714"/>
      <c r="AA65" s="715"/>
      <c r="AB65" s="473"/>
      <c r="AC65" s="473"/>
      <c r="AD65" s="473"/>
      <c r="AE65" s="299"/>
      <c r="AF65" s="300"/>
      <c r="AG65" s="300"/>
      <c r="AH65" s="300"/>
      <c r="AI65" s="299"/>
      <c r="AJ65" s="300"/>
      <c r="AK65" s="300"/>
      <c r="AL65" s="300"/>
      <c r="AM65" s="299"/>
      <c r="AN65" s="300"/>
      <c r="AO65" s="300"/>
      <c r="AP65" s="300"/>
      <c r="AQ65" s="77"/>
      <c r="AR65" s="78"/>
      <c r="AS65" s="78"/>
      <c r="AT65" s="79"/>
      <c r="AU65" s="300"/>
      <c r="AV65" s="300"/>
      <c r="AW65" s="300"/>
      <c r="AX65" s="302"/>
    </row>
    <row r="66" spans="1:60" ht="22.5" hidden="1" customHeight="1" x14ac:dyDescent="0.15">
      <c r="A66" s="486"/>
      <c r="B66" s="447"/>
      <c r="C66" s="447"/>
      <c r="D66" s="447"/>
      <c r="E66" s="447"/>
      <c r="F66" s="448"/>
      <c r="G66" s="118"/>
      <c r="H66" s="119"/>
      <c r="I66" s="119"/>
      <c r="J66" s="119"/>
      <c r="K66" s="119"/>
      <c r="L66" s="119"/>
      <c r="M66" s="119"/>
      <c r="N66" s="119"/>
      <c r="O66" s="120"/>
      <c r="P66" s="784"/>
      <c r="Q66" s="784"/>
      <c r="R66" s="784"/>
      <c r="S66" s="784"/>
      <c r="T66" s="784"/>
      <c r="U66" s="784"/>
      <c r="V66" s="784"/>
      <c r="W66" s="784"/>
      <c r="X66" s="785"/>
      <c r="Y66" s="695" t="s">
        <v>60</v>
      </c>
      <c r="Z66" s="423"/>
      <c r="AA66" s="424"/>
      <c r="AB66" s="565"/>
      <c r="AC66" s="565"/>
      <c r="AD66" s="565"/>
      <c r="AE66" s="299"/>
      <c r="AF66" s="300"/>
      <c r="AG66" s="300"/>
      <c r="AH66" s="300"/>
      <c r="AI66" s="299"/>
      <c r="AJ66" s="300"/>
      <c r="AK66" s="300"/>
      <c r="AL66" s="300"/>
      <c r="AM66" s="299"/>
      <c r="AN66" s="300"/>
      <c r="AO66" s="300"/>
      <c r="AP66" s="300"/>
      <c r="AQ66" s="77"/>
      <c r="AR66" s="78"/>
      <c r="AS66" s="78"/>
      <c r="AT66" s="79"/>
      <c r="AU66" s="300"/>
      <c r="AV66" s="300"/>
      <c r="AW66" s="300"/>
      <c r="AX66" s="302"/>
    </row>
    <row r="67" spans="1:60" ht="22.5" hidden="1" customHeight="1" x14ac:dyDescent="0.15">
      <c r="A67" s="486"/>
      <c r="B67" s="449"/>
      <c r="C67" s="449"/>
      <c r="D67" s="449"/>
      <c r="E67" s="449"/>
      <c r="F67" s="450"/>
      <c r="G67" s="121"/>
      <c r="H67" s="91"/>
      <c r="I67" s="91"/>
      <c r="J67" s="91"/>
      <c r="K67" s="91"/>
      <c r="L67" s="91"/>
      <c r="M67" s="91"/>
      <c r="N67" s="91"/>
      <c r="O67" s="122"/>
      <c r="P67" s="239"/>
      <c r="Q67" s="239"/>
      <c r="R67" s="239"/>
      <c r="S67" s="239"/>
      <c r="T67" s="239"/>
      <c r="U67" s="239"/>
      <c r="V67" s="239"/>
      <c r="W67" s="239"/>
      <c r="X67" s="786"/>
      <c r="Y67" s="695" t="s">
        <v>15</v>
      </c>
      <c r="Z67" s="423"/>
      <c r="AA67" s="424"/>
      <c r="AB67" s="333" t="s">
        <v>16</v>
      </c>
      <c r="AC67" s="333"/>
      <c r="AD67" s="333"/>
      <c r="AE67" s="299"/>
      <c r="AF67" s="300"/>
      <c r="AG67" s="300"/>
      <c r="AH67" s="300"/>
      <c r="AI67" s="299"/>
      <c r="AJ67" s="300"/>
      <c r="AK67" s="300"/>
      <c r="AL67" s="300"/>
      <c r="AM67" s="299"/>
      <c r="AN67" s="300"/>
      <c r="AO67" s="300"/>
      <c r="AP67" s="300"/>
      <c r="AQ67" s="77"/>
      <c r="AR67" s="78"/>
      <c r="AS67" s="78"/>
      <c r="AT67" s="79"/>
      <c r="AU67" s="300"/>
      <c r="AV67" s="300"/>
      <c r="AW67" s="300"/>
      <c r="AX67" s="302"/>
    </row>
    <row r="68" spans="1:60" ht="18.75" hidden="1" customHeight="1" x14ac:dyDescent="0.15">
      <c r="A68" s="486"/>
      <c r="B68" s="447" t="s">
        <v>273</v>
      </c>
      <c r="C68" s="447"/>
      <c r="D68" s="447"/>
      <c r="E68" s="447"/>
      <c r="F68" s="448"/>
      <c r="G68" s="467" t="s">
        <v>67</v>
      </c>
      <c r="H68" s="337"/>
      <c r="I68" s="337"/>
      <c r="J68" s="337"/>
      <c r="K68" s="337"/>
      <c r="L68" s="337"/>
      <c r="M68" s="337"/>
      <c r="N68" s="337"/>
      <c r="O68" s="468"/>
      <c r="P68" s="471" t="s">
        <v>71</v>
      </c>
      <c r="Q68" s="337"/>
      <c r="R68" s="337"/>
      <c r="S68" s="337"/>
      <c r="T68" s="337"/>
      <c r="U68" s="337"/>
      <c r="V68" s="337"/>
      <c r="W68" s="337"/>
      <c r="X68" s="468"/>
      <c r="Y68" s="101"/>
      <c r="Z68" s="102"/>
      <c r="AA68" s="103"/>
      <c r="AB68" s="315" t="s">
        <v>12</v>
      </c>
      <c r="AC68" s="320"/>
      <c r="AD68" s="321"/>
      <c r="AE68" s="315" t="s">
        <v>323</v>
      </c>
      <c r="AF68" s="320"/>
      <c r="AG68" s="320"/>
      <c r="AH68" s="321"/>
      <c r="AI68" s="315" t="s">
        <v>324</v>
      </c>
      <c r="AJ68" s="320"/>
      <c r="AK68" s="320"/>
      <c r="AL68" s="321"/>
      <c r="AM68" s="315" t="s">
        <v>325</v>
      </c>
      <c r="AN68" s="320"/>
      <c r="AO68" s="320"/>
      <c r="AP68" s="320"/>
      <c r="AQ68" s="104" t="s">
        <v>321</v>
      </c>
      <c r="AR68" s="96"/>
      <c r="AS68" s="96"/>
      <c r="AT68" s="97"/>
      <c r="AU68" s="316" t="s">
        <v>261</v>
      </c>
      <c r="AV68" s="316"/>
      <c r="AW68" s="316"/>
      <c r="AX68" s="317"/>
    </row>
    <row r="69" spans="1:60" ht="18.75" hidden="1" customHeight="1" x14ac:dyDescent="0.15">
      <c r="A69" s="486"/>
      <c r="B69" s="447"/>
      <c r="C69" s="447"/>
      <c r="D69" s="447"/>
      <c r="E69" s="447"/>
      <c r="F69" s="448"/>
      <c r="G69" s="469"/>
      <c r="H69" s="348"/>
      <c r="I69" s="348"/>
      <c r="J69" s="348"/>
      <c r="K69" s="348"/>
      <c r="L69" s="348"/>
      <c r="M69" s="348"/>
      <c r="N69" s="348"/>
      <c r="O69" s="470"/>
      <c r="P69" s="472"/>
      <c r="Q69" s="348"/>
      <c r="R69" s="348"/>
      <c r="S69" s="348"/>
      <c r="T69" s="348"/>
      <c r="U69" s="348"/>
      <c r="V69" s="348"/>
      <c r="W69" s="348"/>
      <c r="X69" s="470"/>
      <c r="Y69" s="101"/>
      <c r="Z69" s="102"/>
      <c r="AA69" s="103"/>
      <c r="AB69" s="298"/>
      <c r="AC69" s="293"/>
      <c r="AD69" s="294"/>
      <c r="AE69" s="298"/>
      <c r="AF69" s="293"/>
      <c r="AG69" s="293"/>
      <c r="AH69" s="294"/>
      <c r="AI69" s="298"/>
      <c r="AJ69" s="293"/>
      <c r="AK69" s="293"/>
      <c r="AL69" s="294"/>
      <c r="AM69" s="298"/>
      <c r="AN69" s="293"/>
      <c r="AO69" s="293"/>
      <c r="AP69" s="293"/>
      <c r="AQ69" s="318"/>
      <c r="AR69" s="319"/>
      <c r="AS69" s="99" t="s">
        <v>322</v>
      </c>
      <c r="AT69" s="100"/>
      <c r="AU69" s="319"/>
      <c r="AV69" s="319"/>
      <c r="AW69" s="348" t="s">
        <v>308</v>
      </c>
      <c r="AX69" s="349"/>
    </row>
    <row r="70" spans="1:60" ht="22.5" hidden="1" customHeight="1" x14ac:dyDescent="0.15">
      <c r="A70" s="486"/>
      <c r="B70" s="447"/>
      <c r="C70" s="447"/>
      <c r="D70" s="447"/>
      <c r="E70" s="447"/>
      <c r="F70" s="448"/>
      <c r="G70" s="116"/>
      <c r="H70" s="88"/>
      <c r="I70" s="88"/>
      <c r="J70" s="88"/>
      <c r="K70" s="88"/>
      <c r="L70" s="88"/>
      <c r="M70" s="88"/>
      <c r="N70" s="88"/>
      <c r="O70" s="117"/>
      <c r="P70" s="88"/>
      <c r="Q70" s="782"/>
      <c r="R70" s="782"/>
      <c r="S70" s="782"/>
      <c r="T70" s="782"/>
      <c r="U70" s="782"/>
      <c r="V70" s="782"/>
      <c r="W70" s="782"/>
      <c r="X70" s="783"/>
      <c r="Y70" s="713" t="s">
        <v>68</v>
      </c>
      <c r="Z70" s="714"/>
      <c r="AA70" s="715"/>
      <c r="AB70" s="290"/>
      <c r="AC70" s="291"/>
      <c r="AD70" s="292"/>
      <c r="AE70" s="299"/>
      <c r="AF70" s="300"/>
      <c r="AG70" s="300"/>
      <c r="AH70" s="301"/>
      <c r="AI70" s="299"/>
      <c r="AJ70" s="300"/>
      <c r="AK70" s="300"/>
      <c r="AL70" s="301"/>
      <c r="AM70" s="299"/>
      <c r="AN70" s="300"/>
      <c r="AO70" s="300"/>
      <c r="AP70" s="300"/>
      <c r="AQ70" s="77"/>
      <c r="AR70" s="78"/>
      <c r="AS70" s="78"/>
      <c r="AT70" s="79"/>
      <c r="AU70" s="300"/>
      <c r="AV70" s="300"/>
      <c r="AW70" s="300"/>
      <c r="AX70" s="302"/>
    </row>
    <row r="71" spans="1:60" ht="22.5" hidden="1" customHeight="1" x14ac:dyDescent="0.15">
      <c r="A71" s="486"/>
      <c r="B71" s="447"/>
      <c r="C71" s="447"/>
      <c r="D71" s="447"/>
      <c r="E71" s="447"/>
      <c r="F71" s="448"/>
      <c r="G71" s="118"/>
      <c r="H71" s="119"/>
      <c r="I71" s="119"/>
      <c r="J71" s="119"/>
      <c r="K71" s="119"/>
      <c r="L71" s="119"/>
      <c r="M71" s="119"/>
      <c r="N71" s="119"/>
      <c r="O71" s="120"/>
      <c r="P71" s="784"/>
      <c r="Q71" s="784"/>
      <c r="R71" s="784"/>
      <c r="S71" s="784"/>
      <c r="T71" s="784"/>
      <c r="U71" s="784"/>
      <c r="V71" s="784"/>
      <c r="W71" s="784"/>
      <c r="X71" s="785"/>
      <c r="Y71" s="695" t="s">
        <v>60</v>
      </c>
      <c r="Z71" s="423"/>
      <c r="AA71" s="424"/>
      <c r="AB71" s="779"/>
      <c r="AC71" s="780"/>
      <c r="AD71" s="781"/>
      <c r="AE71" s="299"/>
      <c r="AF71" s="300"/>
      <c r="AG71" s="300"/>
      <c r="AH71" s="301"/>
      <c r="AI71" s="299"/>
      <c r="AJ71" s="300"/>
      <c r="AK71" s="300"/>
      <c r="AL71" s="301"/>
      <c r="AM71" s="299"/>
      <c r="AN71" s="300"/>
      <c r="AO71" s="300"/>
      <c r="AP71" s="300"/>
      <c r="AQ71" s="77"/>
      <c r="AR71" s="78"/>
      <c r="AS71" s="78"/>
      <c r="AT71" s="79"/>
      <c r="AU71" s="300"/>
      <c r="AV71" s="300"/>
      <c r="AW71" s="300"/>
      <c r="AX71" s="302"/>
    </row>
    <row r="72" spans="1:60" ht="22.5" hidden="1" customHeight="1" thickBot="1" x14ac:dyDescent="0.2">
      <c r="A72" s="487"/>
      <c r="B72" s="816"/>
      <c r="C72" s="816"/>
      <c r="D72" s="816"/>
      <c r="E72" s="816"/>
      <c r="F72" s="817"/>
      <c r="G72" s="463"/>
      <c r="H72" s="140"/>
      <c r="I72" s="140"/>
      <c r="J72" s="140"/>
      <c r="K72" s="140"/>
      <c r="L72" s="140"/>
      <c r="M72" s="140"/>
      <c r="N72" s="140"/>
      <c r="O72" s="464"/>
      <c r="P72" s="811"/>
      <c r="Q72" s="811"/>
      <c r="R72" s="811"/>
      <c r="S72" s="811"/>
      <c r="T72" s="811"/>
      <c r="U72" s="811"/>
      <c r="V72" s="811"/>
      <c r="W72" s="811"/>
      <c r="X72" s="812"/>
      <c r="Y72" s="440" t="s">
        <v>15</v>
      </c>
      <c r="Z72" s="441"/>
      <c r="AA72" s="442"/>
      <c r="AB72" s="431" t="s">
        <v>16</v>
      </c>
      <c r="AC72" s="432"/>
      <c r="AD72" s="433"/>
      <c r="AE72" s="303"/>
      <c r="AF72" s="304"/>
      <c r="AG72" s="304"/>
      <c r="AH72" s="305"/>
      <c r="AI72" s="303"/>
      <c r="AJ72" s="304"/>
      <c r="AK72" s="304"/>
      <c r="AL72" s="305"/>
      <c r="AM72" s="303"/>
      <c r="AN72" s="304"/>
      <c r="AO72" s="304"/>
      <c r="AP72" s="304"/>
      <c r="AQ72" s="306"/>
      <c r="AR72" s="307"/>
      <c r="AS72" s="307"/>
      <c r="AT72" s="308"/>
      <c r="AU72" s="304"/>
      <c r="AV72" s="304"/>
      <c r="AW72" s="304"/>
      <c r="AX72" s="309"/>
    </row>
    <row r="73" spans="1:60" ht="31.7" customHeight="1" x14ac:dyDescent="0.15">
      <c r="A73" s="797" t="s">
        <v>70</v>
      </c>
      <c r="B73" s="798"/>
      <c r="C73" s="798"/>
      <c r="D73" s="798"/>
      <c r="E73" s="798"/>
      <c r="F73" s="799"/>
      <c r="G73" s="803" t="s">
        <v>66</v>
      </c>
      <c r="H73" s="803"/>
      <c r="I73" s="803"/>
      <c r="J73" s="803"/>
      <c r="K73" s="803"/>
      <c r="L73" s="803"/>
      <c r="M73" s="803"/>
      <c r="N73" s="803"/>
      <c r="O73" s="803"/>
      <c r="P73" s="803"/>
      <c r="Q73" s="803"/>
      <c r="R73" s="803"/>
      <c r="S73" s="803"/>
      <c r="T73" s="803"/>
      <c r="U73" s="803"/>
      <c r="V73" s="803"/>
      <c r="W73" s="803"/>
      <c r="X73" s="804"/>
      <c r="Y73" s="434"/>
      <c r="Z73" s="435"/>
      <c r="AA73" s="436"/>
      <c r="AB73" s="310" t="s">
        <v>12</v>
      </c>
      <c r="AC73" s="310"/>
      <c r="AD73" s="310"/>
      <c r="AE73" s="310" t="s">
        <v>323</v>
      </c>
      <c r="AF73" s="310"/>
      <c r="AG73" s="310"/>
      <c r="AH73" s="310"/>
      <c r="AI73" s="310" t="s">
        <v>324</v>
      </c>
      <c r="AJ73" s="310"/>
      <c r="AK73" s="310"/>
      <c r="AL73" s="310"/>
      <c r="AM73" s="310" t="s">
        <v>325</v>
      </c>
      <c r="AN73" s="310"/>
      <c r="AO73" s="310"/>
      <c r="AP73" s="310"/>
      <c r="AQ73" s="311" t="s">
        <v>326</v>
      </c>
      <c r="AR73" s="311"/>
      <c r="AS73" s="311"/>
      <c r="AT73" s="311"/>
      <c r="AU73" s="311"/>
      <c r="AV73" s="311"/>
      <c r="AW73" s="311"/>
      <c r="AX73" s="312"/>
    </row>
    <row r="74" spans="1:60" ht="22.5" customHeight="1" x14ac:dyDescent="0.15">
      <c r="A74" s="417"/>
      <c r="B74" s="418"/>
      <c r="C74" s="418"/>
      <c r="D74" s="418"/>
      <c r="E74" s="418"/>
      <c r="F74" s="419"/>
      <c r="G74" s="88" t="s">
        <v>561</v>
      </c>
      <c r="H74" s="88"/>
      <c r="I74" s="88"/>
      <c r="J74" s="88"/>
      <c r="K74" s="88"/>
      <c r="L74" s="88"/>
      <c r="M74" s="88"/>
      <c r="N74" s="88"/>
      <c r="O74" s="88"/>
      <c r="P74" s="88"/>
      <c r="Q74" s="88"/>
      <c r="R74" s="88"/>
      <c r="S74" s="88"/>
      <c r="T74" s="88"/>
      <c r="U74" s="88"/>
      <c r="V74" s="88"/>
      <c r="W74" s="88"/>
      <c r="X74" s="117"/>
      <c r="Y74" s="815" t="s">
        <v>61</v>
      </c>
      <c r="Z74" s="681"/>
      <c r="AA74" s="682"/>
      <c r="AB74" s="473" t="s">
        <v>552</v>
      </c>
      <c r="AC74" s="473"/>
      <c r="AD74" s="473"/>
      <c r="AE74" s="281" t="s">
        <v>565</v>
      </c>
      <c r="AF74" s="281"/>
      <c r="AG74" s="281"/>
      <c r="AH74" s="281"/>
      <c r="AI74" s="281" t="s">
        <v>565</v>
      </c>
      <c r="AJ74" s="281"/>
      <c r="AK74" s="281"/>
      <c r="AL74" s="281"/>
      <c r="AM74" s="281">
        <v>12</v>
      </c>
      <c r="AN74" s="281"/>
      <c r="AO74" s="281"/>
      <c r="AP74" s="281"/>
      <c r="AQ74" s="281" t="s">
        <v>565</v>
      </c>
      <c r="AR74" s="281"/>
      <c r="AS74" s="281"/>
      <c r="AT74" s="281"/>
      <c r="AU74" s="281"/>
      <c r="AV74" s="281"/>
      <c r="AW74" s="281"/>
      <c r="AX74" s="282"/>
      <c r="AY74" s="10"/>
      <c r="AZ74" s="10"/>
      <c r="BA74" s="10"/>
      <c r="BB74" s="10"/>
      <c r="BC74" s="10"/>
    </row>
    <row r="75" spans="1:60" ht="26.25" customHeight="1" x14ac:dyDescent="0.15">
      <c r="A75" s="420"/>
      <c r="B75" s="421"/>
      <c r="C75" s="421"/>
      <c r="D75" s="421"/>
      <c r="E75" s="421"/>
      <c r="F75" s="422"/>
      <c r="G75" s="91"/>
      <c r="H75" s="91"/>
      <c r="I75" s="91"/>
      <c r="J75" s="91"/>
      <c r="K75" s="91"/>
      <c r="L75" s="91"/>
      <c r="M75" s="91"/>
      <c r="N75" s="91"/>
      <c r="O75" s="91"/>
      <c r="P75" s="91"/>
      <c r="Q75" s="91"/>
      <c r="R75" s="91"/>
      <c r="S75" s="91"/>
      <c r="T75" s="91"/>
      <c r="U75" s="91"/>
      <c r="V75" s="91"/>
      <c r="W75" s="91"/>
      <c r="X75" s="122"/>
      <c r="Y75" s="287" t="s">
        <v>62</v>
      </c>
      <c r="Z75" s="200"/>
      <c r="AA75" s="201"/>
      <c r="AB75" s="473" t="s">
        <v>552</v>
      </c>
      <c r="AC75" s="473"/>
      <c r="AD75" s="473"/>
      <c r="AE75" s="281" t="s">
        <v>565</v>
      </c>
      <c r="AF75" s="281"/>
      <c r="AG75" s="281"/>
      <c r="AH75" s="281"/>
      <c r="AI75" s="281" t="s">
        <v>566</v>
      </c>
      <c r="AJ75" s="281"/>
      <c r="AK75" s="281"/>
      <c r="AL75" s="281"/>
      <c r="AM75" s="281" t="s">
        <v>565</v>
      </c>
      <c r="AN75" s="281"/>
      <c r="AO75" s="281"/>
      <c r="AP75" s="281"/>
      <c r="AQ75" s="281" t="s">
        <v>566</v>
      </c>
      <c r="AR75" s="281"/>
      <c r="AS75" s="281"/>
      <c r="AT75" s="281"/>
      <c r="AU75" s="281"/>
      <c r="AV75" s="281"/>
      <c r="AW75" s="281"/>
      <c r="AX75" s="282"/>
      <c r="AY75" s="10"/>
      <c r="AZ75" s="10"/>
      <c r="BA75" s="10"/>
      <c r="BB75" s="10"/>
      <c r="BC75" s="10"/>
      <c r="BD75" s="10"/>
      <c r="BE75" s="10"/>
      <c r="BF75" s="10"/>
      <c r="BG75" s="10"/>
      <c r="BH75" s="10"/>
    </row>
    <row r="76" spans="1:60" ht="33" customHeight="1" x14ac:dyDescent="0.15">
      <c r="A76" s="414" t="s">
        <v>70</v>
      </c>
      <c r="B76" s="415"/>
      <c r="C76" s="415"/>
      <c r="D76" s="415"/>
      <c r="E76" s="415"/>
      <c r="F76" s="416"/>
      <c r="G76" s="423" t="s">
        <v>66</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0" t="s">
        <v>323</v>
      </c>
      <c r="AF76" s="280"/>
      <c r="AG76" s="280"/>
      <c r="AH76" s="280"/>
      <c r="AI76" s="280" t="s">
        <v>324</v>
      </c>
      <c r="AJ76" s="280"/>
      <c r="AK76" s="280"/>
      <c r="AL76" s="280"/>
      <c r="AM76" s="280" t="s">
        <v>325</v>
      </c>
      <c r="AN76" s="280"/>
      <c r="AO76" s="280"/>
      <c r="AP76" s="280"/>
      <c r="AQ76" s="197" t="s">
        <v>326</v>
      </c>
      <c r="AR76" s="197"/>
      <c r="AS76" s="197"/>
      <c r="AT76" s="197"/>
      <c r="AU76" s="197"/>
      <c r="AV76" s="197"/>
      <c r="AW76" s="197"/>
      <c r="AX76" s="198"/>
    </row>
    <row r="77" spans="1:60" ht="22.5" customHeight="1" x14ac:dyDescent="0.15">
      <c r="A77" s="417"/>
      <c r="B77" s="418"/>
      <c r="C77" s="418"/>
      <c r="D77" s="418"/>
      <c r="E77" s="418"/>
      <c r="F77" s="419"/>
      <c r="G77" s="88" t="s">
        <v>559</v>
      </c>
      <c r="H77" s="88"/>
      <c r="I77" s="88"/>
      <c r="J77" s="88"/>
      <c r="K77" s="88"/>
      <c r="L77" s="88"/>
      <c r="M77" s="88"/>
      <c r="N77" s="88"/>
      <c r="O77" s="88"/>
      <c r="P77" s="88"/>
      <c r="Q77" s="88"/>
      <c r="R77" s="88"/>
      <c r="S77" s="88"/>
      <c r="T77" s="88"/>
      <c r="U77" s="88"/>
      <c r="V77" s="88"/>
      <c r="W77" s="88"/>
      <c r="X77" s="117"/>
      <c r="Y77" s="428" t="s">
        <v>61</v>
      </c>
      <c r="Z77" s="429"/>
      <c r="AA77" s="430"/>
      <c r="AB77" s="437" t="s">
        <v>553</v>
      </c>
      <c r="AC77" s="438"/>
      <c r="AD77" s="439"/>
      <c r="AE77" s="281" t="s">
        <v>565</v>
      </c>
      <c r="AF77" s="281"/>
      <c r="AG77" s="281"/>
      <c r="AH77" s="281"/>
      <c r="AI77" s="281" t="s">
        <v>565</v>
      </c>
      <c r="AJ77" s="281"/>
      <c r="AK77" s="281"/>
      <c r="AL77" s="281"/>
      <c r="AM77" s="281">
        <v>4</v>
      </c>
      <c r="AN77" s="281"/>
      <c r="AO77" s="281"/>
      <c r="AP77" s="281"/>
      <c r="AQ77" s="281" t="s">
        <v>565</v>
      </c>
      <c r="AR77" s="281"/>
      <c r="AS77" s="281"/>
      <c r="AT77" s="281"/>
      <c r="AU77" s="281"/>
      <c r="AV77" s="281"/>
      <c r="AW77" s="281"/>
      <c r="AX77" s="282"/>
      <c r="AY77" s="10"/>
      <c r="AZ77" s="10"/>
      <c r="BA77" s="10"/>
      <c r="BB77" s="10"/>
      <c r="BC77" s="10"/>
    </row>
    <row r="78" spans="1:60" ht="26.25"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87" t="s">
        <v>62</v>
      </c>
      <c r="Z78" s="288"/>
      <c r="AA78" s="289"/>
      <c r="AB78" s="290" t="s">
        <v>553</v>
      </c>
      <c r="AC78" s="291"/>
      <c r="AD78" s="292"/>
      <c r="AE78" s="281" t="s">
        <v>565</v>
      </c>
      <c r="AF78" s="281"/>
      <c r="AG78" s="281"/>
      <c r="AH78" s="281"/>
      <c r="AI78" s="281" t="s">
        <v>566</v>
      </c>
      <c r="AJ78" s="281"/>
      <c r="AK78" s="281"/>
      <c r="AL78" s="281"/>
      <c r="AM78" s="281" t="s">
        <v>565</v>
      </c>
      <c r="AN78" s="281"/>
      <c r="AO78" s="281"/>
      <c r="AP78" s="281"/>
      <c r="AQ78" s="281" t="s">
        <v>566</v>
      </c>
      <c r="AR78" s="281"/>
      <c r="AS78" s="281"/>
      <c r="AT78" s="281"/>
      <c r="AU78" s="281"/>
      <c r="AV78" s="281"/>
      <c r="AW78" s="281"/>
      <c r="AX78" s="282"/>
      <c r="AY78" s="10"/>
      <c r="AZ78" s="10"/>
      <c r="BA78" s="10"/>
      <c r="BB78" s="10"/>
      <c r="BC78" s="10"/>
      <c r="BD78" s="10"/>
      <c r="BE78" s="10"/>
      <c r="BF78" s="10"/>
      <c r="BG78" s="10"/>
      <c r="BH78" s="10"/>
    </row>
    <row r="79" spans="1:60" ht="31.7" hidden="1" customHeight="1" x14ac:dyDescent="0.15">
      <c r="A79" s="414" t="s">
        <v>70</v>
      </c>
      <c r="B79" s="415"/>
      <c r="C79" s="415"/>
      <c r="D79" s="415"/>
      <c r="E79" s="415"/>
      <c r="F79" s="416"/>
      <c r="G79" s="423" t="s">
        <v>66</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0" t="s">
        <v>323</v>
      </c>
      <c r="AF79" s="280"/>
      <c r="AG79" s="280"/>
      <c r="AH79" s="280"/>
      <c r="AI79" s="280" t="s">
        <v>324</v>
      </c>
      <c r="AJ79" s="280"/>
      <c r="AK79" s="280"/>
      <c r="AL79" s="280"/>
      <c r="AM79" s="280" t="s">
        <v>325</v>
      </c>
      <c r="AN79" s="280"/>
      <c r="AO79" s="280"/>
      <c r="AP79" s="280"/>
      <c r="AQ79" s="197" t="s">
        <v>326</v>
      </c>
      <c r="AR79" s="197"/>
      <c r="AS79" s="197"/>
      <c r="AT79" s="197"/>
      <c r="AU79" s="197"/>
      <c r="AV79" s="197"/>
      <c r="AW79" s="197"/>
      <c r="AX79" s="198"/>
    </row>
    <row r="80" spans="1:60" ht="22.5" hidden="1" customHeight="1" x14ac:dyDescent="0.15">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61</v>
      </c>
      <c r="Z80" s="429"/>
      <c r="AA80" s="430"/>
      <c r="AB80" s="437"/>
      <c r="AC80" s="438"/>
      <c r="AD80" s="439"/>
      <c r="AE80" s="281"/>
      <c r="AF80" s="281"/>
      <c r="AG80" s="281"/>
      <c r="AH80" s="281"/>
      <c r="AI80" s="281"/>
      <c r="AJ80" s="281"/>
      <c r="AK80" s="281"/>
      <c r="AL80" s="281"/>
      <c r="AM80" s="281"/>
      <c r="AN80" s="281"/>
      <c r="AO80" s="281"/>
      <c r="AP80" s="281"/>
      <c r="AQ80" s="281"/>
      <c r="AR80" s="281"/>
      <c r="AS80" s="281"/>
      <c r="AT80" s="281"/>
      <c r="AU80" s="281"/>
      <c r="AV80" s="281"/>
      <c r="AW80" s="281"/>
      <c r="AX80" s="282"/>
      <c r="AY80" s="10"/>
      <c r="AZ80" s="10"/>
      <c r="BA80" s="10"/>
      <c r="BB80" s="10"/>
      <c r="BC80" s="10"/>
    </row>
    <row r="81" spans="1:60" ht="32.25" hidden="1"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87" t="s">
        <v>62</v>
      </c>
      <c r="Z81" s="288"/>
      <c r="AA81" s="289"/>
      <c r="AB81" s="290"/>
      <c r="AC81" s="291"/>
      <c r="AD81" s="292"/>
      <c r="AE81" s="281"/>
      <c r="AF81" s="281"/>
      <c r="AG81" s="281"/>
      <c r="AH81" s="281"/>
      <c r="AI81" s="281"/>
      <c r="AJ81" s="281"/>
      <c r="AK81" s="281"/>
      <c r="AL81" s="281"/>
      <c r="AM81" s="281"/>
      <c r="AN81" s="281"/>
      <c r="AO81" s="281"/>
      <c r="AP81" s="281"/>
      <c r="AQ81" s="281"/>
      <c r="AR81" s="281"/>
      <c r="AS81" s="281"/>
      <c r="AT81" s="281"/>
      <c r="AU81" s="281"/>
      <c r="AV81" s="281"/>
      <c r="AW81" s="281"/>
      <c r="AX81" s="282"/>
      <c r="AY81" s="10"/>
      <c r="AZ81" s="10"/>
      <c r="BA81" s="10"/>
      <c r="BB81" s="10"/>
      <c r="BC81" s="10"/>
      <c r="BD81" s="10"/>
      <c r="BE81" s="10"/>
      <c r="BF81" s="10"/>
      <c r="BG81" s="10"/>
      <c r="BH81" s="10"/>
    </row>
    <row r="82" spans="1:60" ht="31.7" hidden="1" customHeight="1" x14ac:dyDescent="0.15">
      <c r="A82" s="414" t="s">
        <v>70</v>
      </c>
      <c r="B82" s="415"/>
      <c r="C82" s="415"/>
      <c r="D82" s="415"/>
      <c r="E82" s="415"/>
      <c r="F82" s="416"/>
      <c r="G82" s="423" t="s">
        <v>66</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0" t="s">
        <v>323</v>
      </c>
      <c r="AF82" s="280"/>
      <c r="AG82" s="280"/>
      <c r="AH82" s="280"/>
      <c r="AI82" s="280" t="s">
        <v>324</v>
      </c>
      <c r="AJ82" s="280"/>
      <c r="AK82" s="280"/>
      <c r="AL82" s="280"/>
      <c r="AM82" s="280" t="s">
        <v>325</v>
      </c>
      <c r="AN82" s="280"/>
      <c r="AO82" s="280"/>
      <c r="AP82" s="280"/>
      <c r="AQ82" s="197" t="s">
        <v>326</v>
      </c>
      <c r="AR82" s="197"/>
      <c r="AS82" s="197"/>
      <c r="AT82" s="197"/>
      <c r="AU82" s="197"/>
      <c r="AV82" s="197"/>
      <c r="AW82" s="197"/>
      <c r="AX82" s="198"/>
    </row>
    <row r="83" spans="1:60" ht="22.5" hidden="1" customHeight="1" x14ac:dyDescent="0.15">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61</v>
      </c>
      <c r="Z83" s="429"/>
      <c r="AA83" s="430"/>
      <c r="AB83" s="437"/>
      <c r="AC83" s="438"/>
      <c r="AD83" s="439"/>
      <c r="AE83" s="281"/>
      <c r="AF83" s="281"/>
      <c r="AG83" s="281"/>
      <c r="AH83" s="281"/>
      <c r="AI83" s="281"/>
      <c r="AJ83" s="281"/>
      <c r="AK83" s="281"/>
      <c r="AL83" s="281"/>
      <c r="AM83" s="281"/>
      <c r="AN83" s="281"/>
      <c r="AO83" s="281"/>
      <c r="AP83" s="281"/>
      <c r="AQ83" s="281"/>
      <c r="AR83" s="281"/>
      <c r="AS83" s="281"/>
      <c r="AT83" s="281"/>
      <c r="AU83" s="281"/>
      <c r="AV83" s="281"/>
      <c r="AW83" s="281"/>
      <c r="AX83" s="282"/>
      <c r="AY83" s="10"/>
      <c r="AZ83" s="10"/>
      <c r="BA83" s="10"/>
      <c r="BB83" s="10"/>
      <c r="BC83" s="10"/>
    </row>
    <row r="84" spans="1:60" ht="22.5" hidden="1"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87" t="s">
        <v>62</v>
      </c>
      <c r="Z84" s="288"/>
      <c r="AA84" s="289"/>
      <c r="AB84" s="290"/>
      <c r="AC84" s="291"/>
      <c r="AD84" s="292"/>
      <c r="AE84" s="281"/>
      <c r="AF84" s="281"/>
      <c r="AG84" s="281"/>
      <c r="AH84" s="281"/>
      <c r="AI84" s="281"/>
      <c r="AJ84" s="281"/>
      <c r="AK84" s="281"/>
      <c r="AL84" s="281"/>
      <c r="AM84" s="281"/>
      <c r="AN84" s="281"/>
      <c r="AO84" s="281"/>
      <c r="AP84" s="281"/>
      <c r="AQ84" s="281"/>
      <c r="AR84" s="281"/>
      <c r="AS84" s="281"/>
      <c r="AT84" s="281"/>
      <c r="AU84" s="281"/>
      <c r="AV84" s="281"/>
      <c r="AW84" s="281"/>
      <c r="AX84" s="282"/>
      <c r="AY84" s="10"/>
      <c r="AZ84" s="10"/>
      <c r="BA84" s="10"/>
      <c r="BB84" s="10"/>
      <c r="BC84" s="10"/>
      <c r="BD84" s="10"/>
      <c r="BE84" s="10"/>
      <c r="BF84" s="10"/>
      <c r="BG84" s="10"/>
      <c r="BH84" s="10"/>
    </row>
    <row r="85" spans="1:60" ht="31.7" hidden="1" customHeight="1" x14ac:dyDescent="0.15">
      <c r="A85" s="414" t="s">
        <v>70</v>
      </c>
      <c r="B85" s="415"/>
      <c r="C85" s="415"/>
      <c r="D85" s="415"/>
      <c r="E85" s="415"/>
      <c r="F85" s="416"/>
      <c r="G85" s="423" t="s">
        <v>66</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0" t="s">
        <v>323</v>
      </c>
      <c r="AF85" s="280"/>
      <c r="AG85" s="280"/>
      <c r="AH85" s="280"/>
      <c r="AI85" s="280" t="s">
        <v>324</v>
      </c>
      <c r="AJ85" s="280"/>
      <c r="AK85" s="280"/>
      <c r="AL85" s="280"/>
      <c r="AM85" s="280" t="s">
        <v>325</v>
      </c>
      <c r="AN85" s="280"/>
      <c r="AO85" s="280"/>
      <c r="AP85" s="280"/>
      <c r="AQ85" s="197" t="s">
        <v>326</v>
      </c>
      <c r="AR85" s="197"/>
      <c r="AS85" s="197"/>
      <c r="AT85" s="197"/>
      <c r="AU85" s="197"/>
      <c r="AV85" s="197"/>
      <c r="AW85" s="197"/>
      <c r="AX85" s="198"/>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61</v>
      </c>
      <c r="Z86" s="429"/>
      <c r="AA86" s="430"/>
      <c r="AB86" s="437"/>
      <c r="AC86" s="438"/>
      <c r="AD86" s="439"/>
      <c r="AE86" s="281"/>
      <c r="AF86" s="281"/>
      <c r="AG86" s="281"/>
      <c r="AH86" s="281"/>
      <c r="AI86" s="281"/>
      <c r="AJ86" s="281"/>
      <c r="AK86" s="281"/>
      <c r="AL86" s="281"/>
      <c r="AM86" s="281"/>
      <c r="AN86" s="281"/>
      <c r="AO86" s="281"/>
      <c r="AP86" s="281"/>
      <c r="AQ86" s="281"/>
      <c r="AR86" s="281"/>
      <c r="AS86" s="281"/>
      <c r="AT86" s="281"/>
      <c r="AU86" s="281"/>
      <c r="AV86" s="281"/>
      <c r="AW86" s="281"/>
      <c r="AX86" s="282"/>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87" t="s">
        <v>62</v>
      </c>
      <c r="Z87" s="288"/>
      <c r="AA87" s="289"/>
      <c r="AB87" s="290"/>
      <c r="AC87" s="291"/>
      <c r="AD87" s="292"/>
      <c r="AE87" s="281"/>
      <c r="AF87" s="281"/>
      <c r="AG87" s="281"/>
      <c r="AH87" s="281"/>
      <c r="AI87" s="281"/>
      <c r="AJ87" s="281"/>
      <c r="AK87" s="281"/>
      <c r="AL87" s="281"/>
      <c r="AM87" s="281"/>
      <c r="AN87" s="281"/>
      <c r="AO87" s="281"/>
      <c r="AP87" s="281"/>
      <c r="AQ87" s="281"/>
      <c r="AR87" s="281"/>
      <c r="AS87" s="281"/>
      <c r="AT87" s="281"/>
      <c r="AU87" s="281"/>
      <c r="AV87" s="281"/>
      <c r="AW87" s="281"/>
      <c r="AX87" s="282"/>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0"/>
      <c r="Z88" s="531"/>
      <c r="AA88" s="532"/>
      <c r="AB88" s="238" t="s">
        <v>12</v>
      </c>
      <c r="AC88" s="233"/>
      <c r="AD88" s="234"/>
      <c r="AE88" s="280" t="s">
        <v>323</v>
      </c>
      <c r="AF88" s="280"/>
      <c r="AG88" s="280"/>
      <c r="AH88" s="280"/>
      <c r="AI88" s="280" t="s">
        <v>324</v>
      </c>
      <c r="AJ88" s="280"/>
      <c r="AK88" s="280"/>
      <c r="AL88" s="280"/>
      <c r="AM88" s="280" t="s">
        <v>325</v>
      </c>
      <c r="AN88" s="280"/>
      <c r="AO88" s="280"/>
      <c r="AP88" s="280"/>
      <c r="AQ88" s="197" t="s">
        <v>326</v>
      </c>
      <c r="AR88" s="197"/>
      <c r="AS88" s="197"/>
      <c r="AT88" s="197"/>
      <c r="AU88" s="197"/>
      <c r="AV88" s="197"/>
      <c r="AW88" s="197"/>
      <c r="AX88" s="198"/>
    </row>
    <row r="89" spans="1:60" ht="22.5" customHeight="1" x14ac:dyDescent="0.15">
      <c r="A89" s="227"/>
      <c r="B89" s="228"/>
      <c r="C89" s="228"/>
      <c r="D89" s="228"/>
      <c r="E89" s="228"/>
      <c r="F89" s="229"/>
      <c r="G89" s="211" t="s">
        <v>571</v>
      </c>
      <c r="H89" s="211"/>
      <c r="I89" s="211"/>
      <c r="J89" s="211"/>
      <c r="K89" s="211"/>
      <c r="L89" s="211"/>
      <c r="M89" s="211"/>
      <c r="N89" s="211"/>
      <c r="O89" s="211"/>
      <c r="P89" s="211"/>
      <c r="Q89" s="211"/>
      <c r="R89" s="211"/>
      <c r="S89" s="211"/>
      <c r="T89" s="211"/>
      <c r="U89" s="211"/>
      <c r="V89" s="211"/>
      <c r="W89" s="211"/>
      <c r="X89" s="211"/>
      <c r="Y89" s="215" t="s">
        <v>17</v>
      </c>
      <c r="Z89" s="216"/>
      <c r="AA89" s="217"/>
      <c r="AB89" s="235" t="s">
        <v>537</v>
      </c>
      <c r="AC89" s="236"/>
      <c r="AD89" s="237"/>
      <c r="AE89" s="281">
        <v>84117</v>
      </c>
      <c r="AF89" s="281"/>
      <c r="AG89" s="281"/>
      <c r="AH89" s="281"/>
      <c r="AI89" s="281">
        <v>89979</v>
      </c>
      <c r="AJ89" s="281"/>
      <c r="AK89" s="281"/>
      <c r="AL89" s="281"/>
      <c r="AM89" s="281">
        <v>93350</v>
      </c>
      <c r="AN89" s="281"/>
      <c r="AO89" s="281"/>
      <c r="AP89" s="281"/>
      <c r="AQ89" s="299" t="s">
        <v>548</v>
      </c>
      <c r="AR89" s="300"/>
      <c r="AS89" s="300"/>
      <c r="AT89" s="300"/>
      <c r="AU89" s="300"/>
      <c r="AV89" s="300"/>
      <c r="AW89" s="300"/>
      <c r="AX89" s="302"/>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534</v>
      </c>
      <c r="AC90" s="203"/>
      <c r="AD90" s="204"/>
      <c r="AE90" s="241" t="s">
        <v>542</v>
      </c>
      <c r="AF90" s="241"/>
      <c r="AG90" s="241"/>
      <c r="AH90" s="241"/>
      <c r="AI90" s="241" t="s">
        <v>543</v>
      </c>
      <c r="AJ90" s="241"/>
      <c r="AK90" s="241"/>
      <c r="AL90" s="241"/>
      <c r="AM90" s="241" t="s">
        <v>544</v>
      </c>
      <c r="AN90" s="241"/>
      <c r="AO90" s="241"/>
      <c r="AP90" s="241"/>
      <c r="AQ90" s="241" t="s">
        <v>549</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0"/>
      <c r="Z91" s="531"/>
      <c r="AA91" s="532"/>
      <c r="AB91" s="238" t="s">
        <v>12</v>
      </c>
      <c r="AC91" s="233"/>
      <c r="AD91" s="234"/>
      <c r="AE91" s="280" t="s">
        <v>323</v>
      </c>
      <c r="AF91" s="280"/>
      <c r="AG91" s="280"/>
      <c r="AH91" s="280"/>
      <c r="AI91" s="280" t="s">
        <v>324</v>
      </c>
      <c r="AJ91" s="280"/>
      <c r="AK91" s="280"/>
      <c r="AL91" s="280"/>
      <c r="AM91" s="280" t="s">
        <v>325</v>
      </c>
      <c r="AN91" s="280"/>
      <c r="AO91" s="280"/>
      <c r="AP91" s="280"/>
      <c r="AQ91" s="197" t="s">
        <v>326</v>
      </c>
      <c r="AR91" s="197"/>
      <c r="AS91" s="197"/>
      <c r="AT91" s="197"/>
      <c r="AU91" s="197"/>
      <c r="AV91" s="197"/>
      <c r="AW91" s="197"/>
      <c r="AX91" s="198"/>
    </row>
    <row r="92" spans="1:60" ht="22.5" customHeight="1" x14ac:dyDescent="0.15">
      <c r="A92" s="227"/>
      <c r="B92" s="228"/>
      <c r="C92" s="228"/>
      <c r="D92" s="228"/>
      <c r="E92" s="228"/>
      <c r="F92" s="229"/>
      <c r="G92" s="211" t="s">
        <v>572</v>
      </c>
      <c r="H92" s="211"/>
      <c r="I92" s="211"/>
      <c r="J92" s="211"/>
      <c r="K92" s="211"/>
      <c r="L92" s="211"/>
      <c r="M92" s="211"/>
      <c r="N92" s="211"/>
      <c r="O92" s="211"/>
      <c r="P92" s="211"/>
      <c r="Q92" s="211"/>
      <c r="R92" s="211"/>
      <c r="S92" s="211"/>
      <c r="T92" s="211"/>
      <c r="U92" s="211"/>
      <c r="V92" s="211"/>
      <c r="W92" s="211"/>
      <c r="X92" s="211"/>
      <c r="Y92" s="215" t="s">
        <v>17</v>
      </c>
      <c r="Z92" s="216"/>
      <c r="AA92" s="217"/>
      <c r="AB92" s="235" t="s">
        <v>537</v>
      </c>
      <c r="AC92" s="236"/>
      <c r="AD92" s="237"/>
      <c r="AE92" s="281">
        <v>179913</v>
      </c>
      <c r="AF92" s="281"/>
      <c r="AG92" s="281"/>
      <c r="AH92" s="281"/>
      <c r="AI92" s="281">
        <v>179106</v>
      </c>
      <c r="AJ92" s="281"/>
      <c r="AK92" s="281"/>
      <c r="AL92" s="281"/>
      <c r="AM92" s="281">
        <v>178909</v>
      </c>
      <c r="AN92" s="281"/>
      <c r="AO92" s="281"/>
      <c r="AP92" s="281"/>
      <c r="AQ92" s="281" t="s">
        <v>548</v>
      </c>
      <c r="AR92" s="281"/>
      <c r="AS92" s="281"/>
      <c r="AT92" s="281"/>
      <c r="AU92" s="281"/>
      <c r="AV92" s="281"/>
      <c r="AW92" s="281"/>
      <c r="AX92" s="282"/>
    </row>
    <row r="93" spans="1:60" ht="47.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534</v>
      </c>
      <c r="AC93" s="203"/>
      <c r="AD93" s="204"/>
      <c r="AE93" s="241" t="s">
        <v>541</v>
      </c>
      <c r="AF93" s="241"/>
      <c r="AG93" s="241"/>
      <c r="AH93" s="241"/>
      <c r="AI93" s="241" t="s">
        <v>539</v>
      </c>
      <c r="AJ93" s="241"/>
      <c r="AK93" s="241"/>
      <c r="AL93" s="241"/>
      <c r="AM93" s="241" t="s">
        <v>535</v>
      </c>
      <c r="AN93" s="241"/>
      <c r="AO93" s="241"/>
      <c r="AP93" s="241"/>
      <c r="AQ93" s="241" t="s">
        <v>549</v>
      </c>
      <c r="AR93" s="241"/>
      <c r="AS93" s="241"/>
      <c r="AT93" s="241"/>
      <c r="AU93" s="241"/>
      <c r="AV93" s="241"/>
      <c r="AW93" s="241"/>
      <c r="AX93" s="242"/>
    </row>
    <row r="94" spans="1:60" ht="32.25"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0"/>
      <c r="Z94" s="531"/>
      <c r="AA94" s="532"/>
      <c r="AB94" s="238" t="s">
        <v>12</v>
      </c>
      <c r="AC94" s="233"/>
      <c r="AD94" s="234"/>
      <c r="AE94" s="280" t="s">
        <v>323</v>
      </c>
      <c r="AF94" s="280"/>
      <c r="AG94" s="280"/>
      <c r="AH94" s="280"/>
      <c r="AI94" s="280" t="s">
        <v>324</v>
      </c>
      <c r="AJ94" s="280"/>
      <c r="AK94" s="280"/>
      <c r="AL94" s="280"/>
      <c r="AM94" s="280" t="s">
        <v>325</v>
      </c>
      <c r="AN94" s="280"/>
      <c r="AO94" s="280"/>
      <c r="AP94" s="280"/>
      <c r="AQ94" s="197" t="s">
        <v>326</v>
      </c>
      <c r="AR94" s="197"/>
      <c r="AS94" s="197"/>
      <c r="AT94" s="197"/>
      <c r="AU94" s="197"/>
      <c r="AV94" s="197"/>
      <c r="AW94" s="197"/>
      <c r="AX94" s="198"/>
    </row>
    <row r="95" spans="1:60" ht="22.5" customHeight="1" x14ac:dyDescent="0.15">
      <c r="A95" s="227"/>
      <c r="B95" s="228"/>
      <c r="C95" s="228"/>
      <c r="D95" s="228"/>
      <c r="E95" s="228"/>
      <c r="F95" s="229"/>
      <c r="G95" s="211" t="s">
        <v>573</v>
      </c>
      <c r="H95" s="211"/>
      <c r="I95" s="211"/>
      <c r="J95" s="211"/>
      <c r="K95" s="211"/>
      <c r="L95" s="211"/>
      <c r="M95" s="211"/>
      <c r="N95" s="211"/>
      <c r="O95" s="211"/>
      <c r="P95" s="211"/>
      <c r="Q95" s="211"/>
      <c r="R95" s="211"/>
      <c r="S95" s="211"/>
      <c r="T95" s="211"/>
      <c r="U95" s="211"/>
      <c r="V95" s="211"/>
      <c r="W95" s="211"/>
      <c r="X95" s="211"/>
      <c r="Y95" s="215" t="s">
        <v>17</v>
      </c>
      <c r="Z95" s="216"/>
      <c r="AA95" s="217"/>
      <c r="AB95" s="235" t="s">
        <v>537</v>
      </c>
      <c r="AC95" s="236"/>
      <c r="AD95" s="237"/>
      <c r="AE95" s="281">
        <v>12757</v>
      </c>
      <c r="AF95" s="281"/>
      <c r="AG95" s="281"/>
      <c r="AH95" s="281"/>
      <c r="AI95" s="281">
        <v>12743</v>
      </c>
      <c r="AJ95" s="281"/>
      <c r="AK95" s="281"/>
      <c r="AL95" s="281"/>
      <c r="AM95" s="281">
        <v>11847</v>
      </c>
      <c r="AN95" s="281"/>
      <c r="AO95" s="281"/>
      <c r="AP95" s="281"/>
      <c r="AQ95" s="281" t="s">
        <v>548</v>
      </c>
      <c r="AR95" s="281"/>
      <c r="AS95" s="281"/>
      <c r="AT95" s="281"/>
      <c r="AU95" s="281"/>
      <c r="AV95" s="281"/>
      <c r="AW95" s="281"/>
      <c r="AX95" s="282"/>
    </row>
    <row r="96" spans="1:60" ht="47.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534</v>
      </c>
      <c r="AC96" s="203"/>
      <c r="AD96" s="204"/>
      <c r="AE96" s="241" t="s">
        <v>540</v>
      </c>
      <c r="AF96" s="241"/>
      <c r="AG96" s="241"/>
      <c r="AH96" s="241"/>
      <c r="AI96" s="241" t="s">
        <v>538</v>
      </c>
      <c r="AJ96" s="241"/>
      <c r="AK96" s="241"/>
      <c r="AL96" s="241"/>
      <c r="AM96" s="241" t="s">
        <v>536</v>
      </c>
      <c r="AN96" s="241"/>
      <c r="AO96" s="241"/>
      <c r="AP96" s="241"/>
      <c r="AQ96" s="241" t="s">
        <v>548</v>
      </c>
      <c r="AR96" s="241"/>
      <c r="AS96" s="241"/>
      <c r="AT96" s="241"/>
      <c r="AU96" s="241"/>
      <c r="AV96" s="241"/>
      <c r="AW96" s="241"/>
      <c r="AX96" s="242"/>
    </row>
    <row r="97" spans="1:50" ht="32.25"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0"/>
      <c r="Z97" s="531"/>
      <c r="AA97" s="532"/>
      <c r="AB97" s="238" t="s">
        <v>12</v>
      </c>
      <c r="AC97" s="233"/>
      <c r="AD97" s="234"/>
      <c r="AE97" s="280" t="s">
        <v>323</v>
      </c>
      <c r="AF97" s="280"/>
      <c r="AG97" s="280"/>
      <c r="AH97" s="280"/>
      <c r="AI97" s="280" t="s">
        <v>324</v>
      </c>
      <c r="AJ97" s="280"/>
      <c r="AK97" s="280"/>
      <c r="AL97" s="280"/>
      <c r="AM97" s="280" t="s">
        <v>325</v>
      </c>
      <c r="AN97" s="280"/>
      <c r="AO97" s="280"/>
      <c r="AP97" s="280"/>
      <c r="AQ97" s="197" t="s">
        <v>326</v>
      </c>
      <c r="AR97" s="197"/>
      <c r="AS97" s="197"/>
      <c r="AT97" s="197"/>
      <c r="AU97" s="197"/>
      <c r="AV97" s="197"/>
      <c r="AW97" s="197"/>
      <c r="AX97" s="198"/>
    </row>
    <row r="98" spans="1:50" ht="22.5" customHeight="1" x14ac:dyDescent="0.15">
      <c r="A98" s="227"/>
      <c r="B98" s="228"/>
      <c r="C98" s="228"/>
      <c r="D98" s="228"/>
      <c r="E98" s="228"/>
      <c r="F98" s="229"/>
      <c r="G98" s="211" t="s">
        <v>574</v>
      </c>
      <c r="H98" s="211"/>
      <c r="I98" s="211"/>
      <c r="J98" s="211"/>
      <c r="K98" s="211"/>
      <c r="L98" s="211"/>
      <c r="M98" s="211"/>
      <c r="N98" s="211"/>
      <c r="O98" s="211"/>
      <c r="P98" s="211"/>
      <c r="Q98" s="211"/>
      <c r="R98" s="211"/>
      <c r="S98" s="211"/>
      <c r="T98" s="211"/>
      <c r="U98" s="211"/>
      <c r="V98" s="211"/>
      <c r="W98" s="211"/>
      <c r="X98" s="212"/>
      <c r="Y98" s="215" t="s">
        <v>17</v>
      </c>
      <c r="Z98" s="216"/>
      <c r="AA98" s="217"/>
      <c r="AB98" s="235" t="s">
        <v>537</v>
      </c>
      <c r="AC98" s="236"/>
      <c r="AD98" s="237"/>
      <c r="AE98" s="281">
        <v>106855</v>
      </c>
      <c r="AF98" s="281"/>
      <c r="AG98" s="281"/>
      <c r="AH98" s="281"/>
      <c r="AI98" s="281">
        <v>116348</v>
      </c>
      <c r="AJ98" s="281"/>
      <c r="AK98" s="281"/>
      <c r="AL98" s="281"/>
      <c r="AM98" s="281">
        <v>126679</v>
      </c>
      <c r="AN98" s="281"/>
      <c r="AO98" s="281"/>
      <c r="AP98" s="281"/>
      <c r="AQ98" s="281" t="s">
        <v>548</v>
      </c>
      <c r="AR98" s="281"/>
      <c r="AS98" s="281"/>
      <c r="AT98" s="281"/>
      <c r="AU98" s="281"/>
      <c r="AV98" s="281"/>
      <c r="AW98" s="281"/>
      <c r="AX98" s="282"/>
    </row>
    <row r="99" spans="1:50" ht="47.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534</v>
      </c>
      <c r="AC99" s="203"/>
      <c r="AD99" s="204"/>
      <c r="AE99" s="241" t="s">
        <v>545</v>
      </c>
      <c r="AF99" s="241"/>
      <c r="AG99" s="241"/>
      <c r="AH99" s="241"/>
      <c r="AI99" s="241" t="s">
        <v>546</v>
      </c>
      <c r="AJ99" s="241"/>
      <c r="AK99" s="241"/>
      <c r="AL99" s="241"/>
      <c r="AM99" s="241" t="s">
        <v>547</v>
      </c>
      <c r="AN99" s="241"/>
      <c r="AO99" s="241"/>
      <c r="AP99" s="241"/>
      <c r="AQ99" s="241" t="s">
        <v>548</v>
      </c>
      <c r="AR99" s="241"/>
      <c r="AS99" s="241"/>
      <c r="AT99" s="241"/>
      <c r="AU99" s="241"/>
      <c r="AV99" s="241"/>
      <c r="AW99" s="241"/>
      <c r="AX99" s="242"/>
    </row>
    <row r="100" spans="1:50" ht="32.25" hidden="1" customHeight="1" x14ac:dyDescent="0.15">
      <c r="A100" s="557" t="s">
        <v>17</v>
      </c>
      <c r="B100" s="228"/>
      <c r="C100" s="228"/>
      <c r="D100" s="228"/>
      <c r="E100" s="228"/>
      <c r="F100" s="229"/>
      <c r="G100" s="293" t="s">
        <v>18</v>
      </c>
      <c r="H100" s="293"/>
      <c r="I100" s="293"/>
      <c r="J100" s="293"/>
      <c r="K100" s="293"/>
      <c r="L100" s="293"/>
      <c r="M100" s="293"/>
      <c r="N100" s="293"/>
      <c r="O100" s="293"/>
      <c r="P100" s="293"/>
      <c r="Q100" s="293"/>
      <c r="R100" s="293"/>
      <c r="S100" s="293"/>
      <c r="T100" s="293"/>
      <c r="U100" s="293"/>
      <c r="V100" s="293"/>
      <c r="W100" s="293"/>
      <c r="X100" s="294"/>
      <c r="Y100" s="295"/>
      <c r="Z100" s="296"/>
      <c r="AA100" s="297"/>
      <c r="AB100" s="298" t="s">
        <v>12</v>
      </c>
      <c r="AC100" s="293"/>
      <c r="AD100" s="294"/>
      <c r="AE100" s="280" t="s">
        <v>323</v>
      </c>
      <c r="AF100" s="280"/>
      <c r="AG100" s="280"/>
      <c r="AH100" s="280"/>
      <c r="AI100" s="280" t="s">
        <v>324</v>
      </c>
      <c r="AJ100" s="280"/>
      <c r="AK100" s="280"/>
      <c r="AL100" s="280"/>
      <c r="AM100" s="280" t="s">
        <v>325</v>
      </c>
      <c r="AN100" s="280"/>
      <c r="AO100" s="280"/>
      <c r="AP100" s="280"/>
      <c r="AQ100" s="197" t="s">
        <v>326</v>
      </c>
      <c r="AR100" s="197"/>
      <c r="AS100" s="197"/>
      <c r="AT100" s="197"/>
      <c r="AU100" s="197"/>
      <c r="AV100" s="197"/>
      <c r="AW100" s="197"/>
      <c r="AX100" s="198"/>
    </row>
    <row r="101" spans="1:50" ht="22.5" hidden="1" customHeight="1" x14ac:dyDescent="0.15">
      <c r="A101" s="227"/>
      <c r="B101" s="228"/>
      <c r="C101" s="228"/>
      <c r="D101" s="228"/>
      <c r="E101" s="228"/>
      <c r="F101" s="229"/>
      <c r="G101" s="211" t="s">
        <v>429</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1"/>
      <c r="AF101" s="281"/>
      <c r="AG101" s="281"/>
      <c r="AH101" s="281"/>
      <c r="AI101" s="281"/>
      <c r="AJ101" s="281"/>
      <c r="AK101" s="281"/>
      <c r="AL101" s="281"/>
      <c r="AM101" s="281"/>
      <c r="AN101" s="281"/>
      <c r="AO101" s="281"/>
      <c r="AP101" s="281"/>
      <c r="AQ101" s="281"/>
      <c r="AR101" s="281"/>
      <c r="AS101" s="281"/>
      <c r="AT101" s="281"/>
      <c r="AU101" s="281"/>
      <c r="AV101" s="281"/>
      <c r="AW101" s="281"/>
      <c r="AX101" s="282"/>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319</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9" t="s">
        <v>391</v>
      </c>
      <c r="B103" s="390"/>
      <c r="C103" s="385" t="s">
        <v>368</v>
      </c>
      <c r="D103" s="285"/>
      <c r="E103" s="285"/>
      <c r="F103" s="285"/>
      <c r="G103" s="285"/>
      <c r="H103" s="285"/>
      <c r="I103" s="285"/>
      <c r="J103" s="285"/>
      <c r="K103" s="386"/>
      <c r="L103" s="529" t="s">
        <v>385</v>
      </c>
      <c r="M103" s="529"/>
      <c r="N103" s="529"/>
      <c r="O103" s="529"/>
      <c r="P103" s="529"/>
      <c r="Q103" s="529"/>
      <c r="R103" s="283" t="s">
        <v>333</v>
      </c>
      <c r="S103" s="283"/>
      <c r="T103" s="283"/>
      <c r="U103" s="283"/>
      <c r="V103" s="283"/>
      <c r="W103" s="283"/>
      <c r="X103" s="284" t="s">
        <v>28</v>
      </c>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6"/>
    </row>
    <row r="104" spans="1:50" ht="23.1" customHeight="1" x14ac:dyDescent="0.15">
      <c r="A104" s="391"/>
      <c r="B104" s="392"/>
      <c r="C104" s="218" t="s">
        <v>435</v>
      </c>
      <c r="D104" s="219"/>
      <c r="E104" s="219"/>
      <c r="F104" s="219"/>
      <c r="G104" s="219"/>
      <c r="H104" s="219"/>
      <c r="I104" s="219"/>
      <c r="J104" s="219"/>
      <c r="K104" s="220"/>
      <c r="L104" s="205">
        <v>786</v>
      </c>
      <c r="M104" s="206"/>
      <c r="N104" s="206"/>
      <c r="O104" s="206"/>
      <c r="P104" s="206"/>
      <c r="Q104" s="207"/>
      <c r="R104" s="205">
        <v>790</v>
      </c>
      <c r="S104" s="206"/>
      <c r="T104" s="206"/>
      <c r="U104" s="206"/>
      <c r="V104" s="206"/>
      <c r="W104" s="207"/>
      <c r="X104" s="768" t="s">
        <v>580</v>
      </c>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30.75" customHeight="1" x14ac:dyDescent="0.15">
      <c r="A105" s="391"/>
      <c r="B105" s="392"/>
      <c r="C105" s="221" t="s">
        <v>436</v>
      </c>
      <c r="D105" s="222"/>
      <c r="E105" s="222"/>
      <c r="F105" s="222"/>
      <c r="G105" s="222"/>
      <c r="H105" s="222"/>
      <c r="I105" s="222"/>
      <c r="J105" s="222"/>
      <c r="K105" s="223"/>
      <c r="L105" s="205">
        <v>1122</v>
      </c>
      <c r="M105" s="206"/>
      <c r="N105" s="206"/>
      <c r="O105" s="206"/>
      <c r="P105" s="206"/>
      <c r="Q105" s="207"/>
      <c r="R105" s="205">
        <v>1100</v>
      </c>
      <c r="S105" s="206"/>
      <c r="T105" s="206"/>
      <c r="U105" s="206"/>
      <c r="V105" s="206"/>
      <c r="W105" s="207"/>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3.1" customHeight="1" x14ac:dyDescent="0.15">
      <c r="A106" s="391"/>
      <c r="B106" s="392"/>
      <c r="C106" s="221" t="s">
        <v>437</v>
      </c>
      <c r="D106" s="222"/>
      <c r="E106" s="222"/>
      <c r="F106" s="222"/>
      <c r="G106" s="222"/>
      <c r="H106" s="222"/>
      <c r="I106" s="222"/>
      <c r="J106" s="222"/>
      <c r="K106" s="223"/>
      <c r="L106" s="205">
        <v>11330</v>
      </c>
      <c r="M106" s="206"/>
      <c r="N106" s="206"/>
      <c r="O106" s="206"/>
      <c r="P106" s="206"/>
      <c r="Q106" s="207"/>
      <c r="R106" s="205">
        <v>11313</v>
      </c>
      <c r="S106" s="206"/>
      <c r="T106" s="206"/>
      <c r="U106" s="206"/>
      <c r="V106" s="206"/>
      <c r="W106" s="207"/>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31.5" customHeight="1" x14ac:dyDescent="0.15">
      <c r="A107" s="391"/>
      <c r="B107" s="392"/>
      <c r="C107" s="221" t="s">
        <v>438</v>
      </c>
      <c r="D107" s="222"/>
      <c r="E107" s="222"/>
      <c r="F107" s="222"/>
      <c r="G107" s="222"/>
      <c r="H107" s="222"/>
      <c r="I107" s="222"/>
      <c r="J107" s="222"/>
      <c r="K107" s="223"/>
      <c r="L107" s="205">
        <f>11483+1</f>
        <v>11484</v>
      </c>
      <c r="M107" s="206"/>
      <c r="N107" s="206"/>
      <c r="O107" s="206"/>
      <c r="P107" s="206"/>
      <c r="Q107" s="207"/>
      <c r="R107" s="205">
        <f>11262-1</f>
        <v>11261</v>
      </c>
      <c r="S107" s="206"/>
      <c r="T107" s="206"/>
      <c r="U107" s="206"/>
      <c r="V107" s="206"/>
      <c r="W107" s="207"/>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30.75" customHeight="1" x14ac:dyDescent="0.15">
      <c r="A108" s="391"/>
      <c r="B108" s="392"/>
      <c r="C108" s="221" t="s">
        <v>439</v>
      </c>
      <c r="D108" s="222"/>
      <c r="E108" s="222"/>
      <c r="F108" s="222"/>
      <c r="G108" s="222"/>
      <c r="H108" s="222"/>
      <c r="I108" s="222"/>
      <c r="J108" s="222"/>
      <c r="K108" s="223"/>
      <c r="L108" s="205">
        <v>11</v>
      </c>
      <c r="M108" s="206"/>
      <c r="N108" s="206"/>
      <c r="O108" s="206"/>
      <c r="P108" s="206"/>
      <c r="Q108" s="207"/>
      <c r="R108" s="205">
        <v>10</v>
      </c>
      <c r="S108" s="206"/>
      <c r="T108" s="206"/>
      <c r="U108" s="206"/>
      <c r="V108" s="206"/>
      <c r="W108" s="207"/>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3.1" customHeight="1" x14ac:dyDescent="0.15">
      <c r="A109" s="391"/>
      <c r="B109" s="392"/>
      <c r="C109" s="395" t="s">
        <v>440</v>
      </c>
      <c r="D109" s="396"/>
      <c r="E109" s="396"/>
      <c r="F109" s="396"/>
      <c r="G109" s="396"/>
      <c r="H109" s="396"/>
      <c r="I109" s="396"/>
      <c r="J109" s="396"/>
      <c r="K109" s="397"/>
      <c r="L109" s="205">
        <v>59</v>
      </c>
      <c r="M109" s="206"/>
      <c r="N109" s="206"/>
      <c r="O109" s="206"/>
      <c r="P109" s="206"/>
      <c r="Q109" s="207"/>
      <c r="R109" s="205">
        <v>59</v>
      </c>
      <c r="S109" s="206"/>
      <c r="T109" s="206"/>
      <c r="U109" s="206"/>
      <c r="V109" s="206"/>
      <c r="W109" s="207"/>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x14ac:dyDescent="0.2">
      <c r="A110" s="393"/>
      <c r="B110" s="394"/>
      <c r="C110" s="208" t="s">
        <v>22</v>
      </c>
      <c r="D110" s="209"/>
      <c r="E110" s="209"/>
      <c r="F110" s="209"/>
      <c r="G110" s="209"/>
      <c r="H110" s="209"/>
      <c r="I110" s="209"/>
      <c r="J110" s="209"/>
      <c r="K110" s="210"/>
      <c r="L110" s="800">
        <f>SUM(L104:Q109)</f>
        <v>24792</v>
      </c>
      <c r="M110" s="801"/>
      <c r="N110" s="801"/>
      <c r="O110" s="801"/>
      <c r="P110" s="801"/>
      <c r="Q110" s="802"/>
      <c r="R110" s="800">
        <f>SUM(R104:W109)</f>
        <v>24533</v>
      </c>
      <c r="S110" s="801"/>
      <c r="T110" s="801"/>
      <c r="U110" s="801"/>
      <c r="V110" s="801"/>
      <c r="W110" s="802"/>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45" customHeight="1" x14ac:dyDescent="0.15">
      <c r="A111" s="159" t="s">
        <v>342</v>
      </c>
      <c r="B111" s="148"/>
      <c r="C111" s="147" t="s">
        <v>339</v>
      </c>
      <c r="D111" s="148"/>
      <c r="E111" s="243" t="s">
        <v>380</v>
      </c>
      <c r="F111" s="244"/>
      <c r="G111" s="245" t="s">
        <v>514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379</v>
      </c>
      <c r="F112" s="133"/>
      <c r="G112" s="121" t="s">
        <v>514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340</v>
      </c>
      <c r="F113" s="162"/>
      <c r="G113" s="248" t="s">
        <v>353</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323</v>
      </c>
      <c r="AF113" s="190"/>
      <c r="AG113" s="190"/>
      <c r="AH113" s="190"/>
      <c r="AI113" s="190" t="s">
        <v>324</v>
      </c>
      <c r="AJ113" s="190"/>
      <c r="AK113" s="190"/>
      <c r="AL113" s="190"/>
      <c r="AM113" s="190" t="s">
        <v>325</v>
      </c>
      <c r="AN113" s="190"/>
      <c r="AO113" s="190"/>
      <c r="AP113" s="191"/>
      <c r="AQ113" s="191" t="s">
        <v>321</v>
      </c>
      <c r="AR113" s="192"/>
      <c r="AS113" s="192"/>
      <c r="AT113" s="193"/>
      <c r="AU113" s="194" t="s">
        <v>356</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8" t="s">
        <v>550</v>
      </c>
      <c r="AR114" s="319"/>
      <c r="AS114" s="99" t="s">
        <v>322</v>
      </c>
      <c r="AT114" s="100"/>
      <c r="AU114" s="113" t="s">
        <v>550</v>
      </c>
      <c r="AV114" s="113"/>
      <c r="AW114" s="99" t="s">
        <v>308</v>
      </c>
      <c r="AX114" s="115"/>
    </row>
    <row r="115" spans="1:50" ht="39.75" customHeight="1" x14ac:dyDescent="0.15">
      <c r="A115" s="160"/>
      <c r="B115" s="150"/>
      <c r="C115" s="149"/>
      <c r="D115" s="150"/>
      <c r="E115" s="149"/>
      <c r="F115" s="163"/>
      <c r="G115" s="116" t="s">
        <v>521</v>
      </c>
      <c r="H115" s="88"/>
      <c r="I115" s="88"/>
      <c r="J115" s="88"/>
      <c r="K115" s="88"/>
      <c r="L115" s="88"/>
      <c r="M115" s="88"/>
      <c r="N115" s="88"/>
      <c r="O115" s="88"/>
      <c r="P115" s="88"/>
      <c r="Q115" s="88"/>
      <c r="R115" s="88"/>
      <c r="S115" s="88"/>
      <c r="T115" s="88"/>
      <c r="U115" s="88"/>
      <c r="V115" s="88"/>
      <c r="W115" s="88"/>
      <c r="X115" s="117"/>
      <c r="Y115" s="123" t="s">
        <v>354</v>
      </c>
      <c r="Z115" s="124"/>
      <c r="AA115" s="125"/>
      <c r="AB115" s="176" t="s">
        <v>521</v>
      </c>
      <c r="AC115" s="76"/>
      <c r="AD115" s="76"/>
      <c r="AE115" s="177" t="s">
        <v>521</v>
      </c>
      <c r="AF115" s="78"/>
      <c r="AG115" s="78"/>
      <c r="AH115" s="78"/>
      <c r="AI115" s="177" t="s">
        <v>522</v>
      </c>
      <c r="AJ115" s="78"/>
      <c r="AK115" s="78"/>
      <c r="AL115" s="78"/>
      <c r="AM115" s="177" t="s">
        <v>521</v>
      </c>
      <c r="AN115" s="78"/>
      <c r="AO115" s="78"/>
      <c r="AP115" s="78"/>
      <c r="AQ115" s="177" t="s">
        <v>521</v>
      </c>
      <c r="AR115" s="78"/>
      <c r="AS115" s="78"/>
      <c r="AT115" s="78"/>
      <c r="AU115" s="177" t="s">
        <v>521</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60</v>
      </c>
      <c r="Z116" s="128"/>
      <c r="AA116" s="129"/>
      <c r="AB116" s="196" t="s">
        <v>521</v>
      </c>
      <c r="AC116" s="126"/>
      <c r="AD116" s="126"/>
      <c r="AE116" s="177" t="s">
        <v>521</v>
      </c>
      <c r="AF116" s="78"/>
      <c r="AG116" s="78"/>
      <c r="AH116" s="78"/>
      <c r="AI116" s="177" t="s">
        <v>521</v>
      </c>
      <c r="AJ116" s="78"/>
      <c r="AK116" s="78"/>
      <c r="AL116" s="78"/>
      <c r="AM116" s="177" t="s">
        <v>521</v>
      </c>
      <c r="AN116" s="78"/>
      <c r="AO116" s="78"/>
      <c r="AP116" s="78"/>
      <c r="AQ116" s="177" t="s">
        <v>522</v>
      </c>
      <c r="AR116" s="78"/>
      <c r="AS116" s="78"/>
      <c r="AT116" s="78"/>
      <c r="AU116" s="177" t="s">
        <v>521</v>
      </c>
      <c r="AV116" s="78"/>
      <c r="AW116" s="78"/>
      <c r="AX116" s="80"/>
    </row>
    <row r="117" spans="1:50" ht="18.75" hidden="1" customHeight="1" x14ac:dyDescent="0.15">
      <c r="A117" s="160"/>
      <c r="B117" s="150"/>
      <c r="C117" s="149"/>
      <c r="D117" s="150"/>
      <c r="E117" s="149"/>
      <c r="F117" s="163"/>
      <c r="G117" s="248" t="s">
        <v>353</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323</v>
      </c>
      <c r="AF117" s="190"/>
      <c r="AG117" s="190"/>
      <c r="AH117" s="190"/>
      <c r="AI117" s="190" t="s">
        <v>324</v>
      </c>
      <c r="AJ117" s="190"/>
      <c r="AK117" s="190"/>
      <c r="AL117" s="190"/>
      <c r="AM117" s="190" t="s">
        <v>325</v>
      </c>
      <c r="AN117" s="190"/>
      <c r="AO117" s="190"/>
      <c r="AP117" s="191"/>
      <c r="AQ117" s="191" t="s">
        <v>321</v>
      </c>
      <c r="AR117" s="192"/>
      <c r="AS117" s="192"/>
      <c r="AT117" s="193"/>
      <c r="AU117" s="194" t="s">
        <v>356</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322</v>
      </c>
      <c r="AT118" s="100"/>
      <c r="AU118" s="113"/>
      <c r="AV118" s="113"/>
      <c r="AW118" s="99" t="s">
        <v>308</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354</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60</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353</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323</v>
      </c>
      <c r="AF121" s="190"/>
      <c r="AG121" s="190"/>
      <c r="AH121" s="190"/>
      <c r="AI121" s="190" t="s">
        <v>324</v>
      </c>
      <c r="AJ121" s="190"/>
      <c r="AK121" s="190"/>
      <c r="AL121" s="190"/>
      <c r="AM121" s="190" t="s">
        <v>325</v>
      </c>
      <c r="AN121" s="190"/>
      <c r="AO121" s="190"/>
      <c r="AP121" s="191"/>
      <c r="AQ121" s="191" t="s">
        <v>321</v>
      </c>
      <c r="AR121" s="192"/>
      <c r="AS121" s="192"/>
      <c r="AT121" s="193"/>
      <c r="AU121" s="194" t="s">
        <v>356</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322</v>
      </c>
      <c r="AT122" s="100"/>
      <c r="AU122" s="113"/>
      <c r="AV122" s="113"/>
      <c r="AW122" s="99" t="s">
        <v>308</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354</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60</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353</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323</v>
      </c>
      <c r="AF125" s="190"/>
      <c r="AG125" s="190"/>
      <c r="AH125" s="190"/>
      <c r="AI125" s="190" t="s">
        <v>324</v>
      </c>
      <c r="AJ125" s="190"/>
      <c r="AK125" s="190"/>
      <c r="AL125" s="190"/>
      <c r="AM125" s="190" t="s">
        <v>325</v>
      </c>
      <c r="AN125" s="190"/>
      <c r="AO125" s="190"/>
      <c r="AP125" s="191"/>
      <c r="AQ125" s="191" t="s">
        <v>321</v>
      </c>
      <c r="AR125" s="192"/>
      <c r="AS125" s="192"/>
      <c r="AT125" s="193"/>
      <c r="AU125" s="194" t="s">
        <v>356</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322</v>
      </c>
      <c r="AT126" s="100"/>
      <c r="AU126" s="113"/>
      <c r="AV126" s="113"/>
      <c r="AW126" s="99" t="s">
        <v>308</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354</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60</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353</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323</v>
      </c>
      <c r="AF129" s="190"/>
      <c r="AG129" s="190"/>
      <c r="AH129" s="190"/>
      <c r="AI129" s="190" t="s">
        <v>324</v>
      </c>
      <c r="AJ129" s="190"/>
      <c r="AK129" s="190"/>
      <c r="AL129" s="190"/>
      <c r="AM129" s="190" t="s">
        <v>325</v>
      </c>
      <c r="AN129" s="190"/>
      <c r="AO129" s="190"/>
      <c r="AP129" s="191"/>
      <c r="AQ129" s="191" t="s">
        <v>321</v>
      </c>
      <c r="AR129" s="192"/>
      <c r="AS129" s="192"/>
      <c r="AT129" s="193"/>
      <c r="AU129" s="194" t="s">
        <v>356</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322</v>
      </c>
      <c r="AT130" s="100"/>
      <c r="AU130" s="113"/>
      <c r="AV130" s="113"/>
      <c r="AW130" s="99" t="s">
        <v>308</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354</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60</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357</v>
      </c>
      <c r="H133" s="96"/>
      <c r="I133" s="96"/>
      <c r="J133" s="96"/>
      <c r="K133" s="96"/>
      <c r="L133" s="96"/>
      <c r="M133" s="96"/>
      <c r="N133" s="96"/>
      <c r="O133" s="96"/>
      <c r="P133" s="96"/>
      <c r="Q133" s="96"/>
      <c r="R133" s="96"/>
      <c r="S133" s="96"/>
      <c r="T133" s="96"/>
      <c r="U133" s="96"/>
      <c r="V133" s="96"/>
      <c r="W133" s="96"/>
      <c r="X133" s="97"/>
      <c r="Y133" s="269" t="s">
        <v>355</v>
      </c>
      <c r="Z133" s="269"/>
      <c r="AA133" s="127"/>
      <c r="AB133" s="97"/>
      <c r="AC133" s="109"/>
      <c r="AD133" s="109"/>
      <c r="AE133" s="104" t="s">
        <v>358</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69"/>
      <c r="Z134" s="269"/>
      <c r="AA134" s="127"/>
      <c r="AB134" s="174" t="s">
        <v>356</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359</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357</v>
      </c>
      <c r="H140" s="111"/>
      <c r="I140" s="111"/>
      <c r="J140" s="111"/>
      <c r="K140" s="111"/>
      <c r="L140" s="111"/>
      <c r="M140" s="111"/>
      <c r="N140" s="111"/>
      <c r="O140" s="111"/>
      <c r="P140" s="111"/>
      <c r="Q140" s="111"/>
      <c r="R140" s="111"/>
      <c r="S140" s="111"/>
      <c r="T140" s="111"/>
      <c r="U140" s="111"/>
      <c r="V140" s="111"/>
      <c r="W140" s="111"/>
      <c r="X140" s="165"/>
      <c r="Y140" s="169" t="s">
        <v>355</v>
      </c>
      <c r="Z140" s="169"/>
      <c r="AA140" s="84"/>
      <c r="AB140" s="165"/>
      <c r="AC140" s="170"/>
      <c r="AD140" s="170"/>
      <c r="AE140" s="171" t="s">
        <v>358</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356</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359</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357</v>
      </c>
      <c r="H147" s="111"/>
      <c r="I147" s="111"/>
      <c r="J147" s="111"/>
      <c r="K147" s="111"/>
      <c r="L147" s="111"/>
      <c r="M147" s="111"/>
      <c r="N147" s="111"/>
      <c r="O147" s="111"/>
      <c r="P147" s="111"/>
      <c r="Q147" s="111"/>
      <c r="R147" s="111"/>
      <c r="S147" s="111"/>
      <c r="T147" s="111"/>
      <c r="U147" s="111"/>
      <c r="V147" s="111"/>
      <c r="W147" s="111"/>
      <c r="X147" s="165"/>
      <c r="Y147" s="169" t="s">
        <v>355</v>
      </c>
      <c r="Z147" s="169"/>
      <c r="AA147" s="84"/>
      <c r="AB147" s="165"/>
      <c r="AC147" s="170"/>
      <c r="AD147" s="170"/>
      <c r="AE147" s="171" t="s">
        <v>358</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356</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359</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357</v>
      </c>
      <c r="H154" s="111"/>
      <c r="I154" s="111"/>
      <c r="J154" s="111"/>
      <c r="K154" s="111"/>
      <c r="L154" s="111"/>
      <c r="M154" s="111"/>
      <c r="N154" s="111"/>
      <c r="O154" s="111"/>
      <c r="P154" s="111"/>
      <c r="Q154" s="111"/>
      <c r="R154" s="111"/>
      <c r="S154" s="111"/>
      <c r="T154" s="111"/>
      <c r="U154" s="111"/>
      <c r="V154" s="111"/>
      <c r="W154" s="111"/>
      <c r="X154" s="165"/>
      <c r="Y154" s="169" t="s">
        <v>355</v>
      </c>
      <c r="Z154" s="169"/>
      <c r="AA154" s="84"/>
      <c r="AB154" s="165"/>
      <c r="AC154" s="170"/>
      <c r="AD154" s="170"/>
      <c r="AE154" s="171" t="s">
        <v>358</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356</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359</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357</v>
      </c>
      <c r="H161" s="111"/>
      <c r="I161" s="111"/>
      <c r="J161" s="111"/>
      <c r="K161" s="111"/>
      <c r="L161" s="111"/>
      <c r="M161" s="111"/>
      <c r="N161" s="111"/>
      <c r="O161" s="111"/>
      <c r="P161" s="111"/>
      <c r="Q161" s="111"/>
      <c r="R161" s="111"/>
      <c r="S161" s="111"/>
      <c r="T161" s="111"/>
      <c r="U161" s="111"/>
      <c r="V161" s="111"/>
      <c r="W161" s="111"/>
      <c r="X161" s="165"/>
      <c r="Y161" s="169" t="s">
        <v>355</v>
      </c>
      <c r="Z161" s="169"/>
      <c r="AA161" s="84"/>
      <c r="AB161" s="165"/>
      <c r="AC161" s="170"/>
      <c r="AD161" s="170"/>
      <c r="AE161" s="171" t="s">
        <v>358</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356</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359</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568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380</v>
      </c>
      <c r="F171" s="823"/>
      <c r="G171" s="824"/>
      <c r="H171" s="825"/>
      <c r="I171" s="825"/>
      <c r="J171" s="825"/>
      <c r="K171" s="825"/>
      <c r="L171" s="825"/>
      <c r="M171" s="825"/>
      <c r="N171" s="825"/>
      <c r="O171" s="825"/>
      <c r="P171" s="825"/>
      <c r="Q171" s="825"/>
      <c r="R171" s="825"/>
      <c r="S171" s="825"/>
      <c r="T171" s="825"/>
      <c r="U171" s="825"/>
      <c r="V171" s="825"/>
      <c r="W171" s="825"/>
      <c r="X171" s="825"/>
      <c r="Y171" s="825"/>
      <c r="Z171" s="825"/>
      <c r="AA171" s="825"/>
      <c r="AB171" s="825"/>
      <c r="AC171" s="825"/>
      <c r="AD171" s="825"/>
      <c r="AE171" s="825"/>
      <c r="AF171" s="825"/>
      <c r="AG171" s="825"/>
      <c r="AH171" s="825"/>
      <c r="AI171" s="825"/>
      <c r="AJ171" s="825"/>
      <c r="AK171" s="825"/>
      <c r="AL171" s="825"/>
      <c r="AM171" s="825"/>
      <c r="AN171" s="825"/>
      <c r="AO171" s="825"/>
      <c r="AP171" s="825"/>
      <c r="AQ171" s="825"/>
      <c r="AR171" s="825"/>
      <c r="AS171" s="825"/>
      <c r="AT171" s="825"/>
      <c r="AU171" s="825"/>
      <c r="AV171" s="825"/>
      <c r="AW171" s="825"/>
      <c r="AX171" s="826"/>
    </row>
    <row r="172" spans="1:50" ht="45" hidden="1" customHeight="1" x14ac:dyDescent="0.15">
      <c r="A172" s="160"/>
      <c r="B172" s="150"/>
      <c r="C172" s="149"/>
      <c r="D172" s="150"/>
      <c r="E172" s="132" t="s">
        <v>379</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340</v>
      </c>
      <c r="F173" s="162"/>
      <c r="G173" s="248" t="s">
        <v>353</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323</v>
      </c>
      <c r="AF173" s="190"/>
      <c r="AG173" s="190"/>
      <c r="AH173" s="190"/>
      <c r="AI173" s="190" t="s">
        <v>324</v>
      </c>
      <c r="AJ173" s="190"/>
      <c r="AK173" s="190"/>
      <c r="AL173" s="190"/>
      <c r="AM173" s="190" t="s">
        <v>325</v>
      </c>
      <c r="AN173" s="190"/>
      <c r="AO173" s="190"/>
      <c r="AP173" s="191"/>
      <c r="AQ173" s="191" t="s">
        <v>321</v>
      </c>
      <c r="AR173" s="192"/>
      <c r="AS173" s="192"/>
      <c r="AT173" s="193"/>
      <c r="AU173" s="194" t="s">
        <v>356</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322</v>
      </c>
      <c r="AT174" s="100"/>
      <c r="AU174" s="113"/>
      <c r="AV174" s="113"/>
      <c r="AW174" s="99" t="s">
        <v>308</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354</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60</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353</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323</v>
      </c>
      <c r="AF177" s="190"/>
      <c r="AG177" s="190"/>
      <c r="AH177" s="190"/>
      <c r="AI177" s="190" t="s">
        <v>324</v>
      </c>
      <c r="AJ177" s="190"/>
      <c r="AK177" s="190"/>
      <c r="AL177" s="190"/>
      <c r="AM177" s="190" t="s">
        <v>325</v>
      </c>
      <c r="AN177" s="190"/>
      <c r="AO177" s="190"/>
      <c r="AP177" s="191"/>
      <c r="AQ177" s="191" t="s">
        <v>321</v>
      </c>
      <c r="AR177" s="192"/>
      <c r="AS177" s="192"/>
      <c r="AT177" s="193"/>
      <c r="AU177" s="194" t="s">
        <v>356</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322</v>
      </c>
      <c r="AT178" s="100"/>
      <c r="AU178" s="113"/>
      <c r="AV178" s="113"/>
      <c r="AW178" s="99" t="s">
        <v>308</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354</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60</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353</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323</v>
      </c>
      <c r="AF181" s="190"/>
      <c r="AG181" s="190"/>
      <c r="AH181" s="190"/>
      <c r="AI181" s="190" t="s">
        <v>324</v>
      </c>
      <c r="AJ181" s="190"/>
      <c r="AK181" s="190"/>
      <c r="AL181" s="190"/>
      <c r="AM181" s="190" t="s">
        <v>325</v>
      </c>
      <c r="AN181" s="190"/>
      <c r="AO181" s="190"/>
      <c r="AP181" s="191"/>
      <c r="AQ181" s="191" t="s">
        <v>321</v>
      </c>
      <c r="AR181" s="192"/>
      <c r="AS181" s="192"/>
      <c r="AT181" s="193"/>
      <c r="AU181" s="194" t="s">
        <v>356</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322</v>
      </c>
      <c r="AT182" s="100"/>
      <c r="AU182" s="113"/>
      <c r="AV182" s="113"/>
      <c r="AW182" s="99" t="s">
        <v>308</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354</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60</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353</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323</v>
      </c>
      <c r="AF185" s="190"/>
      <c r="AG185" s="190"/>
      <c r="AH185" s="190"/>
      <c r="AI185" s="190" t="s">
        <v>324</v>
      </c>
      <c r="AJ185" s="190"/>
      <c r="AK185" s="190"/>
      <c r="AL185" s="190"/>
      <c r="AM185" s="190" t="s">
        <v>325</v>
      </c>
      <c r="AN185" s="190"/>
      <c r="AO185" s="190"/>
      <c r="AP185" s="191"/>
      <c r="AQ185" s="191" t="s">
        <v>321</v>
      </c>
      <c r="AR185" s="192"/>
      <c r="AS185" s="192"/>
      <c r="AT185" s="193"/>
      <c r="AU185" s="194" t="s">
        <v>356</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322</v>
      </c>
      <c r="AT186" s="100"/>
      <c r="AU186" s="113"/>
      <c r="AV186" s="113"/>
      <c r="AW186" s="99" t="s">
        <v>308</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354</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60</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353</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323</v>
      </c>
      <c r="AF189" s="190"/>
      <c r="AG189" s="190"/>
      <c r="AH189" s="190"/>
      <c r="AI189" s="190" t="s">
        <v>324</v>
      </c>
      <c r="AJ189" s="190"/>
      <c r="AK189" s="190"/>
      <c r="AL189" s="190"/>
      <c r="AM189" s="190" t="s">
        <v>325</v>
      </c>
      <c r="AN189" s="190"/>
      <c r="AO189" s="190"/>
      <c r="AP189" s="191"/>
      <c r="AQ189" s="191" t="s">
        <v>321</v>
      </c>
      <c r="AR189" s="192"/>
      <c r="AS189" s="192"/>
      <c r="AT189" s="193"/>
      <c r="AU189" s="194" t="s">
        <v>356</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322</v>
      </c>
      <c r="AT190" s="100"/>
      <c r="AU190" s="113"/>
      <c r="AV190" s="113"/>
      <c r="AW190" s="99" t="s">
        <v>308</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354</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60</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357</v>
      </c>
      <c r="H193" s="96"/>
      <c r="I193" s="96"/>
      <c r="J193" s="96"/>
      <c r="K193" s="96"/>
      <c r="L193" s="96"/>
      <c r="M193" s="96"/>
      <c r="N193" s="96"/>
      <c r="O193" s="96"/>
      <c r="P193" s="96"/>
      <c r="Q193" s="96"/>
      <c r="R193" s="96"/>
      <c r="S193" s="96"/>
      <c r="T193" s="96"/>
      <c r="U193" s="96"/>
      <c r="V193" s="96"/>
      <c r="W193" s="96"/>
      <c r="X193" s="97"/>
      <c r="Y193" s="269" t="s">
        <v>355</v>
      </c>
      <c r="Z193" s="269"/>
      <c r="AA193" s="127"/>
      <c r="AB193" s="97"/>
      <c r="AC193" s="109"/>
      <c r="AD193" s="109"/>
      <c r="AE193" s="104" t="s">
        <v>358</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69"/>
      <c r="Z194" s="269"/>
      <c r="AA194" s="127"/>
      <c r="AB194" s="174" t="s">
        <v>356</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359</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357</v>
      </c>
      <c r="H200" s="111"/>
      <c r="I200" s="111"/>
      <c r="J200" s="111"/>
      <c r="K200" s="111"/>
      <c r="L200" s="111"/>
      <c r="M200" s="111"/>
      <c r="N200" s="111"/>
      <c r="O200" s="111"/>
      <c r="P200" s="111"/>
      <c r="Q200" s="111"/>
      <c r="R200" s="111"/>
      <c r="S200" s="111"/>
      <c r="T200" s="111"/>
      <c r="U200" s="111"/>
      <c r="V200" s="111"/>
      <c r="W200" s="111"/>
      <c r="X200" s="165"/>
      <c r="Y200" s="169" t="s">
        <v>355</v>
      </c>
      <c r="Z200" s="169"/>
      <c r="AA200" s="84"/>
      <c r="AB200" s="165"/>
      <c r="AC200" s="170"/>
      <c r="AD200" s="170"/>
      <c r="AE200" s="171" t="s">
        <v>358</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356</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359</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357</v>
      </c>
      <c r="H207" s="111"/>
      <c r="I207" s="111"/>
      <c r="J207" s="111"/>
      <c r="K207" s="111"/>
      <c r="L207" s="111"/>
      <c r="M207" s="111"/>
      <c r="N207" s="111"/>
      <c r="O207" s="111"/>
      <c r="P207" s="111"/>
      <c r="Q207" s="111"/>
      <c r="R207" s="111"/>
      <c r="S207" s="111"/>
      <c r="T207" s="111"/>
      <c r="U207" s="111"/>
      <c r="V207" s="111"/>
      <c r="W207" s="111"/>
      <c r="X207" s="165"/>
      <c r="Y207" s="169" t="s">
        <v>355</v>
      </c>
      <c r="Z207" s="169"/>
      <c r="AA207" s="84"/>
      <c r="AB207" s="165"/>
      <c r="AC207" s="170"/>
      <c r="AD207" s="170"/>
      <c r="AE207" s="171" t="s">
        <v>358</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356</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359</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357</v>
      </c>
      <c r="H214" s="111"/>
      <c r="I214" s="111"/>
      <c r="J214" s="111"/>
      <c r="K214" s="111"/>
      <c r="L214" s="111"/>
      <c r="M214" s="111"/>
      <c r="N214" s="111"/>
      <c r="O214" s="111"/>
      <c r="P214" s="111"/>
      <c r="Q214" s="111"/>
      <c r="R214" s="111"/>
      <c r="S214" s="111"/>
      <c r="T214" s="111"/>
      <c r="U214" s="111"/>
      <c r="V214" s="111"/>
      <c r="W214" s="111"/>
      <c r="X214" s="165"/>
      <c r="Y214" s="169" t="s">
        <v>355</v>
      </c>
      <c r="Z214" s="169"/>
      <c r="AA214" s="84"/>
      <c r="AB214" s="165"/>
      <c r="AC214" s="170"/>
      <c r="AD214" s="170"/>
      <c r="AE214" s="171" t="s">
        <v>358</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356</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359</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357</v>
      </c>
      <c r="H221" s="111"/>
      <c r="I221" s="111"/>
      <c r="J221" s="111"/>
      <c r="K221" s="111"/>
      <c r="L221" s="111"/>
      <c r="M221" s="111"/>
      <c r="N221" s="111"/>
      <c r="O221" s="111"/>
      <c r="P221" s="111"/>
      <c r="Q221" s="111"/>
      <c r="R221" s="111"/>
      <c r="S221" s="111"/>
      <c r="T221" s="111"/>
      <c r="U221" s="111"/>
      <c r="V221" s="111"/>
      <c r="W221" s="111"/>
      <c r="X221" s="165"/>
      <c r="Y221" s="169" t="s">
        <v>355</v>
      </c>
      <c r="Z221" s="169"/>
      <c r="AA221" s="84"/>
      <c r="AB221" s="165"/>
      <c r="AC221" s="170"/>
      <c r="AD221" s="170"/>
      <c r="AE221" s="171" t="s">
        <v>358</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356</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359</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380</v>
      </c>
      <c r="F231" s="823"/>
      <c r="G231" s="824"/>
      <c r="H231" s="825"/>
      <c r="I231" s="825"/>
      <c r="J231" s="825"/>
      <c r="K231" s="825"/>
      <c r="L231" s="825"/>
      <c r="M231" s="825"/>
      <c r="N231" s="825"/>
      <c r="O231" s="825"/>
      <c r="P231" s="825"/>
      <c r="Q231" s="825"/>
      <c r="R231" s="825"/>
      <c r="S231" s="825"/>
      <c r="T231" s="825"/>
      <c r="U231" s="825"/>
      <c r="V231" s="825"/>
      <c r="W231" s="825"/>
      <c r="X231" s="825"/>
      <c r="Y231" s="825"/>
      <c r="Z231" s="825"/>
      <c r="AA231" s="825"/>
      <c r="AB231" s="825"/>
      <c r="AC231" s="825"/>
      <c r="AD231" s="825"/>
      <c r="AE231" s="825"/>
      <c r="AF231" s="825"/>
      <c r="AG231" s="825"/>
      <c r="AH231" s="825"/>
      <c r="AI231" s="825"/>
      <c r="AJ231" s="825"/>
      <c r="AK231" s="825"/>
      <c r="AL231" s="825"/>
      <c r="AM231" s="825"/>
      <c r="AN231" s="825"/>
      <c r="AO231" s="825"/>
      <c r="AP231" s="825"/>
      <c r="AQ231" s="825"/>
      <c r="AR231" s="825"/>
      <c r="AS231" s="825"/>
      <c r="AT231" s="825"/>
      <c r="AU231" s="825"/>
      <c r="AV231" s="825"/>
      <c r="AW231" s="825"/>
      <c r="AX231" s="826"/>
    </row>
    <row r="232" spans="1:50" ht="45" hidden="1" customHeight="1" x14ac:dyDescent="0.15">
      <c r="A232" s="160"/>
      <c r="B232" s="150"/>
      <c r="C232" s="149"/>
      <c r="D232" s="150"/>
      <c r="E232" s="132" t="s">
        <v>379</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340</v>
      </c>
      <c r="F233" s="162"/>
      <c r="G233" s="844" t="s">
        <v>353</v>
      </c>
      <c r="H233" s="194"/>
      <c r="I233" s="194"/>
      <c r="J233" s="194"/>
      <c r="K233" s="194"/>
      <c r="L233" s="194"/>
      <c r="M233" s="194"/>
      <c r="N233" s="194"/>
      <c r="O233" s="194"/>
      <c r="P233" s="194"/>
      <c r="Q233" s="194"/>
      <c r="R233" s="194"/>
      <c r="S233" s="194"/>
      <c r="T233" s="194"/>
      <c r="U233" s="194"/>
      <c r="V233" s="194"/>
      <c r="W233" s="194"/>
      <c r="X233" s="845"/>
      <c r="Y233" s="846"/>
      <c r="Z233" s="847"/>
      <c r="AA233" s="848"/>
      <c r="AB233" s="852" t="s">
        <v>12</v>
      </c>
      <c r="AC233" s="194"/>
      <c r="AD233" s="845"/>
      <c r="AE233" s="853" t="s">
        <v>323</v>
      </c>
      <c r="AF233" s="853"/>
      <c r="AG233" s="853"/>
      <c r="AH233" s="853"/>
      <c r="AI233" s="853" t="s">
        <v>324</v>
      </c>
      <c r="AJ233" s="853"/>
      <c r="AK233" s="853"/>
      <c r="AL233" s="853"/>
      <c r="AM233" s="853" t="s">
        <v>325</v>
      </c>
      <c r="AN233" s="853"/>
      <c r="AO233" s="853"/>
      <c r="AP233" s="852"/>
      <c r="AQ233" s="852" t="s">
        <v>321</v>
      </c>
      <c r="AR233" s="194"/>
      <c r="AS233" s="194"/>
      <c r="AT233" s="845"/>
      <c r="AU233" s="194" t="s">
        <v>356</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9"/>
      <c r="Z234" s="850"/>
      <c r="AA234" s="851"/>
      <c r="AB234" s="172"/>
      <c r="AC234" s="167"/>
      <c r="AD234" s="168"/>
      <c r="AE234" s="854"/>
      <c r="AF234" s="854"/>
      <c r="AG234" s="854"/>
      <c r="AH234" s="854"/>
      <c r="AI234" s="854"/>
      <c r="AJ234" s="854"/>
      <c r="AK234" s="854"/>
      <c r="AL234" s="854"/>
      <c r="AM234" s="854"/>
      <c r="AN234" s="854"/>
      <c r="AO234" s="854"/>
      <c r="AP234" s="172"/>
      <c r="AQ234" s="855"/>
      <c r="AR234" s="856"/>
      <c r="AS234" s="167" t="s">
        <v>322</v>
      </c>
      <c r="AT234" s="168"/>
      <c r="AU234" s="856"/>
      <c r="AV234" s="856"/>
      <c r="AW234" s="167" t="s">
        <v>308</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7" t="s">
        <v>354</v>
      </c>
      <c r="Z235" s="858"/>
      <c r="AA235" s="859"/>
      <c r="AB235" s="176"/>
      <c r="AC235" s="176"/>
      <c r="AD235" s="176"/>
      <c r="AE235" s="177"/>
      <c r="AF235" s="533"/>
      <c r="AG235" s="533"/>
      <c r="AH235" s="533"/>
      <c r="AI235" s="177"/>
      <c r="AJ235" s="533"/>
      <c r="AK235" s="533"/>
      <c r="AL235" s="533"/>
      <c r="AM235" s="177"/>
      <c r="AN235" s="533"/>
      <c r="AO235" s="533"/>
      <c r="AP235" s="533"/>
      <c r="AQ235" s="177"/>
      <c r="AR235" s="533"/>
      <c r="AS235" s="533"/>
      <c r="AT235" s="533"/>
      <c r="AU235" s="177"/>
      <c r="AV235" s="533"/>
      <c r="AW235" s="533"/>
      <c r="AX235" s="842"/>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60</v>
      </c>
      <c r="Z236" s="85"/>
      <c r="AA236" s="843"/>
      <c r="AB236" s="196"/>
      <c r="AC236" s="196"/>
      <c r="AD236" s="196"/>
      <c r="AE236" s="177"/>
      <c r="AF236" s="533"/>
      <c r="AG236" s="533"/>
      <c r="AH236" s="533"/>
      <c r="AI236" s="177"/>
      <c r="AJ236" s="533"/>
      <c r="AK236" s="533"/>
      <c r="AL236" s="533"/>
      <c r="AM236" s="177"/>
      <c r="AN236" s="533"/>
      <c r="AO236" s="533"/>
      <c r="AP236" s="533"/>
      <c r="AQ236" s="177"/>
      <c r="AR236" s="533"/>
      <c r="AS236" s="533"/>
      <c r="AT236" s="533"/>
      <c r="AU236" s="177"/>
      <c r="AV236" s="533"/>
      <c r="AW236" s="533"/>
      <c r="AX236" s="842"/>
    </row>
    <row r="237" spans="1:50" ht="18.75" hidden="1" customHeight="1" x14ac:dyDescent="0.15">
      <c r="A237" s="160"/>
      <c r="B237" s="150"/>
      <c r="C237" s="149"/>
      <c r="D237" s="150"/>
      <c r="E237" s="149"/>
      <c r="F237" s="163"/>
      <c r="G237" s="844" t="s">
        <v>353</v>
      </c>
      <c r="H237" s="194"/>
      <c r="I237" s="194"/>
      <c r="J237" s="194"/>
      <c r="K237" s="194"/>
      <c r="L237" s="194"/>
      <c r="M237" s="194"/>
      <c r="N237" s="194"/>
      <c r="O237" s="194"/>
      <c r="P237" s="194"/>
      <c r="Q237" s="194"/>
      <c r="R237" s="194"/>
      <c r="S237" s="194"/>
      <c r="T237" s="194"/>
      <c r="U237" s="194"/>
      <c r="V237" s="194"/>
      <c r="W237" s="194"/>
      <c r="X237" s="845"/>
      <c r="Y237" s="846"/>
      <c r="Z237" s="847"/>
      <c r="AA237" s="848"/>
      <c r="AB237" s="852" t="s">
        <v>12</v>
      </c>
      <c r="AC237" s="194"/>
      <c r="AD237" s="845"/>
      <c r="AE237" s="853" t="s">
        <v>323</v>
      </c>
      <c r="AF237" s="853"/>
      <c r="AG237" s="853"/>
      <c r="AH237" s="853"/>
      <c r="AI237" s="853" t="s">
        <v>324</v>
      </c>
      <c r="AJ237" s="853"/>
      <c r="AK237" s="853"/>
      <c r="AL237" s="853"/>
      <c r="AM237" s="853" t="s">
        <v>325</v>
      </c>
      <c r="AN237" s="853"/>
      <c r="AO237" s="853"/>
      <c r="AP237" s="852"/>
      <c r="AQ237" s="852" t="s">
        <v>321</v>
      </c>
      <c r="AR237" s="194"/>
      <c r="AS237" s="194"/>
      <c r="AT237" s="845"/>
      <c r="AU237" s="194" t="s">
        <v>356</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9"/>
      <c r="Z238" s="850"/>
      <c r="AA238" s="851"/>
      <c r="AB238" s="172"/>
      <c r="AC238" s="167"/>
      <c r="AD238" s="168"/>
      <c r="AE238" s="854"/>
      <c r="AF238" s="854"/>
      <c r="AG238" s="854"/>
      <c r="AH238" s="854"/>
      <c r="AI238" s="854"/>
      <c r="AJ238" s="854"/>
      <c r="AK238" s="854"/>
      <c r="AL238" s="854"/>
      <c r="AM238" s="854"/>
      <c r="AN238" s="854"/>
      <c r="AO238" s="854"/>
      <c r="AP238" s="172"/>
      <c r="AQ238" s="855"/>
      <c r="AR238" s="856"/>
      <c r="AS238" s="167" t="s">
        <v>322</v>
      </c>
      <c r="AT238" s="168"/>
      <c r="AU238" s="856"/>
      <c r="AV238" s="856"/>
      <c r="AW238" s="167" t="s">
        <v>308</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7" t="s">
        <v>354</v>
      </c>
      <c r="Z239" s="858"/>
      <c r="AA239" s="859"/>
      <c r="AB239" s="176"/>
      <c r="AC239" s="176"/>
      <c r="AD239" s="176"/>
      <c r="AE239" s="177"/>
      <c r="AF239" s="533"/>
      <c r="AG239" s="533"/>
      <c r="AH239" s="533"/>
      <c r="AI239" s="177"/>
      <c r="AJ239" s="533"/>
      <c r="AK239" s="533"/>
      <c r="AL239" s="533"/>
      <c r="AM239" s="177"/>
      <c r="AN239" s="533"/>
      <c r="AO239" s="533"/>
      <c r="AP239" s="533"/>
      <c r="AQ239" s="177"/>
      <c r="AR239" s="533"/>
      <c r="AS239" s="533"/>
      <c r="AT239" s="533"/>
      <c r="AU239" s="177"/>
      <c r="AV239" s="533"/>
      <c r="AW239" s="533"/>
      <c r="AX239" s="842"/>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60</v>
      </c>
      <c r="Z240" s="85"/>
      <c r="AA240" s="843"/>
      <c r="AB240" s="196"/>
      <c r="AC240" s="196"/>
      <c r="AD240" s="196"/>
      <c r="AE240" s="177"/>
      <c r="AF240" s="533"/>
      <c r="AG240" s="533"/>
      <c r="AH240" s="533"/>
      <c r="AI240" s="177"/>
      <c r="AJ240" s="533"/>
      <c r="AK240" s="533"/>
      <c r="AL240" s="533"/>
      <c r="AM240" s="177"/>
      <c r="AN240" s="533"/>
      <c r="AO240" s="533"/>
      <c r="AP240" s="533"/>
      <c r="AQ240" s="177"/>
      <c r="AR240" s="533"/>
      <c r="AS240" s="533"/>
      <c r="AT240" s="533"/>
      <c r="AU240" s="177"/>
      <c r="AV240" s="533"/>
      <c r="AW240" s="533"/>
      <c r="AX240" s="842"/>
    </row>
    <row r="241" spans="1:50" ht="18.75" hidden="1" customHeight="1" x14ac:dyDescent="0.15">
      <c r="A241" s="160"/>
      <c r="B241" s="150"/>
      <c r="C241" s="149"/>
      <c r="D241" s="150"/>
      <c r="E241" s="149"/>
      <c r="F241" s="163"/>
      <c r="G241" s="844" t="s">
        <v>353</v>
      </c>
      <c r="H241" s="194"/>
      <c r="I241" s="194"/>
      <c r="J241" s="194"/>
      <c r="K241" s="194"/>
      <c r="L241" s="194"/>
      <c r="M241" s="194"/>
      <c r="N241" s="194"/>
      <c r="O241" s="194"/>
      <c r="P241" s="194"/>
      <c r="Q241" s="194"/>
      <c r="R241" s="194"/>
      <c r="S241" s="194"/>
      <c r="T241" s="194"/>
      <c r="U241" s="194"/>
      <c r="V241" s="194"/>
      <c r="W241" s="194"/>
      <c r="X241" s="845"/>
      <c r="Y241" s="846"/>
      <c r="Z241" s="847"/>
      <c r="AA241" s="848"/>
      <c r="AB241" s="852" t="s">
        <v>12</v>
      </c>
      <c r="AC241" s="194"/>
      <c r="AD241" s="845"/>
      <c r="AE241" s="853" t="s">
        <v>323</v>
      </c>
      <c r="AF241" s="853"/>
      <c r="AG241" s="853"/>
      <c r="AH241" s="853"/>
      <c r="AI241" s="853" t="s">
        <v>324</v>
      </c>
      <c r="AJ241" s="853"/>
      <c r="AK241" s="853"/>
      <c r="AL241" s="853"/>
      <c r="AM241" s="853" t="s">
        <v>325</v>
      </c>
      <c r="AN241" s="853"/>
      <c r="AO241" s="853"/>
      <c r="AP241" s="852"/>
      <c r="AQ241" s="852" t="s">
        <v>321</v>
      </c>
      <c r="AR241" s="194"/>
      <c r="AS241" s="194"/>
      <c r="AT241" s="845"/>
      <c r="AU241" s="194" t="s">
        <v>356</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9"/>
      <c r="Z242" s="850"/>
      <c r="AA242" s="851"/>
      <c r="AB242" s="172"/>
      <c r="AC242" s="167"/>
      <c r="AD242" s="168"/>
      <c r="AE242" s="854"/>
      <c r="AF242" s="854"/>
      <c r="AG242" s="854"/>
      <c r="AH242" s="854"/>
      <c r="AI242" s="854"/>
      <c r="AJ242" s="854"/>
      <c r="AK242" s="854"/>
      <c r="AL242" s="854"/>
      <c r="AM242" s="854"/>
      <c r="AN242" s="854"/>
      <c r="AO242" s="854"/>
      <c r="AP242" s="172"/>
      <c r="AQ242" s="855"/>
      <c r="AR242" s="856"/>
      <c r="AS242" s="167" t="s">
        <v>322</v>
      </c>
      <c r="AT242" s="168"/>
      <c r="AU242" s="856"/>
      <c r="AV242" s="856"/>
      <c r="AW242" s="167" t="s">
        <v>308</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7" t="s">
        <v>354</v>
      </c>
      <c r="Z243" s="858"/>
      <c r="AA243" s="859"/>
      <c r="AB243" s="176"/>
      <c r="AC243" s="176"/>
      <c r="AD243" s="176"/>
      <c r="AE243" s="177"/>
      <c r="AF243" s="533"/>
      <c r="AG243" s="533"/>
      <c r="AH243" s="533"/>
      <c r="AI243" s="177"/>
      <c r="AJ243" s="533"/>
      <c r="AK243" s="533"/>
      <c r="AL243" s="533"/>
      <c r="AM243" s="177"/>
      <c r="AN243" s="533"/>
      <c r="AO243" s="533"/>
      <c r="AP243" s="533"/>
      <c r="AQ243" s="177"/>
      <c r="AR243" s="533"/>
      <c r="AS243" s="533"/>
      <c r="AT243" s="533"/>
      <c r="AU243" s="177"/>
      <c r="AV243" s="533"/>
      <c r="AW243" s="533"/>
      <c r="AX243" s="842"/>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60</v>
      </c>
      <c r="Z244" s="85"/>
      <c r="AA244" s="843"/>
      <c r="AB244" s="196"/>
      <c r="AC244" s="196"/>
      <c r="AD244" s="196"/>
      <c r="AE244" s="177"/>
      <c r="AF244" s="533"/>
      <c r="AG244" s="533"/>
      <c r="AH244" s="533"/>
      <c r="AI244" s="177"/>
      <c r="AJ244" s="533"/>
      <c r="AK244" s="533"/>
      <c r="AL244" s="533"/>
      <c r="AM244" s="177"/>
      <c r="AN244" s="533"/>
      <c r="AO244" s="533"/>
      <c r="AP244" s="533"/>
      <c r="AQ244" s="177"/>
      <c r="AR244" s="533"/>
      <c r="AS244" s="533"/>
      <c r="AT244" s="533"/>
      <c r="AU244" s="177"/>
      <c r="AV244" s="533"/>
      <c r="AW244" s="533"/>
      <c r="AX244" s="842"/>
    </row>
    <row r="245" spans="1:50" ht="18.75" hidden="1" customHeight="1" x14ac:dyDescent="0.15">
      <c r="A245" s="160"/>
      <c r="B245" s="150"/>
      <c r="C245" s="149"/>
      <c r="D245" s="150"/>
      <c r="E245" s="149"/>
      <c r="F245" s="163"/>
      <c r="G245" s="95" t="s">
        <v>353</v>
      </c>
      <c r="H245" s="111"/>
      <c r="I245" s="111"/>
      <c r="J245" s="111"/>
      <c r="K245" s="111"/>
      <c r="L245" s="111"/>
      <c r="M245" s="111"/>
      <c r="N245" s="111"/>
      <c r="O245" s="111"/>
      <c r="P245" s="111"/>
      <c r="Q245" s="111"/>
      <c r="R245" s="111"/>
      <c r="S245" s="111"/>
      <c r="T245" s="111"/>
      <c r="U245" s="111"/>
      <c r="V245" s="111"/>
      <c r="W245" s="111"/>
      <c r="X245" s="165"/>
      <c r="Y245" s="849"/>
      <c r="Z245" s="850"/>
      <c r="AA245" s="851"/>
      <c r="AB245" s="171" t="s">
        <v>12</v>
      </c>
      <c r="AC245" s="111"/>
      <c r="AD245" s="165"/>
      <c r="AE245" s="170" t="s">
        <v>323</v>
      </c>
      <c r="AF245" s="170"/>
      <c r="AG245" s="170"/>
      <c r="AH245" s="170"/>
      <c r="AI245" s="170" t="s">
        <v>324</v>
      </c>
      <c r="AJ245" s="170"/>
      <c r="AK245" s="170"/>
      <c r="AL245" s="170"/>
      <c r="AM245" s="170" t="s">
        <v>325</v>
      </c>
      <c r="AN245" s="170"/>
      <c r="AO245" s="170"/>
      <c r="AP245" s="171"/>
      <c r="AQ245" s="171" t="s">
        <v>321</v>
      </c>
      <c r="AR245" s="111"/>
      <c r="AS245" s="111"/>
      <c r="AT245" s="165"/>
      <c r="AU245" s="111" t="s">
        <v>356</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9"/>
      <c r="Z246" s="850"/>
      <c r="AA246" s="851"/>
      <c r="AB246" s="172"/>
      <c r="AC246" s="167"/>
      <c r="AD246" s="168"/>
      <c r="AE246" s="854"/>
      <c r="AF246" s="854"/>
      <c r="AG246" s="854"/>
      <c r="AH246" s="854"/>
      <c r="AI246" s="854"/>
      <c r="AJ246" s="854"/>
      <c r="AK246" s="854"/>
      <c r="AL246" s="854"/>
      <c r="AM246" s="854"/>
      <c r="AN246" s="854"/>
      <c r="AO246" s="854"/>
      <c r="AP246" s="172"/>
      <c r="AQ246" s="855"/>
      <c r="AR246" s="856"/>
      <c r="AS246" s="167" t="s">
        <v>322</v>
      </c>
      <c r="AT246" s="168"/>
      <c r="AU246" s="856"/>
      <c r="AV246" s="856"/>
      <c r="AW246" s="167" t="s">
        <v>308</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7" t="s">
        <v>354</v>
      </c>
      <c r="Z247" s="858"/>
      <c r="AA247" s="859"/>
      <c r="AB247" s="176"/>
      <c r="AC247" s="176"/>
      <c r="AD247" s="176"/>
      <c r="AE247" s="177"/>
      <c r="AF247" s="533"/>
      <c r="AG247" s="533"/>
      <c r="AH247" s="533"/>
      <c r="AI247" s="177"/>
      <c r="AJ247" s="533"/>
      <c r="AK247" s="533"/>
      <c r="AL247" s="533"/>
      <c r="AM247" s="177"/>
      <c r="AN247" s="533"/>
      <c r="AO247" s="533"/>
      <c r="AP247" s="533"/>
      <c r="AQ247" s="177"/>
      <c r="AR247" s="533"/>
      <c r="AS247" s="533"/>
      <c r="AT247" s="533"/>
      <c r="AU247" s="177"/>
      <c r="AV247" s="533"/>
      <c r="AW247" s="533"/>
      <c r="AX247" s="842"/>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60</v>
      </c>
      <c r="Z248" s="85"/>
      <c r="AA248" s="843"/>
      <c r="AB248" s="196"/>
      <c r="AC248" s="196"/>
      <c r="AD248" s="196"/>
      <c r="AE248" s="177"/>
      <c r="AF248" s="533"/>
      <c r="AG248" s="533"/>
      <c r="AH248" s="533"/>
      <c r="AI248" s="177"/>
      <c r="AJ248" s="533"/>
      <c r="AK248" s="533"/>
      <c r="AL248" s="533"/>
      <c r="AM248" s="177"/>
      <c r="AN248" s="533"/>
      <c r="AO248" s="533"/>
      <c r="AP248" s="533"/>
      <c r="AQ248" s="177"/>
      <c r="AR248" s="533"/>
      <c r="AS248" s="533"/>
      <c r="AT248" s="533"/>
      <c r="AU248" s="177"/>
      <c r="AV248" s="533"/>
      <c r="AW248" s="533"/>
      <c r="AX248" s="842"/>
    </row>
    <row r="249" spans="1:50" ht="18.75" hidden="1" customHeight="1" x14ac:dyDescent="0.15">
      <c r="A249" s="160"/>
      <c r="B249" s="150"/>
      <c r="C249" s="149"/>
      <c r="D249" s="150"/>
      <c r="E249" s="149"/>
      <c r="F249" s="163"/>
      <c r="G249" s="844" t="s">
        <v>353</v>
      </c>
      <c r="H249" s="194"/>
      <c r="I249" s="194"/>
      <c r="J249" s="194"/>
      <c r="K249" s="194"/>
      <c r="L249" s="194"/>
      <c r="M249" s="194"/>
      <c r="N249" s="194"/>
      <c r="O249" s="194"/>
      <c r="P249" s="194"/>
      <c r="Q249" s="194"/>
      <c r="R249" s="194"/>
      <c r="S249" s="194"/>
      <c r="T249" s="194"/>
      <c r="U249" s="194"/>
      <c r="V249" s="194"/>
      <c r="W249" s="194"/>
      <c r="X249" s="845"/>
      <c r="Y249" s="846"/>
      <c r="Z249" s="847"/>
      <c r="AA249" s="848"/>
      <c r="AB249" s="852" t="s">
        <v>12</v>
      </c>
      <c r="AC249" s="194"/>
      <c r="AD249" s="845"/>
      <c r="AE249" s="853" t="s">
        <v>323</v>
      </c>
      <c r="AF249" s="853"/>
      <c r="AG249" s="853"/>
      <c r="AH249" s="853"/>
      <c r="AI249" s="853" t="s">
        <v>324</v>
      </c>
      <c r="AJ249" s="853"/>
      <c r="AK249" s="853"/>
      <c r="AL249" s="853"/>
      <c r="AM249" s="853" t="s">
        <v>325</v>
      </c>
      <c r="AN249" s="853"/>
      <c r="AO249" s="853"/>
      <c r="AP249" s="852"/>
      <c r="AQ249" s="852" t="s">
        <v>321</v>
      </c>
      <c r="AR249" s="194"/>
      <c r="AS249" s="194"/>
      <c r="AT249" s="845"/>
      <c r="AU249" s="194" t="s">
        <v>356</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9"/>
      <c r="Z250" s="850"/>
      <c r="AA250" s="851"/>
      <c r="AB250" s="172"/>
      <c r="AC250" s="167"/>
      <c r="AD250" s="168"/>
      <c r="AE250" s="854"/>
      <c r="AF250" s="854"/>
      <c r="AG250" s="854"/>
      <c r="AH250" s="854"/>
      <c r="AI250" s="854"/>
      <c r="AJ250" s="854"/>
      <c r="AK250" s="854"/>
      <c r="AL250" s="854"/>
      <c r="AM250" s="854"/>
      <c r="AN250" s="854"/>
      <c r="AO250" s="854"/>
      <c r="AP250" s="172"/>
      <c r="AQ250" s="855"/>
      <c r="AR250" s="856"/>
      <c r="AS250" s="167" t="s">
        <v>322</v>
      </c>
      <c r="AT250" s="168"/>
      <c r="AU250" s="856"/>
      <c r="AV250" s="856"/>
      <c r="AW250" s="167" t="s">
        <v>308</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7" t="s">
        <v>354</v>
      </c>
      <c r="Z251" s="858"/>
      <c r="AA251" s="859"/>
      <c r="AB251" s="176"/>
      <c r="AC251" s="176"/>
      <c r="AD251" s="176"/>
      <c r="AE251" s="177"/>
      <c r="AF251" s="533"/>
      <c r="AG251" s="533"/>
      <c r="AH251" s="533"/>
      <c r="AI251" s="177"/>
      <c r="AJ251" s="533"/>
      <c r="AK251" s="533"/>
      <c r="AL251" s="533"/>
      <c r="AM251" s="177"/>
      <c r="AN251" s="533"/>
      <c r="AO251" s="533"/>
      <c r="AP251" s="533"/>
      <c r="AQ251" s="177"/>
      <c r="AR251" s="533"/>
      <c r="AS251" s="533"/>
      <c r="AT251" s="533"/>
      <c r="AU251" s="177"/>
      <c r="AV251" s="533"/>
      <c r="AW251" s="533"/>
      <c r="AX251" s="842"/>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60</v>
      </c>
      <c r="Z252" s="85"/>
      <c r="AA252" s="843"/>
      <c r="AB252" s="196"/>
      <c r="AC252" s="196"/>
      <c r="AD252" s="196"/>
      <c r="AE252" s="177"/>
      <c r="AF252" s="533"/>
      <c r="AG252" s="533"/>
      <c r="AH252" s="533"/>
      <c r="AI252" s="177"/>
      <c r="AJ252" s="533"/>
      <c r="AK252" s="533"/>
      <c r="AL252" s="533"/>
      <c r="AM252" s="177"/>
      <c r="AN252" s="533"/>
      <c r="AO252" s="533"/>
      <c r="AP252" s="533"/>
      <c r="AQ252" s="177"/>
      <c r="AR252" s="533"/>
      <c r="AS252" s="533"/>
      <c r="AT252" s="533"/>
      <c r="AU252" s="177"/>
      <c r="AV252" s="533"/>
      <c r="AW252" s="533"/>
      <c r="AX252" s="842"/>
    </row>
    <row r="253" spans="1:50" ht="22.5" hidden="1" customHeight="1" x14ac:dyDescent="0.15">
      <c r="A253" s="160"/>
      <c r="B253" s="150"/>
      <c r="C253" s="149"/>
      <c r="D253" s="150"/>
      <c r="E253" s="149"/>
      <c r="F253" s="163"/>
      <c r="G253" s="95" t="s">
        <v>357</v>
      </c>
      <c r="H253" s="111"/>
      <c r="I253" s="111"/>
      <c r="J253" s="111"/>
      <c r="K253" s="111"/>
      <c r="L253" s="111"/>
      <c r="M253" s="111"/>
      <c r="N253" s="111"/>
      <c r="O253" s="111"/>
      <c r="P253" s="111"/>
      <c r="Q253" s="111"/>
      <c r="R253" s="111"/>
      <c r="S253" s="111"/>
      <c r="T253" s="111"/>
      <c r="U253" s="111"/>
      <c r="V253" s="111"/>
      <c r="W253" s="111"/>
      <c r="X253" s="165"/>
      <c r="Y253" s="169" t="s">
        <v>355</v>
      </c>
      <c r="Z253" s="169"/>
      <c r="AA253" s="84"/>
      <c r="AB253" s="165"/>
      <c r="AC253" s="170"/>
      <c r="AD253" s="170"/>
      <c r="AE253" s="171" t="s">
        <v>358</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356</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359</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357</v>
      </c>
      <c r="H260" s="111"/>
      <c r="I260" s="111"/>
      <c r="J260" s="111"/>
      <c r="K260" s="111"/>
      <c r="L260" s="111"/>
      <c r="M260" s="111"/>
      <c r="N260" s="111"/>
      <c r="O260" s="111"/>
      <c r="P260" s="111"/>
      <c r="Q260" s="111"/>
      <c r="R260" s="111"/>
      <c r="S260" s="111"/>
      <c r="T260" s="111"/>
      <c r="U260" s="111"/>
      <c r="V260" s="111"/>
      <c r="W260" s="111"/>
      <c r="X260" s="165"/>
      <c r="Y260" s="169" t="s">
        <v>355</v>
      </c>
      <c r="Z260" s="169"/>
      <c r="AA260" s="84"/>
      <c r="AB260" s="165"/>
      <c r="AC260" s="170"/>
      <c r="AD260" s="170"/>
      <c r="AE260" s="171" t="s">
        <v>358</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356</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359</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357</v>
      </c>
      <c r="H267" s="111"/>
      <c r="I267" s="111"/>
      <c r="J267" s="111"/>
      <c r="K267" s="111"/>
      <c r="L267" s="111"/>
      <c r="M267" s="111"/>
      <c r="N267" s="111"/>
      <c r="O267" s="111"/>
      <c r="P267" s="111"/>
      <c r="Q267" s="111"/>
      <c r="R267" s="111"/>
      <c r="S267" s="111"/>
      <c r="T267" s="111"/>
      <c r="U267" s="111"/>
      <c r="V267" s="111"/>
      <c r="W267" s="111"/>
      <c r="X267" s="165"/>
      <c r="Y267" s="169" t="s">
        <v>355</v>
      </c>
      <c r="Z267" s="169"/>
      <c r="AA267" s="84"/>
      <c r="AB267" s="165"/>
      <c r="AC267" s="170"/>
      <c r="AD267" s="170"/>
      <c r="AE267" s="171" t="s">
        <v>358</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356</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359</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357</v>
      </c>
      <c r="H274" s="111"/>
      <c r="I274" s="111"/>
      <c r="J274" s="111"/>
      <c r="K274" s="111"/>
      <c r="L274" s="111"/>
      <c r="M274" s="111"/>
      <c r="N274" s="111"/>
      <c r="O274" s="111"/>
      <c r="P274" s="111"/>
      <c r="Q274" s="111"/>
      <c r="R274" s="111"/>
      <c r="S274" s="111"/>
      <c r="T274" s="111"/>
      <c r="U274" s="111"/>
      <c r="V274" s="111"/>
      <c r="W274" s="111"/>
      <c r="X274" s="165"/>
      <c r="Y274" s="169" t="s">
        <v>355</v>
      </c>
      <c r="Z274" s="169"/>
      <c r="AA274" s="84"/>
      <c r="AB274" s="165"/>
      <c r="AC274" s="170"/>
      <c r="AD274" s="170"/>
      <c r="AE274" s="171" t="s">
        <v>358</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356</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359</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357</v>
      </c>
      <c r="H281" s="111"/>
      <c r="I281" s="111"/>
      <c r="J281" s="111"/>
      <c r="K281" s="111"/>
      <c r="L281" s="111"/>
      <c r="M281" s="111"/>
      <c r="N281" s="111"/>
      <c r="O281" s="111"/>
      <c r="P281" s="111"/>
      <c r="Q281" s="111"/>
      <c r="R281" s="111"/>
      <c r="S281" s="111"/>
      <c r="T281" s="111"/>
      <c r="U281" s="111"/>
      <c r="V281" s="111"/>
      <c r="W281" s="111"/>
      <c r="X281" s="165"/>
      <c r="Y281" s="169" t="s">
        <v>355</v>
      </c>
      <c r="Z281" s="169"/>
      <c r="AA281" s="84"/>
      <c r="AB281" s="165"/>
      <c r="AC281" s="170"/>
      <c r="AD281" s="170"/>
      <c r="AE281" s="171" t="s">
        <v>358</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356</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359</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380</v>
      </c>
      <c r="F291" s="823"/>
      <c r="G291" s="824"/>
      <c r="H291" s="825"/>
      <c r="I291" s="825"/>
      <c r="J291" s="825"/>
      <c r="K291" s="825"/>
      <c r="L291" s="825"/>
      <c r="M291" s="825"/>
      <c r="N291" s="825"/>
      <c r="O291" s="825"/>
      <c r="P291" s="825"/>
      <c r="Q291" s="825"/>
      <c r="R291" s="825"/>
      <c r="S291" s="825"/>
      <c r="T291" s="825"/>
      <c r="U291" s="825"/>
      <c r="V291" s="825"/>
      <c r="W291" s="825"/>
      <c r="X291" s="825"/>
      <c r="Y291" s="825"/>
      <c r="Z291" s="825"/>
      <c r="AA291" s="825"/>
      <c r="AB291" s="825"/>
      <c r="AC291" s="825"/>
      <c r="AD291" s="825"/>
      <c r="AE291" s="825"/>
      <c r="AF291" s="825"/>
      <c r="AG291" s="825"/>
      <c r="AH291" s="825"/>
      <c r="AI291" s="825"/>
      <c r="AJ291" s="825"/>
      <c r="AK291" s="825"/>
      <c r="AL291" s="825"/>
      <c r="AM291" s="825"/>
      <c r="AN291" s="825"/>
      <c r="AO291" s="825"/>
      <c r="AP291" s="825"/>
      <c r="AQ291" s="825"/>
      <c r="AR291" s="825"/>
      <c r="AS291" s="825"/>
      <c r="AT291" s="825"/>
      <c r="AU291" s="825"/>
      <c r="AV291" s="825"/>
      <c r="AW291" s="825"/>
      <c r="AX291" s="826"/>
    </row>
    <row r="292" spans="1:50" ht="45" hidden="1" customHeight="1" x14ac:dyDescent="0.15">
      <c r="A292" s="160"/>
      <c r="B292" s="150"/>
      <c r="C292" s="149"/>
      <c r="D292" s="150"/>
      <c r="E292" s="132" t="s">
        <v>379</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340</v>
      </c>
      <c r="F293" s="162"/>
      <c r="G293" s="248" t="s">
        <v>353</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323</v>
      </c>
      <c r="AF293" s="190"/>
      <c r="AG293" s="190"/>
      <c r="AH293" s="190"/>
      <c r="AI293" s="190" t="s">
        <v>324</v>
      </c>
      <c r="AJ293" s="190"/>
      <c r="AK293" s="190"/>
      <c r="AL293" s="190"/>
      <c r="AM293" s="190" t="s">
        <v>325</v>
      </c>
      <c r="AN293" s="190"/>
      <c r="AO293" s="190"/>
      <c r="AP293" s="191"/>
      <c r="AQ293" s="191" t="s">
        <v>321</v>
      </c>
      <c r="AR293" s="192"/>
      <c r="AS293" s="192"/>
      <c r="AT293" s="193"/>
      <c r="AU293" s="194" t="s">
        <v>356</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322</v>
      </c>
      <c r="AT294" s="100"/>
      <c r="AU294" s="113"/>
      <c r="AV294" s="113"/>
      <c r="AW294" s="99" t="s">
        <v>308</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354</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60</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353</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323</v>
      </c>
      <c r="AF297" s="190"/>
      <c r="AG297" s="190"/>
      <c r="AH297" s="190"/>
      <c r="AI297" s="190" t="s">
        <v>324</v>
      </c>
      <c r="AJ297" s="190"/>
      <c r="AK297" s="190"/>
      <c r="AL297" s="190"/>
      <c r="AM297" s="190" t="s">
        <v>325</v>
      </c>
      <c r="AN297" s="190"/>
      <c r="AO297" s="190"/>
      <c r="AP297" s="191"/>
      <c r="AQ297" s="191" t="s">
        <v>321</v>
      </c>
      <c r="AR297" s="192"/>
      <c r="AS297" s="192"/>
      <c r="AT297" s="193"/>
      <c r="AU297" s="194" t="s">
        <v>356</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322</v>
      </c>
      <c r="AT298" s="100"/>
      <c r="AU298" s="113"/>
      <c r="AV298" s="113"/>
      <c r="AW298" s="99" t="s">
        <v>308</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354</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60</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353</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323</v>
      </c>
      <c r="AF301" s="190"/>
      <c r="AG301" s="190"/>
      <c r="AH301" s="190"/>
      <c r="AI301" s="190" t="s">
        <v>324</v>
      </c>
      <c r="AJ301" s="190"/>
      <c r="AK301" s="190"/>
      <c r="AL301" s="190"/>
      <c r="AM301" s="190" t="s">
        <v>325</v>
      </c>
      <c r="AN301" s="190"/>
      <c r="AO301" s="190"/>
      <c r="AP301" s="191"/>
      <c r="AQ301" s="191" t="s">
        <v>321</v>
      </c>
      <c r="AR301" s="192"/>
      <c r="AS301" s="192"/>
      <c r="AT301" s="193"/>
      <c r="AU301" s="194" t="s">
        <v>356</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322</v>
      </c>
      <c r="AT302" s="100"/>
      <c r="AU302" s="113"/>
      <c r="AV302" s="113"/>
      <c r="AW302" s="99" t="s">
        <v>308</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354</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60</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353</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323</v>
      </c>
      <c r="AF305" s="190"/>
      <c r="AG305" s="190"/>
      <c r="AH305" s="190"/>
      <c r="AI305" s="190" t="s">
        <v>324</v>
      </c>
      <c r="AJ305" s="190"/>
      <c r="AK305" s="190"/>
      <c r="AL305" s="190"/>
      <c r="AM305" s="190" t="s">
        <v>325</v>
      </c>
      <c r="AN305" s="190"/>
      <c r="AO305" s="190"/>
      <c r="AP305" s="191"/>
      <c r="AQ305" s="191" t="s">
        <v>321</v>
      </c>
      <c r="AR305" s="192"/>
      <c r="AS305" s="192"/>
      <c r="AT305" s="193"/>
      <c r="AU305" s="194" t="s">
        <v>356</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322</v>
      </c>
      <c r="AT306" s="100"/>
      <c r="AU306" s="113"/>
      <c r="AV306" s="113"/>
      <c r="AW306" s="99" t="s">
        <v>308</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354</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60</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353</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323</v>
      </c>
      <c r="AF309" s="190"/>
      <c r="AG309" s="190"/>
      <c r="AH309" s="190"/>
      <c r="AI309" s="190" t="s">
        <v>324</v>
      </c>
      <c r="AJ309" s="190"/>
      <c r="AK309" s="190"/>
      <c r="AL309" s="190"/>
      <c r="AM309" s="190" t="s">
        <v>325</v>
      </c>
      <c r="AN309" s="190"/>
      <c r="AO309" s="190"/>
      <c r="AP309" s="191"/>
      <c r="AQ309" s="191" t="s">
        <v>321</v>
      </c>
      <c r="AR309" s="192"/>
      <c r="AS309" s="192"/>
      <c r="AT309" s="193"/>
      <c r="AU309" s="194" t="s">
        <v>356</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322</v>
      </c>
      <c r="AT310" s="100"/>
      <c r="AU310" s="113"/>
      <c r="AV310" s="113"/>
      <c r="AW310" s="99" t="s">
        <v>308</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354</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60</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357</v>
      </c>
      <c r="H313" s="96"/>
      <c r="I313" s="96"/>
      <c r="J313" s="96"/>
      <c r="K313" s="96"/>
      <c r="L313" s="96"/>
      <c r="M313" s="96"/>
      <c r="N313" s="96"/>
      <c r="O313" s="96"/>
      <c r="P313" s="96"/>
      <c r="Q313" s="96"/>
      <c r="R313" s="96"/>
      <c r="S313" s="96"/>
      <c r="T313" s="96"/>
      <c r="U313" s="96"/>
      <c r="V313" s="96"/>
      <c r="W313" s="96"/>
      <c r="X313" s="97"/>
      <c r="Y313" s="269" t="s">
        <v>355</v>
      </c>
      <c r="Z313" s="269"/>
      <c r="AA313" s="127"/>
      <c r="AB313" s="97"/>
      <c r="AC313" s="109"/>
      <c r="AD313" s="109"/>
      <c r="AE313" s="104" t="s">
        <v>358</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69"/>
      <c r="Z314" s="269"/>
      <c r="AA314" s="127"/>
      <c r="AB314" s="174" t="s">
        <v>356</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359</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357</v>
      </c>
      <c r="H320" s="111"/>
      <c r="I320" s="111"/>
      <c r="J320" s="111"/>
      <c r="K320" s="111"/>
      <c r="L320" s="111"/>
      <c r="M320" s="111"/>
      <c r="N320" s="111"/>
      <c r="O320" s="111"/>
      <c r="P320" s="111"/>
      <c r="Q320" s="111"/>
      <c r="R320" s="111"/>
      <c r="S320" s="111"/>
      <c r="T320" s="111"/>
      <c r="U320" s="111"/>
      <c r="V320" s="111"/>
      <c r="W320" s="111"/>
      <c r="X320" s="165"/>
      <c r="Y320" s="169" t="s">
        <v>355</v>
      </c>
      <c r="Z320" s="169"/>
      <c r="AA320" s="84"/>
      <c r="AB320" s="165"/>
      <c r="AC320" s="170"/>
      <c r="AD320" s="170"/>
      <c r="AE320" s="171" t="s">
        <v>358</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356</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359</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357</v>
      </c>
      <c r="H327" s="111"/>
      <c r="I327" s="111"/>
      <c r="J327" s="111"/>
      <c r="K327" s="111"/>
      <c r="L327" s="111"/>
      <c r="M327" s="111"/>
      <c r="N327" s="111"/>
      <c r="O327" s="111"/>
      <c r="P327" s="111"/>
      <c r="Q327" s="111"/>
      <c r="R327" s="111"/>
      <c r="S327" s="111"/>
      <c r="T327" s="111"/>
      <c r="U327" s="111"/>
      <c r="V327" s="111"/>
      <c r="W327" s="111"/>
      <c r="X327" s="165"/>
      <c r="Y327" s="169" t="s">
        <v>355</v>
      </c>
      <c r="Z327" s="169"/>
      <c r="AA327" s="84"/>
      <c r="AB327" s="165"/>
      <c r="AC327" s="170"/>
      <c r="AD327" s="170"/>
      <c r="AE327" s="171" t="s">
        <v>358</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356</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359</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357</v>
      </c>
      <c r="H334" s="111"/>
      <c r="I334" s="111"/>
      <c r="J334" s="111"/>
      <c r="K334" s="111"/>
      <c r="L334" s="111"/>
      <c r="M334" s="111"/>
      <c r="N334" s="111"/>
      <c r="O334" s="111"/>
      <c r="P334" s="111"/>
      <c r="Q334" s="111"/>
      <c r="R334" s="111"/>
      <c r="S334" s="111"/>
      <c r="T334" s="111"/>
      <c r="U334" s="111"/>
      <c r="V334" s="111"/>
      <c r="W334" s="111"/>
      <c r="X334" s="165"/>
      <c r="Y334" s="169" t="s">
        <v>355</v>
      </c>
      <c r="Z334" s="169"/>
      <c r="AA334" s="84"/>
      <c r="AB334" s="165"/>
      <c r="AC334" s="170"/>
      <c r="AD334" s="170"/>
      <c r="AE334" s="171" t="s">
        <v>358</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356</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359</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357</v>
      </c>
      <c r="H341" s="111"/>
      <c r="I341" s="111"/>
      <c r="J341" s="111"/>
      <c r="K341" s="111"/>
      <c r="L341" s="111"/>
      <c r="M341" s="111"/>
      <c r="N341" s="111"/>
      <c r="O341" s="111"/>
      <c r="P341" s="111"/>
      <c r="Q341" s="111"/>
      <c r="R341" s="111"/>
      <c r="S341" s="111"/>
      <c r="T341" s="111"/>
      <c r="U341" s="111"/>
      <c r="V341" s="111"/>
      <c r="W341" s="111"/>
      <c r="X341" s="165"/>
      <c r="Y341" s="169" t="s">
        <v>355</v>
      </c>
      <c r="Z341" s="169"/>
      <c r="AA341" s="84"/>
      <c r="AB341" s="165"/>
      <c r="AC341" s="170"/>
      <c r="AD341" s="170"/>
      <c r="AE341" s="171" t="s">
        <v>358</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356</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359</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380</v>
      </c>
      <c r="F351" s="823"/>
      <c r="G351" s="824"/>
      <c r="H351" s="825"/>
      <c r="I351" s="825"/>
      <c r="J351" s="825"/>
      <c r="K351" s="825"/>
      <c r="L351" s="825"/>
      <c r="M351" s="825"/>
      <c r="N351" s="825"/>
      <c r="O351" s="825"/>
      <c r="P351" s="825"/>
      <c r="Q351" s="825"/>
      <c r="R351" s="825"/>
      <c r="S351" s="825"/>
      <c r="T351" s="825"/>
      <c r="U351" s="825"/>
      <c r="V351" s="825"/>
      <c r="W351" s="825"/>
      <c r="X351" s="825"/>
      <c r="Y351" s="825"/>
      <c r="Z351" s="825"/>
      <c r="AA351" s="825"/>
      <c r="AB351" s="825"/>
      <c r="AC351" s="825"/>
      <c r="AD351" s="825"/>
      <c r="AE351" s="825"/>
      <c r="AF351" s="825"/>
      <c r="AG351" s="825"/>
      <c r="AH351" s="825"/>
      <c r="AI351" s="825"/>
      <c r="AJ351" s="825"/>
      <c r="AK351" s="825"/>
      <c r="AL351" s="825"/>
      <c r="AM351" s="825"/>
      <c r="AN351" s="825"/>
      <c r="AO351" s="825"/>
      <c r="AP351" s="825"/>
      <c r="AQ351" s="825"/>
      <c r="AR351" s="825"/>
      <c r="AS351" s="825"/>
      <c r="AT351" s="825"/>
      <c r="AU351" s="825"/>
      <c r="AV351" s="825"/>
      <c r="AW351" s="825"/>
      <c r="AX351" s="826"/>
    </row>
    <row r="352" spans="1:50" ht="45" hidden="1" customHeight="1" x14ac:dyDescent="0.15">
      <c r="A352" s="160"/>
      <c r="B352" s="150"/>
      <c r="C352" s="149"/>
      <c r="D352" s="150"/>
      <c r="E352" s="132" t="s">
        <v>379</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340</v>
      </c>
      <c r="F353" s="162"/>
      <c r="G353" s="844" t="s">
        <v>353</v>
      </c>
      <c r="H353" s="194"/>
      <c r="I353" s="194"/>
      <c r="J353" s="194"/>
      <c r="K353" s="194"/>
      <c r="L353" s="194"/>
      <c r="M353" s="194"/>
      <c r="N353" s="194"/>
      <c r="O353" s="194"/>
      <c r="P353" s="194"/>
      <c r="Q353" s="194"/>
      <c r="R353" s="194"/>
      <c r="S353" s="194"/>
      <c r="T353" s="194"/>
      <c r="U353" s="194"/>
      <c r="V353" s="194"/>
      <c r="W353" s="194"/>
      <c r="X353" s="845"/>
      <c r="Y353" s="846"/>
      <c r="Z353" s="847"/>
      <c r="AA353" s="848"/>
      <c r="AB353" s="852" t="s">
        <v>12</v>
      </c>
      <c r="AC353" s="194"/>
      <c r="AD353" s="845"/>
      <c r="AE353" s="853" t="s">
        <v>323</v>
      </c>
      <c r="AF353" s="853"/>
      <c r="AG353" s="853"/>
      <c r="AH353" s="853"/>
      <c r="AI353" s="853" t="s">
        <v>324</v>
      </c>
      <c r="AJ353" s="853"/>
      <c r="AK353" s="853"/>
      <c r="AL353" s="853"/>
      <c r="AM353" s="853" t="s">
        <v>325</v>
      </c>
      <c r="AN353" s="853"/>
      <c r="AO353" s="853"/>
      <c r="AP353" s="852"/>
      <c r="AQ353" s="852" t="s">
        <v>321</v>
      </c>
      <c r="AR353" s="194"/>
      <c r="AS353" s="194"/>
      <c r="AT353" s="845"/>
      <c r="AU353" s="194" t="s">
        <v>356</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9"/>
      <c r="Z354" s="850"/>
      <c r="AA354" s="851"/>
      <c r="AB354" s="172"/>
      <c r="AC354" s="167"/>
      <c r="AD354" s="168"/>
      <c r="AE354" s="854"/>
      <c r="AF354" s="854"/>
      <c r="AG354" s="854"/>
      <c r="AH354" s="854"/>
      <c r="AI354" s="854"/>
      <c r="AJ354" s="854"/>
      <c r="AK354" s="854"/>
      <c r="AL354" s="854"/>
      <c r="AM354" s="854"/>
      <c r="AN354" s="854"/>
      <c r="AO354" s="854"/>
      <c r="AP354" s="172"/>
      <c r="AQ354" s="855"/>
      <c r="AR354" s="856"/>
      <c r="AS354" s="167" t="s">
        <v>322</v>
      </c>
      <c r="AT354" s="168"/>
      <c r="AU354" s="856"/>
      <c r="AV354" s="856"/>
      <c r="AW354" s="167" t="s">
        <v>308</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7" t="s">
        <v>354</v>
      </c>
      <c r="Z355" s="858"/>
      <c r="AA355" s="859"/>
      <c r="AB355" s="176"/>
      <c r="AC355" s="176"/>
      <c r="AD355" s="176"/>
      <c r="AE355" s="177"/>
      <c r="AF355" s="533"/>
      <c r="AG355" s="533"/>
      <c r="AH355" s="533"/>
      <c r="AI355" s="177"/>
      <c r="AJ355" s="533"/>
      <c r="AK355" s="533"/>
      <c r="AL355" s="533"/>
      <c r="AM355" s="177"/>
      <c r="AN355" s="533"/>
      <c r="AO355" s="533"/>
      <c r="AP355" s="533"/>
      <c r="AQ355" s="177"/>
      <c r="AR355" s="533"/>
      <c r="AS355" s="533"/>
      <c r="AT355" s="533"/>
      <c r="AU355" s="177"/>
      <c r="AV355" s="533"/>
      <c r="AW355" s="533"/>
      <c r="AX355" s="842"/>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60</v>
      </c>
      <c r="Z356" s="85"/>
      <c r="AA356" s="843"/>
      <c r="AB356" s="196"/>
      <c r="AC356" s="196"/>
      <c r="AD356" s="196"/>
      <c r="AE356" s="177"/>
      <c r="AF356" s="533"/>
      <c r="AG356" s="533"/>
      <c r="AH356" s="533"/>
      <c r="AI356" s="177"/>
      <c r="AJ356" s="533"/>
      <c r="AK356" s="533"/>
      <c r="AL356" s="533"/>
      <c r="AM356" s="177"/>
      <c r="AN356" s="533"/>
      <c r="AO356" s="533"/>
      <c r="AP356" s="533"/>
      <c r="AQ356" s="177"/>
      <c r="AR356" s="533"/>
      <c r="AS356" s="533"/>
      <c r="AT356" s="533"/>
      <c r="AU356" s="177"/>
      <c r="AV356" s="533"/>
      <c r="AW356" s="533"/>
      <c r="AX356" s="842"/>
    </row>
    <row r="357" spans="1:50" ht="18.75" hidden="1" customHeight="1" x14ac:dyDescent="0.15">
      <c r="A357" s="160"/>
      <c r="B357" s="150"/>
      <c r="C357" s="149"/>
      <c r="D357" s="150"/>
      <c r="E357" s="149"/>
      <c r="F357" s="163"/>
      <c r="G357" s="844" t="s">
        <v>353</v>
      </c>
      <c r="H357" s="194"/>
      <c r="I357" s="194"/>
      <c r="J357" s="194"/>
      <c r="K357" s="194"/>
      <c r="L357" s="194"/>
      <c r="M357" s="194"/>
      <c r="N357" s="194"/>
      <c r="O357" s="194"/>
      <c r="P357" s="194"/>
      <c r="Q357" s="194"/>
      <c r="R357" s="194"/>
      <c r="S357" s="194"/>
      <c r="T357" s="194"/>
      <c r="U357" s="194"/>
      <c r="V357" s="194"/>
      <c r="W357" s="194"/>
      <c r="X357" s="845"/>
      <c r="Y357" s="846"/>
      <c r="Z357" s="847"/>
      <c r="AA357" s="848"/>
      <c r="AB357" s="852" t="s">
        <v>12</v>
      </c>
      <c r="AC357" s="194"/>
      <c r="AD357" s="845"/>
      <c r="AE357" s="853" t="s">
        <v>323</v>
      </c>
      <c r="AF357" s="853"/>
      <c r="AG357" s="853"/>
      <c r="AH357" s="853"/>
      <c r="AI357" s="853" t="s">
        <v>324</v>
      </c>
      <c r="AJ357" s="853"/>
      <c r="AK357" s="853"/>
      <c r="AL357" s="853"/>
      <c r="AM357" s="853" t="s">
        <v>325</v>
      </c>
      <c r="AN357" s="853"/>
      <c r="AO357" s="853"/>
      <c r="AP357" s="852"/>
      <c r="AQ357" s="852" t="s">
        <v>321</v>
      </c>
      <c r="AR357" s="194"/>
      <c r="AS357" s="194"/>
      <c r="AT357" s="845"/>
      <c r="AU357" s="194" t="s">
        <v>356</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9"/>
      <c r="Z358" s="850"/>
      <c r="AA358" s="851"/>
      <c r="AB358" s="172"/>
      <c r="AC358" s="167"/>
      <c r="AD358" s="168"/>
      <c r="AE358" s="854"/>
      <c r="AF358" s="854"/>
      <c r="AG358" s="854"/>
      <c r="AH358" s="854"/>
      <c r="AI358" s="854"/>
      <c r="AJ358" s="854"/>
      <c r="AK358" s="854"/>
      <c r="AL358" s="854"/>
      <c r="AM358" s="854"/>
      <c r="AN358" s="854"/>
      <c r="AO358" s="854"/>
      <c r="AP358" s="172"/>
      <c r="AQ358" s="855"/>
      <c r="AR358" s="856"/>
      <c r="AS358" s="167" t="s">
        <v>322</v>
      </c>
      <c r="AT358" s="168"/>
      <c r="AU358" s="856"/>
      <c r="AV358" s="856"/>
      <c r="AW358" s="167" t="s">
        <v>308</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7" t="s">
        <v>354</v>
      </c>
      <c r="Z359" s="858"/>
      <c r="AA359" s="859"/>
      <c r="AB359" s="176"/>
      <c r="AC359" s="176"/>
      <c r="AD359" s="176"/>
      <c r="AE359" s="177"/>
      <c r="AF359" s="533"/>
      <c r="AG359" s="533"/>
      <c r="AH359" s="533"/>
      <c r="AI359" s="177"/>
      <c r="AJ359" s="533"/>
      <c r="AK359" s="533"/>
      <c r="AL359" s="533"/>
      <c r="AM359" s="177"/>
      <c r="AN359" s="533"/>
      <c r="AO359" s="533"/>
      <c r="AP359" s="533"/>
      <c r="AQ359" s="177"/>
      <c r="AR359" s="533"/>
      <c r="AS359" s="533"/>
      <c r="AT359" s="533"/>
      <c r="AU359" s="177"/>
      <c r="AV359" s="533"/>
      <c r="AW359" s="533"/>
      <c r="AX359" s="842"/>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60</v>
      </c>
      <c r="Z360" s="85"/>
      <c r="AA360" s="843"/>
      <c r="AB360" s="196"/>
      <c r="AC360" s="196"/>
      <c r="AD360" s="196"/>
      <c r="AE360" s="177"/>
      <c r="AF360" s="533"/>
      <c r="AG360" s="533"/>
      <c r="AH360" s="533"/>
      <c r="AI360" s="177"/>
      <c r="AJ360" s="533"/>
      <c r="AK360" s="533"/>
      <c r="AL360" s="533"/>
      <c r="AM360" s="177"/>
      <c r="AN360" s="533"/>
      <c r="AO360" s="533"/>
      <c r="AP360" s="533"/>
      <c r="AQ360" s="177"/>
      <c r="AR360" s="533"/>
      <c r="AS360" s="533"/>
      <c r="AT360" s="533"/>
      <c r="AU360" s="177"/>
      <c r="AV360" s="533"/>
      <c r="AW360" s="533"/>
      <c r="AX360" s="842"/>
    </row>
    <row r="361" spans="1:50" ht="18.75" hidden="1" customHeight="1" x14ac:dyDescent="0.15">
      <c r="A361" s="160"/>
      <c r="B361" s="150"/>
      <c r="C361" s="149"/>
      <c r="D361" s="150"/>
      <c r="E361" s="149"/>
      <c r="F361" s="163"/>
      <c r="G361" s="844" t="s">
        <v>353</v>
      </c>
      <c r="H361" s="194"/>
      <c r="I361" s="194"/>
      <c r="J361" s="194"/>
      <c r="K361" s="194"/>
      <c r="L361" s="194"/>
      <c r="M361" s="194"/>
      <c r="N361" s="194"/>
      <c r="O361" s="194"/>
      <c r="P361" s="194"/>
      <c r="Q361" s="194"/>
      <c r="R361" s="194"/>
      <c r="S361" s="194"/>
      <c r="T361" s="194"/>
      <c r="U361" s="194"/>
      <c r="V361" s="194"/>
      <c r="W361" s="194"/>
      <c r="X361" s="845"/>
      <c r="Y361" s="846"/>
      <c r="Z361" s="847"/>
      <c r="AA361" s="848"/>
      <c r="AB361" s="852" t="s">
        <v>12</v>
      </c>
      <c r="AC361" s="194"/>
      <c r="AD361" s="845"/>
      <c r="AE361" s="853" t="s">
        <v>323</v>
      </c>
      <c r="AF361" s="853"/>
      <c r="AG361" s="853"/>
      <c r="AH361" s="853"/>
      <c r="AI361" s="853" t="s">
        <v>324</v>
      </c>
      <c r="AJ361" s="853"/>
      <c r="AK361" s="853"/>
      <c r="AL361" s="853"/>
      <c r="AM361" s="853" t="s">
        <v>325</v>
      </c>
      <c r="AN361" s="853"/>
      <c r="AO361" s="853"/>
      <c r="AP361" s="852"/>
      <c r="AQ361" s="852" t="s">
        <v>321</v>
      </c>
      <c r="AR361" s="194"/>
      <c r="AS361" s="194"/>
      <c r="AT361" s="845"/>
      <c r="AU361" s="194" t="s">
        <v>356</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9"/>
      <c r="Z362" s="850"/>
      <c r="AA362" s="851"/>
      <c r="AB362" s="172"/>
      <c r="AC362" s="167"/>
      <c r="AD362" s="168"/>
      <c r="AE362" s="854"/>
      <c r="AF362" s="854"/>
      <c r="AG362" s="854"/>
      <c r="AH362" s="854"/>
      <c r="AI362" s="854"/>
      <c r="AJ362" s="854"/>
      <c r="AK362" s="854"/>
      <c r="AL362" s="854"/>
      <c r="AM362" s="854"/>
      <c r="AN362" s="854"/>
      <c r="AO362" s="854"/>
      <c r="AP362" s="172"/>
      <c r="AQ362" s="855"/>
      <c r="AR362" s="856"/>
      <c r="AS362" s="167" t="s">
        <v>322</v>
      </c>
      <c r="AT362" s="168"/>
      <c r="AU362" s="856"/>
      <c r="AV362" s="856"/>
      <c r="AW362" s="167" t="s">
        <v>308</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7" t="s">
        <v>354</v>
      </c>
      <c r="Z363" s="858"/>
      <c r="AA363" s="859"/>
      <c r="AB363" s="176"/>
      <c r="AC363" s="176"/>
      <c r="AD363" s="176"/>
      <c r="AE363" s="177"/>
      <c r="AF363" s="533"/>
      <c r="AG363" s="533"/>
      <c r="AH363" s="533"/>
      <c r="AI363" s="177"/>
      <c r="AJ363" s="533"/>
      <c r="AK363" s="533"/>
      <c r="AL363" s="533"/>
      <c r="AM363" s="177"/>
      <c r="AN363" s="533"/>
      <c r="AO363" s="533"/>
      <c r="AP363" s="533"/>
      <c r="AQ363" s="177"/>
      <c r="AR363" s="533"/>
      <c r="AS363" s="533"/>
      <c r="AT363" s="533"/>
      <c r="AU363" s="177"/>
      <c r="AV363" s="533"/>
      <c r="AW363" s="533"/>
      <c r="AX363" s="842"/>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60</v>
      </c>
      <c r="Z364" s="85"/>
      <c r="AA364" s="843"/>
      <c r="AB364" s="196"/>
      <c r="AC364" s="196"/>
      <c r="AD364" s="196"/>
      <c r="AE364" s="177"/>
      <c r="AF364" s="533"/>
      <c r="AG364" s="533"/>
      <c r="AH364" s="533"/>
      <c r="AI364" s="177"/>
      <c r="AJ364" s="533"/>
      <c r="AK364" s="533"/>
      <c r="AL364" s="533"/>
      <c r="AM364" s="177"/>
      <c r="AN364" s="533"/>
      <c r="AO364" s="533"/>
      <c r="AP364" s="533"/>
      <c r="AQ364" s="177"/>
      <c r="AR364" s="533"/>
      <c r="AS364" s="533"/>
      <c r="AT364" s="533"/>
      <c r="AU364" s="177"/>
      <c r="AV364" s="533"/>
      <c r="AW364" s="533"/>
      <c r="AX364" s="842"/>
    </row>
    <row r="365" spans="1:50" ht="18.75" hidden="1" customHeight="1" x14ac:dyDescent="0.15">
      <c r="A365" s="160"/>
      <c r="B365" s="150"/>
      <c r="C365" s="149"/>
      <c r="D365" s="150"/>
      <c r="E365" s="149"/>
      <c r="F365" s="163"/>
      <c r="G365" s="844" t="s">
        <v>353</v>
      </c>
      <c r="H365" s="194"/>
      <c r="I365" s="194"/>
      <c r="J365" s="194"/>
      <c r="K365" s="194"/>
      <c r="L365" s="194"/>
      <c r="M365" s="194"/>
      <c r="N365" s="194"/>
      <c r="O365" s="194"/>
      <c r="P365" s="194"/>
      <c r="Q365" s="194"/>
      <c r="R365" s="194"/>
      <c r="S365" s="194"/>
      <c r="T365" s="194"/>
      <c r="U365" s="194"/>
      <c r="V365" s="194"/>
      <c r="W365" s="194"/>
      <c r="X365" s="845"/>
      <c r="Y365" s="846"/>
      <c r="Z365" s="847"/>
      <c r="AA365" s="848"/>
      <c r="AB365" s="852" t="s">
        <v>12</v>
      </c>
      <c r="AC365" s="194"/>
      <c r="AD365" s="845"/>
      <c r="AE365" s="853" t="s">
        <v>323</v>
      </c>
      <c r="AF365" s="853"/>
      <c r="AG365" s="853"/>
      <c r="AH365" s="853"/>
      <c r="AI365" s="853" t="s">
        <v>324</v>
      </c>
      <c r="AJ365" s="853"/>
      <c r="AK365" s="853"/>
      <c r="AL365" s="853"/>
      <c r="AM365" s="853" t="s">
        <v>325</v>
      </c>
      <c r="AN365" s="853"/>
      <c r="AO365" s="853"/>
      <c r="AP365" s="852"/>
      <c r="AQ365" s="852" t="s">
        <v>321</v>
      </c>
      <c r="AR365" s="194"/>
      <c r="AS365" s="194"/>
      <c r="AT365" s="845"/>
      <c r="AU365" s="194" t="s">
        <v>356</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9"/>
      <c r="Z366" s="850"/>
      <c r="AA366" s="851"/>
      <c r="AB366" s="172"/>
      <c r="AC366" s="167"/>
      <c r="AD366" s="168"/>
      <c r="AE366" s="854"/>
      <c r="AF366" s="854"/>
      <c r="AG366" s="854"/>
      <c r="AH366" s="854"/>
      <c r="AI366" s="854"/>
      <c r="AJ366" s="854"/>
      <c r="AK366" s="854"/>
      <c r="AL366" s="854"/>
      <c r="AM366" s="854"/>
      <c r="AN366" s="854"/>
      <c r="AO366" s="854"/>
      <c r="AP366" s="172"/>
      <c r="AQ366" s="855"/>
      <c r="AR366" s="856"/>
      <c r="AS366" s="167" t="s">
        <v>322</v>
      </c>
      <c r="AT366" s="168"/>
      <c r="AU366" s="856"/>
      <c r="AV366" s="856"/>
      <c r="AW366" s="167" t="s">
        <v>308</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7" t="s">
        <v>354</v>
      </c>
      <c r="Z367" s="858"/>
      <c r="AA367" s="859"/>
      <c r="AB367" s="176"/>
      <c r="AC367" s="176"/>
      <c r="AD367" s="176"/>
      <c r="AE367" s="177"/>
      <c r="AF367" s="533"/>
      <c r="AG367" s="533"/>
      <c r="AH367" s="533"/>
      <c r="AI367" s="177"/>
      <c r="AJ367" s="533"/>
      <c r="AK367" s="533"/>
      <c r="AL367" s="533"/>
      <c r="AM367" s="177"/>
      <c r="AN367" s="533"/>
      <c r="AO367" s="533"/>
      <c r="AP367" s="533"/>
      <c r="AQ367" s="177"/>
      <c r="AR367" s="533"/>
      <c r="AS367" s="533"/>
      <c r="AT367" s="533"/>
      <c r="AU367" s="177"/>
      <c r="AV367" s="533"/>
      <c r="AW367" s="533"/>
      <c r="AX367" s="842"/>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60</v>
      </c>
      <c r="Z368" s="85"/>
      <c r="AA368" s="843"/>
      <c r="AB368" s="196"/>
      <c r="AC368" s="196"/>
      <c r="AD368" s="196"/>
      <c r="AE368" s="177"/>
      <c r="AF368" s="533"/>
      <c r="AG368" s="533"/>
      <c r="AH368" s="533"/>
      <c r="AI368" s="177"/>
      <c r="AJ368" s="533"/>
      <c r="AK368" s="533"/>
      <c r="AL368" s="533"/>
      <c r="AM368" s="177"/>
      <c r="AN368" s="533"/>
      <c r="AO368" s="533"/>
      <c r="AP368" s="533"/>
      <c r="AQ368" s="177"/>
      <c r="AR368" s="533"/>
      <c r="AS368" s="533"/>
      <c r="AT368" s="533"/>
      <c r="AU368" s="177"/>
      <c r="AV368" s="533"/>
      <c r="AW368" s="533"/>
      <c r="AX368" s="842"/>
    </row>
    <row r="369" spans="1:50" ht="18.75" hidden="1" customHeight="1" x14ac:dyDescent="0.15">
      <c r="A369" s="160"/>
      <c r="B369" s="150"/>
      <c r="C369" s="149"/>
      <c r="D369" s="150"/>
      <c r="E369" s="149"/>
      <c r="F369" s="163"/>
      <c r="G369" s="844" t="s">
        <v>353</v>
      </c>
      <c r="H369" s="194"/>
      <c r="I369" s="194"/>
      <c r="J369" s="194"/>
      <c r="K369" s="194"/>
      <c r="L369" s="194"/>
      <c r="M369" s="194"/>
      <c r="N369" s="194"/>
      <c r="O369" s="194"/>
      <c r="P369" s="194"/>
      <c r="Q369" s="194"/>
      <c r="R369" s="194"/>
      <c r="S369" s="194"/>
      <c r="T369" s="194"/>
      <c r="U369" s="194"/>
      <c r="V369" s="194"/>
      <c r="W369" s="194"/>
      <c r="X369" s="845"/>
      <c r="Y369" s="846"/>
      <c r="Z369" s="847"/>
      <c r="AA369" s="848"/>
      <c r="AB369" s="852" t="s">
        <v>12</v>
      </c>
      <c r="AC369" s="194"/>
      <c r="AD369" s="845"/>
      <c r="AE369" s="853" t="s">
        <v>323</v>
      </c>
      <c r="AF369" s="853"/>
      <c r="AG369" s="853"/>
      <c r="AH369" s="853"/>
      <c r="AI369" s="853" t="s">
        <v>324</v>
      </c>
      <c r="AJ369" s="853"/>
      <c r="AK369" s="853"/>
      <c r="AL369" s="853"/>
      <c r="AM369" s="853" t="s">
        <v>325</v>
      </c>
      <c r="AN369" s="853"/>
      <c r="AO369" s="853"/>
      <c r="AP369" s="852"/>
      <c r="AQ369" s="852" t="s">
        <v>321</v>
      </c>
      <c r="AR369" s="194"/>
      <c r="AS369" s="194"/>
      <c r="AT369" s="845"/>
      <c r="AU369" s="194" t="s">
        <v>356</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9"/>
      <c r="Z370" s="850"/>
      <c r="AA370" s="851"/>
      <c r="AB370" s="172"/>
      <c r="AC370" s="167"/>
      <c r="AD370" s="168"/>
      <c r="AE370" s="854"/>
      <c r="AF370" s="854"/>
      <c r="AG370" s="854"/>
      <c r="AH370" s="854"/>
      <c r="AI370" s="854"/>
      <c r="AJ370" s="854"/>
      <c r="AK370" s="854"/>
      <c r="AL370" s="854"/>
      <c r="AM370" s="854"/>
      <c r="AN370" s="854"/>
      <c r="AO370" s="854"/>
      <c r="AP370" s="172"/>
      <c r="AQ370" s="855"/>
      <c r="AR370" s="856"/>
      <c r="AS370" s="167" t="s">
        <v>322</v>
      </c>
      <c r="AT370" s="168"/>
      <c r="AU370" s="856"/>
      <c r="AV370" s="856"/>
      <c r="AW370" s="167" t="s">
        <v>308</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7" t="s">
        <v>354</v>
      </c>
      <c r="Z371" s="858"/>
      <c r="AA371" s="859"/>
      <c r="AB371" s="176"/>
      <c r="AC371" s="176"/>
      <c r="AD371" s="176"/>
      <c r="AE371" s="177"/>
      <c r="AF371" s="533"/>
      <c r="AG371" s="533"/>
      <c r="AH371" s="533"/>
      <c r="AI371" s="177"/>
      <c r="AJ371" s="533"/>
      <c r="AK371" s="533"/>
      <c r="AL371" s="533"/>
      <c r="AM371" s="177"/>
      <c r="AN371" s="533"/>
      <c r="AO371" s="533"/>
      <c r="AP371" s="533"/>
      <c r="AQ371" s="177"/>
      <c r="AR371" s="533"/>
      <c r="AS371" s="533"/>
      <c r="AT371" s="533"/>
      <c r="AU371" s="177"/>
      <c r="AV371" s="533"/>
      <c r="AW371" s="533"/>
      <c r="AX371" s="842"/>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60</v>
      </c>
      <c r="Z372" s="85"/>
      <c r="AA372" s="843"/>
      <c r="AB372" s="196"/>
      <c r="AC372" s="196"/>
      <c r="AD372" s="196"/>
      <c r="AE372" s="177"/>
      <c r="AF372" s="533"/>
      <c r="AG372" s="533"/>
      <c r="AH372" s="533"/>
      <c r="AI372" s="177"/>
      <c r="AJ372" s="533"/>
      <c r="AK372" s="533"/>
      <c r="AL372" s="533"/>
      <c r="AM372" s="177"/>
      <c r="AN372" s="533"/>
      <c r="AO372" s="533"/>
      <c r="AP372" s="533"/>
      <c r="AQ372" s="177"/>
      <c r="AR372" s="533"/>
      <c r="AS372" s="533"/>
      <c r="AT372" s="533"/>
      <c r="AU372" s="177"/>
      <c r="AV372" s="533"/>
      <c r="AW372" s="533"/>
      <c r="AX372" s="842"/>
    </row>
    <row r="373" spans="1:50" ht="22.5" hidden="1" customHeight="1" x14ac:dyDescent="0.15">
      <c r="A373" s="160"/>
      <c r="B373" s="150"/>
      <c r="C373" s="149"/>
      <c r="D373" s="150"/>
      <c r="E373" s="149"/>
      <c r="F373" s="163"/>
      <c r="G373" s="95" t="s">
        <v>357</v>
      </c>
      <c r="H373" s="111"/>
      <c r="I373" s="111"/>
      <c r="J373" s="111"/>
      <c r="K373" s="111"/>
      <c r="L373" s="111"/>
      <c r="M373" s="111"/>
      <c r="N373" s="111"/>
      <c r="O373" s="111"/>
      <c r="P373" s="111"/>
      <c r="Q373" s="111"/>
      <c r="R373" s="111"/>
      <c r="S373" s="111"/>
      <c r="T373" s="111"/>
      <c r="U373" s="111"/>
      <c r="V373" s="111"/>
      <c r="W373" s="111"/>
      <c r="X373" s="165"/>
      <c r="Y373" s="169" t="s">
        <v>355</v>
      </c>
      <c r="Z373" s="169"/>
      <c r="AA373" s="84"/>
      <c r="AB373" s="165"/>
      <c r="AC373" s="170"/>
      <c r="AD373" s="170"/>
      <c r="AE373" s="171" t="s">
        <v>358</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356</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359</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357</v>
      </c>
      <c r="H380" s="111"/>
      <c r="I380" s="111"/>
      <c r="J380" s="111"/>
      <c r="K380" s="111"/>
      <c r="L380" s="111"/>
      <c r="M380" s="111"/>
      <c r="N380" s="111"/>
      <c r="O380" s="111"/>
      <c r="P380" s="111"/>
      <c r="Q380" s="111"/>
      <c r="R380" s="111"/>
      <c r="S380" s="111"/>
      <c r="T380" s="111"/>
      <c r="U380" s="111"/>
      <c r="V380" s="111"/>
      <c r="W380" s="111"/>
      <c r="X380" s="165"/>
      <c r="Y380" s="169" t="s">
        <v>355</v>
      </c>
      <c r="Z380" s="169"/>
      <c r="AA380" s="84"/>
      <c r="AB380" s="165"/>
      <c r="AC380" s="170"/>
      <c r="AD380" s="170"/>
      <c r="AE380" s="171" t="s">
        <v>358</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356</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359</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357</v>
      </c>
      <c r="H387" s="111"/>
      <c r="I387" s="111"/>
      <c r="J387" s="111"/>
      <c r="K387" s="111"/>
      <c r="L387" s="111"/>
      <c r="M387" s="111"/>
      <c r="N387" s="111"/>
      <c r="O387" s="111"/>
      <c r="P387" s="111"/>
      <c r="Q387" s="111"/>
      <c r="R387" s="111"/>
      <c r="S387" s="111"/>
      <c r="T387" s="111"/>
      <c r="U387" s="111"/>
      <c r="V387" s="111"/>
      <c r="W387" s="111"/>
      <c r="X387" s="165"/>
      <c r="Y387" s="169" t="s">
        <v>355</v>
      </c>
      <c r="Z387" s="169"/>
      <c r="AA387" s="84"/>
      <c r="AB387" s="165"/>
      <c r="AC387" s="170"/>
      <c r="AD387" s="170"/>
      <c r="AE387" s="171" t="s">
        <v>358</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356</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359</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357</v>
      </c>
      <c r="H394" s="111"/>
      <c r="I394" s="111"/>
      <c r="J394" s="111"/>
      <c r="K394" s="111"/>
      <c r="L394" s="111"/>
      <c r="M394" s="111"/>
      <c r="N394" s="111"/>
      <c r="O394" s="111"/>
      <c r="P394" s="111"/>
      <c r="Q394" s="111"/>
      <c r="R394" s="111"/>
      <c r="S394" s="111"/>
      <c r="T394" s="111"/>
      <c r="U394" s="111"/>
      <c r="V394" s="111"/>
      <c r="W394" s="111"/>
      <c r="X394" s="165"/>
      <c r="Y394" s="169" t="s">
        <v>355</v>
      </c>
      <c r="Z394" s="169"/>
      <c r="AA394" s="84"/>
      <c r="AB394" s="165"/>
      <c r="AC394" s="170"/>
      <c r="AD394" s="170"/>
      <c r="AE394" s="171" t="s">
        <v>358</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356</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359</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357</v>
      </c>
      <c r="H401" s="111"/>
      <c r="I401" s="111"/>
      <c r="J401" s="111"/>
      <c r="K401" s="111"/>
      <c r="L401" s="111"/>
      <c r="M401" s="111"/>
      <c r="N401" s="111"/>
      <c r="O401" s="111"/>
      <c r="P401" s="111"/>
      <c r="Q401" s="111"/>
      <c r="R401" s="111"/>
      <c r="S401" s="111"/>
      <c r="T401" s="111"/>
      <c r="U401" s="111"/>
      <c r="V401" s="111"/>
      <c r="W401" s="111"/>
      <c r="X401" s="165"/>
      <c r="Y401" s="169" t="s">
        <v>355</v>
      </c>
      <c r="Z401" s="169"/>
      <c r="AA401" s="84"/>
      <c r="AB401" s="165"/>
      <c r="AC401" s="170"/>
      <c r="AD401" s="170"/>
      <c r="AE401" s="171" t="s">
        <v>358</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356</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359</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341</v>
      </c>
      <c r="D411" s="156"/>
      <c r="E411" s="132" t="s">
        <v>364</v>
      </c>
      <c r="F411" s="133"/>
      <c r="G411" s="134" t="s">
        <v>360</v>
      </c>
      <c r="H411" s="85"/>
      <c r="I411" s="85"/>
      <c r="J411" s="135" t="s">
        <v>491</v>
      </c>
      <c r="K411" s="136"/>
      <c r="L411" s="136"/>
      <c r="M411" s="136"/>
      <c r="N411" s="136"/>
      <c r="O411" s="136"/>
      <c r="P411" s="136"/>
      <c r="Q411" s="136"/>
      <c r="R411" s="136"/>
      <c r="S411" s="136"/>
      <c r="T411" s="137"/>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18.75" customHeight="1" x14ac:dyDescent="0.15">
      <c r="A412" s="160"/>
      <c r="B412" s="150"/>
      <c r="C412" s="149"/>
      <c r="D412" s="150"/>
      <c r="E412" s="93" t="s">
        <v>347</v>
      </c>
      <c r="F412" s="94"/>
      <c r="G412" s="95" t="s">
        <v>343</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345</v>
      </c>
      <c r="AF412" s="107"/>
      <c r="AG412" s="107"/>
      <c r="AH412" s="108"/>
      <c r="AI412" s="109" t="s">
        <v>325</v>
      </c>
      <c r="AJ412" s="109"/>
      <c r="AK412" s="109"/>
      <c r="AL412" s="104"/>
      <c r="AM412" s="109" t="s">
        <v>346</v>
      </c>
      <c r="AN412" s="109"/>
      <c r="AO412" s="109"/>
      <c r="AP412" s="104"/>
      <c r="AQ412" s="104" t="s">
        <v>321</v>
      </c>
      <c r="AR412" s="96"/>
      <c r="AS412" s="96"/>
      <c r="AT412" s="97"/>
      <c r="AU412" s="111" t="s">
        <v>261</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575</v>
      </c>
      <c r="AF413" s="113"/>
      <c r="AG413" s="99" t="s">
        <v>322</v>
      </c>
      <c r="AH413" s="100"/>
      <c r="AI413" s="110"/>
      <c r="AJ413" s="110"/>
      <c r="AK413" s="110"/>
      <c r="AL413" s="105"/>
      <c r="AM413" s="110"/>
      <c r="AN413" s="110"/>
      <c r="AO413" s="110"/>
      <c r="AP413" s="105"/>
      <c r="AQ413" s="114" t="s">
        <v>577</v>
      </c>
      <c r="AR413" s="113"/>
      <c r="AS413" s="99" t="s">
        <v>322</v>
      </c>
      <c r="AT413" s="100"/>
      <c r="AU413" s="113" t="s">
        <v>577</v>
      </c>
      <c r="AV413" s="113"/>
      <c r="AW413" s="99" t="s">
        <v>308</v>
      </c>
      <c r="AX413" s="115"/>
    </row>
    <row r="414" spans="1:50" ht="22.5" customHeight="1" x14ac:dyDescent="0.15">
      <c r="A414" s="160"/>
      <c r="B414" s="150"/>
      <c r="C414" s="149"/>
      <c r="D414" s="150"/>
      <c r="E414" s="93"/>
      <c r="F414" s="94"/>
      <c r="G414" s="116" t="s">
        <v>568</v>
      </c>
      <c r="H414" s="88"/>
      <c r="I414" s="88"/>
      <c r="J414" s="88"/>
      <c r="K414" s="88"/>
      <c r="L414" s="88"/>
      <c r="M414" s="88"/>
      <c r="N414" s="88"/>
      <c r="O414" s="88"/>
      <c r="P414" s="88"/>
      <c r="Q414" s="88"/>
      <c r="R414" s="88"/>
      <c r="S414" s="88"/>
      <c r="T414" s="88"/>
      <c r="U414" s="88"/>
      <c r="V414" s="88"/>
      <c r="W414" s="88"/>
      <c r="X414" s="117"/>
      <c r="Y414" s="123" t="s">
        <v>14</v>
      </c>
      <c r="Z414" s="124"/>
      <c r="AA414" s="125"/>
      <c r="AB414" s="126" t="s">
        <v>568</v>
      </c>
      <c r="AC414" s="126"/>
      <c r="AD414" s="126"/>
      <c r="AE414" s="77" t="s">
        <v>569</v>
      </c>
      <c r="AF414" s="78"/>
      <c r="AG414" s="78"/>
      <c r="AH414" s="78"/>
      <c r="AI414" s="77" t="s">
        <v>568</v>
      </c>
      <c r="AJ414" s="78"/>
      <c r="AK414" s="78"/>
      <c r="AL414" s="78"/>
      <c r="AM414" s="77" t="s">
        <v>568</v>
      </c>
      <c r="AN414" s="78"/>
      <c r="AO414" s="78"/>
      <c r="AP414" s="79"/>
      <c r="AQ414" s="77" t="s">
        <v>569</v>
      </c>
      <c r="AR414" s="78"/>
      <c r="AS414" s="78"/>
      <c r="AT414" s="79"/>
      <c r="AU414" s="78" t="s">
        <v>570</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60</v>
      </c>
      <c r="Z415" s="128"/>
      <c r="AA415" s="129"/>
      <c r="AB415" s="76" t="s">
        <v>568</v>
      </c>
      <c r="AC415" s="76"/>
      <c r="AD415" s="76"/>
      <c r="AE415" s="77" t="s">
        <v>568</v>
      </c>
      <c r="AF415" s="78"/>
      <c r="AG415" s="78"/>
      <c r="AH415" s="79"/>
      <c r="AI415" s="77" t="s">
        <v>568</v>
      </c>
      <c r="AJ415" s="78"/>
      <c r="AK415" s="78"/>
      <c r="AL415" s="78"/>
      <c r="AM415" s="77" t="s">
        <v>570</v>
      </c>
      <c r="AN415" s="78"/>
      <c r="AO415" s="78"/>
      <c r="AP415" s="79"/>
      <c r="AQ415" s="77" t="s">
        <v>570</v>
      </c>
      <c r="AR415" s="78"/>
      <c r="AS415" s="78"/>
      <c r="AT415" s="79"/>
      <c r="AU415" s="78" t="s">
        <v>568</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310</v>
      </c>
      <c r="AC416" s="130"/>
      <c r="AD416" s="130"/>
      <c r="AE416" s="77" t="s">
        <v>568</v>
      </c>
      <c r="AF416" s="78"/>
      <c r="AG416" s="78"/>
      <c r="AH416" s="79"/>
      <c r="AI416" s="77" t="s">
        <v>568</v>
      </c>
      <c r="AJ416" s="78"/>
      <c r="AK416" s="78"/>
      <c r="AL416" s="78"/>
      <c r="AM416" s="77" t="s">
        <v>568</v>
      </c>
      <c r="AN416" s="78"/>
      <c r="AO416" s="78"/>
      <c r="AP416" s="79"/>
      <c r="AQ416" s="77" t="s">
        <v>568</v>
      </c>
      <c r="AR416" s="78"/>
      <c r="AS416" s="78"/>
      <c r="AT416" s="79"/>
      <c r="AU416" s="78" t="s">
        <v>568</v>
      </c>
      <c r="AV416" s="78"/>
      <c r="AW416" s="78"/>
      <c r="AX416" s="80"/>
    </row>
    <row r="417" spans="1:50" ht="18.75" hidden="1" customHeight="1" x14ac:dyDescent="0.15">
      <c r="A417" s="160"/>
      <c r="B417" s="150"/>
      <c r="C417" s="149"/>
      <c r="D417" s="150"/>
      <c r="E417" s="93" t="s">
        <v>347</v>
      </c>
      <c r="F417" s="94"/>
      <c r="G417" s="95" t="s">
        <v>343</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345</v>
      </c>
      <c r="AF417" s="107"/>
      <c r="AG417" s="107"/>
      <c r="AH417" s="108"/>
      <c r="AI417" s="109" t="s">
        <v>325</v>
      </c>
      <c r="AJ417" s="109"/>
      <c r="AK417" s="109"/>
      <c r="AL417" s="104"/>
      <c r="AM417" s="109" t="s">
        <v>332</v>
      </c>
      <c r="AN417" s="109"/>
      <c r="AO417" s="109"/>
      <c r="AP417" s="104"/>
      <c r="AQ417" s="104" t="s">
        <v>321</v>
      </c>
      <c r="AR417" s="96"/>
      <c r="AS417" s="96"/>
      <c r="AT417" s="97"/>
      <c r="AU417" s="111" t="s">
        <v>261</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322</v>
      </c>
      <c r="AH418" s="100"/>
      <c r="AI418" s="110"/>
      <c r="AJ418" s="110"/>
      <c r="AK418" s="110"/>
      <c r="AL418" s="105"/>
      <c r="AM418" s="110"/>
      <c r="AN418" s="110"/>
      <c r="AO418" s="110"/>
      <c r="AP418" s="105"/>
      <c r="AQ418" s="114"/>
      <c r="AR418" s="113"/>
      <c r="AS418" s="99" t="s">
        <v>322</v>
      </c>
      <c r="AT418" s="100"/>
      <c r="AU418" s="113"/>
      <c r="AV418" s="113"/>
      <c r="AW418" s="99" t="s">
        <v>308</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60</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347</v>
      </c>
      <c r="F422" s="94"/>
      <c r="G422" s="95" t="s">
        <v>343</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345</v>
      </c>
      <c r="AF422" s="107"/>
      <c r="AG422" s="107"/>
      <c r="AH422" s="108"/>
      <c r="AI422" s="109" t="s">
        <v>325</v>
      </c>
      <c r="AJ422" s="109"/>
      <c r="AK422" s="109"/>
      <c r="AL422" s="104"/>
      <c r="AM422" s="109" t="s">
        <v>332</v>
      </c>
      <c r="AN422" s="109"/>
      <c r="AO422" s="109"/>
      <c r="AP422" s="104"/>
      <c r="AQ422" s="104" t="s">
        <v>321</v>
      </c>
      <c r="AR422" s="96"/>
      <c r="AS422" s="96"/>
      <c r="AT422" s="97"/>
      <c r="AU422" s="111" t="s">
        <v>261</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322</v>
      </c>
      <c r="AH423" s="100"/>
      <c r="AI423" s="110"/>
      <c r="AJ423" s="110"/>
      <c r="AK423" s="110"/>
      <c r="AL423" s="105"/>
      <c r="AM423" s="110"/>
      <c r="AN423" s="110"/>
      <c r="AO423" s="110"/>
      <c r="AP423" s="105"/>
      <c r="AQ423" s="114"/>
      <c r="AR423" s="113"/>
      <c r="AS423" s="99" t="s">
        <v>322</v>
      </c>
      <c r="AT423" s="100"/>
      <c r="AU423" s="113"/>
      <c r="AV423" s="113"/>
      <c r="AW423" s="99" t="s">
        <v>308</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60</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347</v>
      </c>
      <c r="F427" s="94"/>
      <c r="G427" s="95" t="s">
        <v>343</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345</v>
      </c>
      <c r="AF427" s="107"/>
      <c r="AG427" s="107"/>
      <c r="AH427" s="108"/>
      <c r="AI427" s="109" t="s">
        <v>325</v>
      </c>
      <c r="AJ427" s="109"/>
      <c r="AK427" s="109"/>
      <c r="AL427" s="104"/>
      <c r="AM427" s="109" t="s">
        <v>332</v>
      </c>
      <c r="AN427" s="109"/>
      <c r="AO427" s="109"/>
      <c r="AP427" s="104"/>
      <c r="AQ427" s="104" t="s">
        <v>321</v>
      </c>
      <c r="AR427" s="96"/>
      <c r="AS427" s="96"/>
      <c r="AT427" s="97"/>
      <c r="AU427" s="111" t="s">
        <v>261</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322</v>
      </c>
      <c r="AH428" s="100"/>
      <c r="AI428" s="110"/>
      <c r="AJ428" s="110"/>
      <c r="AK428" s="110"/>
      <c r="AL428" s="105"/>
      <c r="AM428" s="110"/>
      <c r="AN428" s="110"/>
      <c r="AO428" s="110"/>
      <c r="AP428" s="105"/>
      <c r="AQ428" s="114"/>
      <c r="AR428" s="113"/>
      <c r="AS428" s="99" t="s">
        <v>322</v>
      </c>
      <c r="AT428" s="100"/>
      <c r="AU428" s="113"/>
      <c r="AV428" s="113"/>
      <c r="AW428" s="99" t="s">
        <v>308</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60</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347</v>
      </c>
      <c r="F432" s="94"/>
      <c r="G432" s="95" t="s">
        <v>343</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345</v>
      </c>
      <c r="AF432" s="107"/>
      <c r="AG432" s="107"/>
      <c r="AH432" s="108"/>
      <c r="AI432" s="109" t="s">
        <v>325</v>
      </c>
      <c r="AJ432" s="109"/>
      <c r="AK432" s="109"/>
      <c r="AL432" s="104"/>
      <c r="AM432" s="109" t="s">
        <v>332</v>
      </c>
      <c r="AN432" s="109"/>
      <c r="AO432" s="109"/>
      <c r="AP432" s="104"/>
      <c r="AQ432" s="104" t="s">
        <v>321</v>
      </c>
      <c r="AR432" s="96"/>
      <c r="AS432" s="96"/>
      <c r="AT432" s="97"/>
      <c r="AU432" s="111" t="s">
        <v>261</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322</v>
      </c>
      <c r="AH433" s="100"/>
      <c r="AI433" s="110"/>
      <c r="AJ433" s="110"/>
      <c r="AK433" s="110"/>
      <c r="AL433" s="105"/>
      <c r="AM433" s="110"/>
      <c r="AN433" s="110"/>
      <c r="AO433" s="110"/>
      <c r="AP433" s="105"/>
      <c r="AQ433" s="114"/>
      <c r="AR433" s="113"/>
      <c r="AS433" s="99" t="s">
        <v>322</v>
      </c>
      <c r="AT433" s="100"/>
      <c r="AU433" s="113"/>
      <c r="AV433" s="113"/>
      <c r="AW433" s="99" t="s">
        <v>308</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60</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348</v>
      </c>
      <c r="F437" s="94"/>
      <c r="G437" s="95" t="s">
        <v>344</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345</v>
      </c>
      <c r="AF437" s="107"/>
      <c r="AG437" s="107"/>
      <c r="AH437" s="108"/>
      <c r="AI437" s="109" t="s">
        <v>325</v>
      </c>
      <c r="AJ437" s="109"/>
      <c r="AK437" s="109"/>
      <c r="AL437" s="104"/>
      <c r="AM437" s="109" t="s">
        <v>332</v>
      </c>
      <c r="AN437" s="109"/>
      <c r="AO437" s="109"/>
      <c r="AP437" s="104"/>
      <c r="AQ437" s="104" t="s">
        <v>321</v>
      </c>
      <c r="AR437" s="96"/>
      <c r="AS437" s="96"/>
      <c r="AT437" s="97"/>
      <c r="AU437" s="111" t="s">
        <v>261</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322</v>
      </c>
      <c r="AH438" s="100"/>
      <c r="AI438" s="110"/>
      <c r="AJ438" s="110"/>
      <c r="AK438" s="110"/>
      <c r="AL438" s="105"/>
      <c r="AM438" s="110"/>
      <c r="AN438" s="110"/>
      <c r="AO438" s="110"/>
      <c r="AP438" s="105"/>
      <c r="AQ438" s="114"/>
      <c r="AR438" s="113"/>
      <c r="AS438" s="99" t="s">
        <v>322</v>
      </c>
      <c r="AT438" s="100"/>
      <c r="AU438" s="113"/>
      <c r="AV438" s="113"/>
      <c r="AW438" s="99" t="s">
        <v>308</v>
      </c>
      <c r="AX438" s="115"/>
    </row>
    <row r="439" spans="1:50" ht="22.5" hidden="1" customHeight="1" x14ac:dyDescent="0.15">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60</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348</v>
      </c>
      <c r="F442" s="94"/>
      <c r="G442" s="95" t="s">
        <v>344</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345</v>
      </c>
      <c r="AF442" s="107"/>
      <c r="AG442" s="107"/>
      <c r="AH442" s="108"/>
      <c r="AI442" s="109" t="s">
        <v>325</v>
      </c>
      <c r="AJ442" s="109"/>
      <c r="AK442" s="109"/>
      <c r="AL442" s="104"/>
      <c r="AM442" s="109" t="s">
        <v>332</v>
      </c>
      <c r="AN442" s="109"/>
      <c r="AO442" s="109"/>
      <c r="AP442" s="104"/>
      <c r="AQ442" s="104" t="s">
        <v>321</v>
      </c>
      <c r="AR442" s="96"/>
      <c r="AS442" s="96"/>
      <c r="AT442" s="97"/>
      <c r="AU442" s="111" t="s">
        <v>261</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322</v>
      </c>
      <c r="AH443" s="100"/>
      <c r="AI443" s="110"/>
      <c r="AJ443" s="110"/>
      <c r="AK443" s="110"/>
      <c r="AL443" s="105"/>
      <c r="AM443" s="110"/>
      <c r="AN443" s="110"/>
      <c r="AO443" s="110"/>
      <c r="AP443" s="105"/>
      <c r="AQ443" s="114"/>
      <c r="AR443" s="113"/>
      <c r="AS443" s="99" t="s">
        <v>322</v>
      </c>
      <c r="AT443" s="100"/>
      <c r="AU443" s="113"/>
      <c r="AV443" s="113"/>
      <c r="AW443" s="99" t="s">
        <v>308</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60</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348</v>
      </c>
      <c r="F447" s="94"/>
      <c r="G447" s="95" t="s">
        <v>344</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345</v>
      </c>
      <c r="AF447" s="107"/>
      <c r="AG447" s="107"/>
      <c r="AH447" s="108"/>
      <c r="AI447" s="109" t="s">
        <v>325</v>
      </c>
      <c r="AJ447" s="109"/>
      <c r="AK447" s="109"/>
      <c r="AL447" s="104"/>
      <c r="AM447" s="109" t="s">
        <v>332</v>
      </c>
      <c r="AN447" s="109"/>
      <c r="AO447" s="109"/>
      <c r="AP447" s="104"/>
      <c r="AQ447" s="104" t="s">
        <v>321</v>
      </c>
      <c r="AR447" s="96"/>
      <c r="AS447" s="96"/>
      <c r="AT447" s="97"/>
      <c r="AU447" s="111" t="s">
        <v>261</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322</v>
      </c>
      <c r="AH448" s="100"/>
      <c r="AI448" s="110"/>
      <c r="AJ448" s="110"/>
      <c r="AK448" s="110"/>
      <c r="AL448" s="105"/>
      <c r="AM448" s="110"/>
      <c r="AN448" s="110"/>
      <c r="AO448" s="110"/>
      <c r="AP448" s="105"/>
      <c r="AQ448" s="114"/>
      <c r="AR448" s="113"/>
      <c r="AS448" s="99" t="s">
        <v>322</v>
      </c>
      <c r="AT448" s="100"/>
      <c r="AU448" s="113"/>
      <c r="AV448" s="113"/>
      <c r="AW448" s="99" t="s">
        <v>308</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60</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348</v>
      </c>
      <c r="F452" s="94"/>
      <c r="G452" s="95" t="s">
        <v>344</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345</v>
      </c>
      <c r="AF452" s="107"/>
      <c r="AG452" s="107"/>
      <c r="AH452" s="108"/>
      <c r="AI452" s="109" t="s">
        <v>325</v>
      </c>
      <c r="AJ452" s="109"/>
      <c r="AK452" s="109"/>
      <c r="AL452" s="104"/>
      <c r="AM452" s="109" t="s">
        <v>332</v>
      </c>
      <c r="AN452" s="109"/>
      <c r="AO452" s="109"/>
      <c r="AP452" s="104"/>
      <c r="AQ452" s="104" t="s">
        <v>321</v>
      </c>
      <c r="AR452" s="96"/>
      <c r="AS452" s="96"/>
      <c r="AT452" s="97"/>
      <c r="AU452" s="111" t="s">
        <v>261</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322</v>
      </c>
      <c r="AH453" s="100"/>
      <c r="AI453" s="110"/>
      <c r="AJ453" s="110"/>
      <c r="AK453" s="110"/>
      <c r="AL453" s="105"/>
      <c r="AM453" s="110"/>
      <c r="AN453" s="110"/>
      <c r="AO453" s="110"/>
      <c r="AP453" s="105"/>
      <c r="AQ453" s="114"/>
      <c r="AR453" s="113"/>
      <c r="AS453" s="99" t="s">
        <v>322</v>
      </c>
      <c r="AT453" s="100"/>
      <c r="AU453" s="113"/>
      <c r="AV453" s="113"/>
      <c r="AW453" s="99" t="s">
        <v>308</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60</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348</v>
      </c>
      <c r="F457" s="94"/>
      <c r="G457" s="95" t="s">
        <v>344</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345</v>
      </c>
      <c r="AF457" s="107"/>
      <c r="AG457" s="107"/>
      <c r="AH457" s="108"/>
      <c r="AI457" s="109" t="s">
        <v>325</v>
      </c>
      <c r="AJ457" s="109"/>
      <c r="AK457" s="109"/>
      <c r="AL457" s="104"/>
      <c r="AM457" s="109" t="s">
        <v>332</v>
      </c>
      <c r="AN457" s="109"/>
      <c r="AO457" s="109"/>
      <c r="AP457" s="104"/>
      <c r="AQ457" s="104" t="s">
        <v>321</v>
      </c>
      <c r="AR457" s="96"/>
      <c r="AS457" s="96"/>
      <c r="AT457" s="97"/>
      <c r="AU457" s="111" t="s">
        <v>261</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322</v>
      </c>
      <c r="AH458" s="100"/>
      <c r="AI458" s="110"/>
      <c r="AJ458" s="110"/>
      <c r="AK458" s="110"/>
      <c r="AL458" s="105"/>
      <c r="AM458" s="110"/>
      <c r="AN458" s="110"/>
      <c r="AO458" s="110"/>
      <c r="AP458" s="105"/>
      <c r="AQ458" s="114"/>
      <c r="AR458" s="113"/>
      <c r="AS458" s="99" t="s">
        <v>322</v>
      </c>
      <c r="AT458" s="100"/>
      <c r="AU458" s="113"/>
      <c r="AV458" s="113"/>
      <c r="AW458" s="99" t="s">
        <v>308</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60</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369</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568</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320</v>
      </c>
      <c r="F465" s="133"/>
      <c r="G465" s="134" t="s">
        <v>360</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347</v>
      </c>
      <c r="F466" s="94"/>
      <c r="G466" s="95" t="s">
        <v>343</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345</v>
      </c>
      <c r="AF466" s="107"/>
      <c r="AG466" s="107"/>
      <c r="AH466" s="108"/>
      <c r="AI466" s="109" t="s">
        <v>325</v>
      </c>
      <c r="AJ466" s="109"/>
      <c r="AK466" s="109"/>
      <c r="AL466" s="104"/>
      <c r="AM466" s="109" t="s">
        <v>332</v>
      </c>
      <c r="AN466" s="109"/>
      <c r="AO466" s="109"/>
      <c r="AP466" s="104"/>
      <c r="AQ466" s="104" t="s">
        <v>321</v>
      </c>
      <c r="AR466" s="96"/>
      <c r="AS466" s="96"/>
      <c r="AT466" s="97"/>
      <c r="AU466" s="111" t="s">
        <v>261</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322</v>
      </c>
      <c r="AH467" s="100"/>
      <c r="AI467" s="110"/>
      <c r="AJ467" s="110"/>
      <c r="AK467" s="110"/>
      <c r="AL467" s="105"/>
      <c r="AM467" s="110"/>
      <c r="AN467" s="110"/>
      <c r="AO467" s="110"/>
      <c r="AP467" s="105"/>
      <c r="AQ467" s="114"/>
      <c r="AR467" s="113"/>
      <c r="AS467" s="99" t="s">
        <v>322</v>
      </c>
      <c r="AT467" s="100"/>
      <c r="AU467" s="113"/>
      <c r="AV467" s="113"/>
      <c r="AW467" s="99" t="s">
        <v>308</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60</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347</v>
      </c>
      <c r="F471" s="94"/>
      <c r="G471" s="95" t="s">
        <v>343</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345</v>
      </c>
      <c r="AF471" s="107"/>
      <c r="AG471" s="107"/>
      <c r="AH471" s="108"/>
      <c r="AI471" s="109" t="s">
        <v>325</v>
      </c>
      <c r="AJ471" s="109"/>
      <c r="AK471" s="109"/>
      <c r="AL471" s="104"/>
      <c r="AM471" s="109" t="s">
        <v>332</v>
      </c>
      <c r="AN471" s="109"/>
      <c r="AO471" s="109"/>
      <c r="AP471" s="104"/>
      <c r="AQ471" s="104" t="s">
        <v>321</v>
      </c>
      <c r="AR471" s="96"/>
      <c r="AS471" s="96"/>
      <c r="AT471" s="97"/>
      <c r="AU471" s="111" t="s">
        <v>261</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322</v>
      </c>
      <c r="AH472" s="100"/>
      <c r="AI472" s="110"/>
      <c r="AJ472" s="110"/>
      <c r="AK472" s="110"/>
      <c r="AL472" s="105"/>
      <c r="AM472" s="110"/>
      <c r="AN472" s="110"/>
      <c r="AO472" s="110"/>
      <c r="AP472" s="105"/>
      <c r="AQ472" s="114"/>
      <c r="AR472" s="113"/>
      <c r="AS472" s="99" t="s">
        <v>322</v>
      </c>
      <c r="AT472" s="100"/>
      <c r="AU472" s="113"/>
      <c r="AV472" s="113"/>
      <c r="AW472" s="99" t="s">
        <v>308</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60</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347</v>
      </c>
      <c r="F476" s="94"/>
      <c r="G476" s="95" t="s">
        <v>343</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345</v>
      </c>
      <c r="AF476" s="107"/>
      <c r="AG476" s="107"/>
      <c r="AH476" s="108"/>
      <c r="AI476" s="109" t="s">
        <v>325</v>
      </c>
      <c r="AJ476" s="109"/>
      <c r="AK476" s="109"/>
      <c r="AL476" s="104"/>
      <c r="AM476" s="109" t="s">
        <v>332</v>
      </c>
      <c r="AN476" s="109"/>
      <c r="AO476" s="109"/>
      <c r="AP476" s="104"/>
      <c r="AQ476" s="104" t="s">
        <v>321</v>
      </c>
      <c r="AR476" s="96"/>
      <c r="AS476" s="96"/>
      <c r="AT476" s="97"/>
      <c r="AU476" s="111" t="s">
        <v>261</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322</v>
      </c>
      <c r="AH477" s="100"/>
      <c r="AI477" s="110"/>
      <c r="AJ477" s="110"/>
      <c r="AK477" s="110"/>
      <c r="AL477" s="105"/>
      <c r="AM477" s="110"/>
      <c r="AN477" s="110"/>
      <c r="AO477" s="110"/>
      <c r="AP477" s="105"/>
      <c r="AQ477" s="114"/>
      <c r="AR477" s="113"/>
      <c r="AS477" s="99" t="s">
        <v>322</v>
      </c>
      <c r="AT477" s="100"/>
      <c r="AU477" s="113"/>
      <c r="AV477" s="113"/>
      <c r="AW477" s="99" t="s">
        <v>308</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60</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347</v>
      </c>
      <c r="F481" s="94"/>
      <c r="G481" s="95" t="s">
        <v>343</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345</v>
      </c>
      <c r="AF481" s="107"/>
      <c r="AG481" s="107"/>
      <c r="AH481" s="108"/>
      <c r="AI481" s="109" t="s">
        <v>325</v>
      </c>
      <c r="AJ481" s="109"/>
      <c r="AK481" s="109"/>
      <c r="AL481" s="104"/>
      <c r="AM481" s="109" t="s">
        <v>332</v>
      </c>
      <c r="AN481" s="109"/>
      <c r="AO481" s="109"/>
      <c r="AP481" s="104"/>
      <c r="AQ481" s="104" t="s">
        <v>321</v>
      </c>
      <c r="AR481" s="96"/>
      <c r="AS481" s="96"/>
      <c r="AT481" s="97"/>
      <c r="AU481" s="111" t="s">
        <v>261</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322</v>
      </c>
      <c r="AH482" s="100"/>
      <c r="AI482" s="110"/>
      <c r="AJ482" s="110"/>
      <c r="AK482" s="110"/>
      <c r="AL482" s="105"/>
      <c r="AM482" s="110"/>
      <c r="AN482" s="110"/>
      <c r="AO482" s="110"/>
      <c r="AP482" s="105"/>
      <c r="AQ482" s="114"/>
      <c r="AR482" s="113"/>
      <c r="AS482" s="99" t="s">
        <v>322</v>
      </c>
      <c r="AT482" s="100"/>
      <c r="AU482" s="113"/>
      <c r="AV482" s="113"/>
      <c r="AW482" s="99" t="s">
        <v>308</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60</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347</v>
      </c>
      <c r="F486" s="94"/>
      <c r="G486" s="95" t="s">
        <v>343</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345</v>
      </c>
      <c r="AF486" s="107"/>
      <c r="AG486" s="107"/>
      <c r="AH486" s="108"/>
      <c r="AI486" s="109" t="s">
        <v>325</v>
      </c>
      <c r="AJ486" s="109"/>
      <c r="AK486" s="109"/>
      <c r="AL486" s="104"/>
      <c r="AM486" s="109" t="s">
        <v>332</v>
      </c>
      <c r="AN486" s="109"/>
      <c r="AO486" s="109"/>
      <c r="AP486" s="104"/>
      <c r="AQ486" s="104" t="s">
        <v>321</v>
      </c>
      <c r="AR486" s="96"/>
      <c r="AS486" s="96"/>
      <c r="AT486" s="97"/>
      <c r="AU486" s="111" t="s">
        <v>261</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322</v>
      </c>
      <c r="AH487" s="100"/>
      <c r="AI487" s="110"/>
      <c r="AJ487" s="110"/>
      <c r="AK487" s="110"/>
      <c r="AL487" s="105"/>
      <c r="AM487" s="110"/>
      <c r="AN487" s="110"/>
      <c r="AO487" s="110"/>
      <c r="AP487" s="105"/>
      <c r="AQ487" s="114"/>
      <c r="AR487" s="113"/>
      <c r="AS487" s="99" t="s">
        <v>322</v>
      </c>
      <c r="AT487" s="100"/>
      <c r="AU487" s="113"/>
      <c r="AV487" s="113"/>
      <c r="AW487" s="99" t="s">
        <v>308</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60</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348</v>
      </c>
      <c r="F491" s="94"/>
      <c r="G491" s="95" t="s">
        <v>344</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345</v>
      </c>
      <c r="AF491" s="107"/>
      <c r="AG491" s="107"/>
      <c r="AH491" s="108"/>
      <c r="AI491" s="109" t="s">
        <v>325</v>
      </c>
      <c r="AJ491" s="109"/>
      <c r="AK491" s="109"/>
      <c r="AL491" s="104"/>
      <c r="AM491" s="109" t="s">
        <v>332</v>
      </c>
      <c r="AN491" s="109"/>
      <c r="AO491" s="109"/>
      <c r="AP491" s="104"/>
      <c r="AQ491" s="104" t="s">
        <v>321</v>
      </c>
      <c r="AR491" s="96"/>
      <c r="AS491" s="96"/>
      <c r="AT491" s="97"/>
      <c r="AU491" s="111" t="s">
        <v>261</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322</v>
      </c>
      <c r="AH492" s="100"/>
      <c r="AI492" s="110"/>
      <c r="AJ492" s="110"/>
      <c r="AK492" s="110"/>
      <c r="AL492" s="105"/>
      <c r="AM492" s="110"/>
      <c r="AN492" s="110"/>
      <c r="AO492" s="110"/>
      <c r="AP492" s="105"/>
      <c r="AQ492" s="114"/>
      <c r="AR492" s="113"/>
      <c r="AS492" s="99" t="s">
        <v>322</v>
      </c>
      <c r="AT492" s="100"/>
      <c r="AU492" s="113"/>
      <c r="AV492" s="113"/>
      <c r="AW492" s="99" t="s">
        <v>308</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60</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348</v>
      </c>
      <c r="F496" s="94"/>
      <c r="G496" s="95" t="s">
        <v>344</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345</v>
      </c>
      <c r="AF496" s="107"/>
      <c r="AG496" s="107"/>
      <c r="AH496" s="108"/>
      <c r="AI496" s="109" t="s">
        <v>325</v>
      </c>
      <c r="AJ496" s="109"/>
      <c r="AK496" s="109"/>
      <c r="AL496" s="104"/>
      <c r="AM496" s="109" t="s">
        <v>332</v>
      </c>
      <c r="AN496" s="109"/>
      <c r="AO496" s="109"/>
      <c r="AP496" s="104"/>
      <c r="AQ496" s="104" t="s">
        <v>321</v>
      </c>
      <c r="AR496" s="96"/>
      <c r="AS496" s="96"/>
      <c r="AT496" s="97"/>
      <c r="AU496" s="111" t="s">
        <v>261</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322</v>
      </c>
      <c r="AH497" s="100"/>
      <c r="AI497" s="110"/>
      <c r="AJ497" s="110"/>
      <c r="AK497" s="110"/>
      <c r="AL497" s="105"/>
      <c r="AM497" s="110"/>
      <c r="AN497" s="110"/>
      <c r="AO497" s="110"/>
      <c r="AP497" s="105"/>
      <c r="AQ497" s="114"/>
      <c r="AR497" s="113"/>
      <c r="AS497" s="99" t="s">
        <v>322</v>
      </c>
      <c r="AT497" s="100"/>
      <c r="AU497" s="113"/>
      <c r="AV497" s="113"/>
      <c r="AW497" s="99" t="s">
        <v>308</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60</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348</v>
      </c>
      <c r="F501" s="94"/>
      <c r="G501" s="95" t="s">
        <v>344</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345</v>
      </c>
      <c r="AF501" s="107"/>
      <c r="AG501" s="107"/>
      <c r="AH501" s="108"/>
      <c r="AI501" s="109" t="s">
        <v>325</v>
      </c>
      <c r="AJ501" s="109"/>
      <c r="AK501" s="109"/>
      <c r="AL501" s="104"/>
      <c r="AM501" s="109" t="s">
        <v>332</v>
      </c>
      <c r="AN501" s="109"/>
      <c r="AO501" s="109"/>
      <c r="AP501" s="104"/>
      <c r="AQ501" s="104" t="s">
        <v>321</v>
      </c>
      <c r="AR501" s="96"/>
      <c r="AS501" s="96"/>
      <c r="AT501" s="97"/>
      <c r="AU501" s="111" t="s">
        <v>261</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322</v>
      </c>
      <c r="AH502" s="100"/>
      <c r="AI502" s="110"/>
      <c r="AJ502" s="110"/>
      <c r="AK502" s="110"/>
      <c r="AL502" s="105"/>
      <c r="AM502" s="110"/>
      <c r="AN502" s="110"/>
      <c r="AO502" s="110"/>
      <c r="AP502" s="105"/>
      <c r="AQ502" s="114"/>
      <c r="AR502" s="113"/>
      <c r="AS502" s="99" t="s">
        <v>322</v>
      </c>
      <c r="AT502" s="100"/>
      <c r="AU502" s="113"/>
      <c r="AV502" s="113"/>
      <c r="AW502" s="99" t="s">
        <v>308</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60</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348</v>
      </c>
      <c r="F506" s="94"/>
      <c r="G506" s="95" t="s">
        <v>344</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345</v>
      </c>
      <c r="AF506" s="107"/>
      <c r="AG506" s="107"/>
      <c r="AH506" s="108"/>
      <c r="AI506" s="109" t="s">
        <v>325</v>
      </c>
      <c r="AJ506" s="109"/>
      <c r="AK506" s="109"/>
      <c r="AL506" s="104"/>
      <c r="AM506" s="109" t="s">
        <v>332</v>
      </c>
      <c r="AN506" s="109"/>
      <c r="AO506" s="109"/>
      <c r="AP506" s="104"/>
      <c r="AQ506" s="104" t="s">
        <v>321</v>
      </c>
      <c r="AR506" s="96"/>
      <c r="AS506" s="96"/>
      <c r="AT506" s="97"/>
      <c r="AU506" s="111" t="s">
        <v>261</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322</v>
      </c>
      <c r="AH507" s="100"/>
      <c r="AI507" s="110"/>
      <c r="AJ507" s="110"/>
      <c r="AK507" s="110"/>
      <c r="AL507" s="105"/>
      <c r="AM507" s="110"/>
      <c r="AN507" s="110"/>
      <c r="AO507" s="110"/>
      <c r="AP507" s="105"/>
      <c r="AQ507" s="114"/>
      <c r="AR507" s="113"/>
      <c r="AS507" s="99" t="s">
        <v>322</v>
      </c>
      <c r="AT507" s="100"/>
      <c r="AU507" s="113"/>
      <c r="AV507" s="113"/>
      <c r="AW507" s="99" t="s">
        <v>308</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60</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348</v>
      </c>
      <c r="F511" s="94"/>
      <c r="G511" s="95" t="s">
        <v>344</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345</v>
      </c>
      <c r="AF511" s="107"/>
      <c r="AG511" s="107"/>
      <c r="AH511" s="108"/>
      <c r="AI511" s="109" t="s">
        <v>325</v>
      </c>
      <c r="AJ511" s="109"/>
      <c r="AK511" s="109"/>
      <c r="AL511" s="104"/>
      <c r="AM511" s="109" t="s">
        <v>332</v>
      </c>
      <c r="AN511" s="109"/>
      <c r="AO511" s="109"/>
      <c r="AP511" s="104"/>
      <c r="AQ511" s="104" t="s">
        <v>321</v>
      </c>
      <c r="AR511" s="96"/>
      <c r="AS511" s="96"/>
      <c r="AT511" s="97"/>
      <c r="AU511" s="111" t="s">
        <v>261</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322</v>
      </c>
      <c r="AH512" s="100"/>
      <c r="AI512" s="110"/>
      <c r="AJ512" s="110"/>
      <c r="AK512" s="110"/>
      <c r="AL512" s="105"/>
      <c r="AM512" s="110"/>
      <c r="AN512" s="110"/>
      <c r="AO512" s="110"/>
      <c r="AP512" s="105"/>
      <c r="AQ512" s="114"/>
      <c r="AR512" s="113"/>
      <c r="AS512" s="99" t="s">
        <v>322</v>
      </c>
      <c r="AT512" s="100"/>
      <c r="AU512" s="113"/>
      <c r="AV512" s="113"/>
      <c r="AW512" s="99" t="s">
        <v>308</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60</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369</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320</v>
      </c>
      <c r="F519" s="133"/>
      <c r="G519" s="134" t="s">
        <v>360</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347</v>
      </c>
      <c r="F520" s="94"/>
      <c r="G520" s="95" t="s">
        <v>343</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345</v>
      </c>
      <c r="AF520" s="107"/>
      <c r="AG520" s="107"/>
      <c r="AH520" s="108"/>
      <c r="AI520" s="109" t="s">
        <v>325</v>
      </c>
      <c r="AJ520" s="109"/>
      <c r="AK520" s="109"/>
      <c r="AL520" s="104"/>
      <c r="AM520" s="109" t="s">
        <v>332</v>
      </c>
      <c r="AN520" s="109"/>
      <c r="AO520" s="109"/>
      <c r="AP520" s="104"/>
      <c r="AQ520" s="104" t="s">
        <v>321</v>
      </c>
      <c r="AR520" s="96"/>
      <c r="AS520" s="96"/>
      <c r="AT520" s="97"/>
      <c r="AU520" s="111" t="s">
        <v>261</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322</v>
      </c>
      <c r="AH521" s="100"/>
      <c r="AI521" s="110"/>
      <c r="AJ521" s="110"/>
      <c r="AK521" s="110"/>
      <c r="AL521" s="105"/>
      <c r="AM521" s="110"/>
      <c r="AN521" s="110"/>
      <c r="AO521" s="110"/>
      <c r="AP521" s="105"/>
      <c r="AQ521" s="114"/>
      <c r="AR521" s="113"/>
      <c r="AS521" s="99" t="s">
        <v>322</v>
      </c>
      <c r="AT521" s="100"/>
      <c r="AU521" s="113"/>
      <c r="AV521" s="113"/>
      <c r="AW521" s="99" t="s">
        <v>308</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60</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347</v>
      </c>
      <c r="F525" s="94"/>
      <c r="G525" s="95" t="s">
        <v>343</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345</v>
      </c>
      <c r="AF525" s="107"/>
      <c r="AG525" s="107"/>
      <c r="AH525" s="108"/>
      <c r="AI525" s="109" t="s">
        <v>325</v>
      </c>
      <c r="AJ525" s="109"/>
      <c r="AK525" s="109"/>
      <c r="AL525" s="104"/>
      <c r="AM525" s="109" t="s">
        <v>332</v>
      </c>
      <c r="AN525" s="109"/>
      <c r="AO525" s="109"/>
      <c r="AP525" s="104"/>
      <c r="AQ525" s="104" t="s">
        <v>321</v>
      </c>
      <c r="AR525" s="96"/>
      <c r="AS525" s="96"/>
      <c r="AT525" s="97"/>
      <c r="AU525" s="111" t="s">
        <v>261</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322</v>
      </c>
      <c r="AH526" s="100"/>
      <c r="AI526" s="110"/>
      <c r="AJ526" s="110"/>
      <c r="AK526" s="110"/>
      <c r="AL526" s="105"/>
      <c r="AM526" s="110"/>
      <c r="AN526" s="110"/>
      <c r="AO526" s="110"/>
      <c r="AP526" s="105"/>
      <c r="AQ526" s="114"/>
      <c r="AR526" s="113"/>
      <c r="AS526" s="99" t="s">
        <v>322</v>
      </c>
      <c r="AT526" s="100"/>
      <c r="AU526" s="113"/>
      <c r="AV526" s="113"/>
      <c r="AW526" s="99" t="s">
        <v>308</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60</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347</v>
      </c>
      <c r="F530" s="94"/>
      <c r="G530" s="95" t="s">
        <v>343</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345</v>
      </c>
      <c r="AF530" s="107"/>
      <c r="AG530" s="107"/>
      <c r="AH530" s="108"/>
      <c r="AI530" s="109" t="s">
        <v>325</v>
      </c>
      <c r="AJ530" s="109"/>
      <c r="AK530" s="109"/>
      <c r="AL530" s="104"/>
      <c r="AM530" s="109" t="s">
        <v>332</v>
      </c>
      <c r="AN530" s="109"/>
      <c r="AO530" s="109"/>
      <c r="AP530" s="104"/>
      <c r="AQ530" s="104" t="s">
        <v>321</v>
      </c>
      <c r="AR530" s="96"/>
      <c r="AS530" s="96"/>
      <c r="AT530" s="97"/>
      <c r="AU530" s="111" t="s">
        <v>261</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322</v>
      </c>
      <c r="AH531" s="100"/>
      <c r="AI531" s="110"/>
      <c r="AJ531" s="110"/>
      <c r="AK531" s="110"/>
      <c r="AL531" s="105"/>
      <c r="AM531" s="110"/>
      <c r="AN531" s="110"/>
      <c r="AO531" s="110"/>
      <c r="AP531" s="105"/>
      <c r="AQ531" s="114"/>
      <c r="AR531" s="113"/>
      <c r="AS531" s="99" t="s">
        <v>322</v>
      </c>
      <c r="AT531" s="100"/>
      <c r="AU531" s="113"/>
      <c r="AV531" s="113"/>
      <c r="AW531" s="99" t="s">
        <v>308</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60</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347</v>
      </c>
      <c r="F535" s="94"/>
      <c r="G535" s="95" t="s">
        <v>343</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345</v>
      </c>
      <c r="AF535" s="107"/>
      <c r="AG535" s="107"/>
      <c r="AH535" s="108"/>
      <c r="AI535" s="109" t="s">
        <v>325</v>
      </c>
      <c r="AJ535" s="109"/>
      <c r="AK535" s="109"/>
      <c r="AL535" s="104"/>
      <c r="AM535" s="109" t="s">
        <v>332</v>
      </c>
      <c r="AN535" s="109"/>
      <c r="AO535" s="109"/>
      <c r="AP535" s="104"/>
      <c r="AQ535" s="104" t="s">
        <v>321</v>
      </c>
      <c r="AR535" s="96"/>
      <c r="AS535" s="96"/>
      <c r="AT535" s="97"/>
      <c r="AU535" s="111" t="s">
        <v>261</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322</v>
      </c>
      <c r="AH536" s="100"/>
      <c r="AI536" s="110"/>
      <c r="AJ536" s="110"/>
      <c r="AK536" s="110"/>
      <c r="AL536" s="105"/>
      <c r="AM536" s="110"/>
      <c r="AN536" s="110"/>
      <c r="AO536" s="110"/>
      <c r="AP536" s="105"/>
      <c r="AQ536" s="114"/>
      <c r="AR536" s="113"/>
      <c r="AS536" s="99" t="s">
        <v>322</v>
      </c>
      <c r="AT536" s="100"/>
      <c r="AU536" s="113"/>
      <c r="AV536" s="113"/>
      <c r="AW536" s="99" t="s">
        <v>308</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60</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347</v>
      </c>
      <c r="F540" s="94"/>
      <c r="G540" s="95" t="s">
        <v>343</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345</v>
      </c>
      <c r="AF540" s="107"/>
      <c r="AG540" s="107"/>
      <c r="AH540" s="108"/>
      <c r="AI540" s="109" t="s">
        <v>325</v>
      </c>
      <c r="AJ540" s="109"/>
      <c r="AK540" s="109"/>
      <c r="AL540" s="104"/>
      <c r="AM540" s="109" t="s">
        <v>332</v>
      </c>
      <c r="AN540" s="109"/>
      <c r="AO540" s="109"/>
      <c r="AP540" s="104"/>
      <c r="AQ540" s="104" t="s">
        <v>321</v>
      </c>
      <c r="AR540" s="96"/>
      <c r="AS540" s="96"/>
      <c r="AT540" s="97"/>
      <c r="AU540" s="111" t="s">
        <v>261</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322</v>
      </c>
      <c r="AH541" s="100"/>
      <c r="AI541" s="110"/>
      <c r="AJ541" s="110"/>
      <c r="AK541" s="110"/>
      <c r="AL541" s="105"/>
      <c r="AM541" s="110"/>
      <c r="AN541" s="110"/>
      <c r="AO541" s="110"/>
      <c r="AP541" s="105"/>
      <c r="AQ541" s="114"/>
      <c r="AR541" s="113"/>
      <c r="AS541" s="99" t="s">
        <v>322</v>
      </c>
      <c r="AT541" s="100"/>
      <c r="AU541" s="113"/>
      <c r="AV541" s="113"/>
      <c r="AW541" s="99" t="s">
        <v>308</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60</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348</v>
      </c>
      <c r="F545" s="94"/>
      <c r="G545" s="95" t="s">
        <v>344</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345</v>
      </c>
      <c r="AF545" s="107"/>
      <c r="AG545" s="107"/>
      <c r="AH545" s="108"/>
      <c r="AI545" s="109" t="s">
        <v>325</v>
      </c>
      <c r="AJ545" s="109"/>
      <c r="AK545" s="109"/>
      <c r="AL545" s="104"/>
      <c r="AM545" s="109" t="s">
        <v>332</v>
      </c>
      <c r="AN545" s="109"/>
      <c r="AO545" s="109"/>
      <c r="AP545" s="104"/>
      <c r="AQ545" s="104" t="s">
        <v>321</v>
      </c>
      <c r="AR545" s="96"/>
      <c r="AS545" s="96"/>
      <c r="AT545" s="97"/>
      <c r="AU545" s="111" t="s">
        <v>261</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322</v>
      </c>
      <c r="AH546" s="100"/>
      <c r="AI546" s="110"/>
      <c r="AJ546" s="110"/>
      <c r="AK546" s="110"/>
      <c r="AL546" s="105"/>
      <c r="AM546" s="110"/>
      <c r="AN546" s="110"/>
      <c r="AO546" s="110"/>
      <c r="AP546" s="105"/>
      <c r="AQ546" s="114"/>
      <c r="AR546" s="113"/>
      <c r="AS546" s="99" t="s">
        <v>322</v>
      </c>
      <c r="AT546" s="100"/>
      <c r="AU546" s="113"/>
      <c r="AV546" s="113"/>
      <c r="AW546" s="99" t="s">
        <v>308</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60</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348</v>
      </c>
      <c r="F550" s="94"/>
      <c r="G550" s="95" t="s">
        <v>344</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345</v>
      </c>
      <c r="AF550" s="107"/>
      <c r="AG550" s="107"/>
      <c r="AH550" s="108"/>
      <c r="AI550" s="109" t="s">
        <v>325</v>
      </c>
      <c r="AJ550" s="109"/>
      <c r="AK550" s="109"/>
      <c r="AL550" s="104"/>
      <c r="AM550" s="109" t="s">
        <v>332</v>
      </c>
      <c r="AN550" s="109"/>
      <c r="AO550" s="109"/>
      <c r="AP550" s="104"/>
      <c r="AQ550" s="104" t="s">
        <v>321</v>
      </c>
      <c r="AR550" s="96"/>
      <c r="AS550" s="96"/>
      <c r="AT550" s="97"/>
      <c r="AU550" s="111" t="s">
        <v>261</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322</v>
      </c>
      <c r="AH551" s="100"/>
      <c r="AI551" s="110"/>
      <c r="AJ551" s="110"/>
      <c r="AK551" s="110"/>
      <c r="AL551" s="105"/>
      <c r="AM551" s="110"/>
      <c r="AN551" s="110"/>
      <c r="AO551" s="110"/>
      <c r="AP551" s="105"/>
      <c r="AQ551" s="114"/>
      <c r="AR551" s="113"/>
      <c r="AS551" s="99" t="s">
        <v>322</v>
      </c>
      <c r="AT551" s="100"/>
      <c r="AU551" s="113"/>
      <c r="AV551" s="113"/>
      <c r="AW551" s="99" t="s">
        <v>308</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60</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348</v>
      </c>
      <c r="F555" s="94"/>
      <c r="G555" s="95" t="s">
        <v>344</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345</v>
      </c>
      <c r="AF555" s="107"/>
      <c r="AG555" s="107"/>
      <c r="AH555" s="108"/>
      <c r="AI555" s="109" t="s">
        <v>325</v>
      </c>
      <c r="AJ555" s="109"/>
      <c r="AK555" s="109"/>
      <c r="AL555" s="104"/>
      <c r="AM555" s="109" t="s">
        <v>332</v>
      </c>
      <c r="AN555" s="109"/>
      <c r="AO555" s="109"/>
      <c r="AP555" s="104"/>
      <c r="AQ555" s="104" t="s">
        <v>321</v>
      </c>
      <c r="AR555" s="96"/>
      <c r="AS555" s="96"/>
      <c r="AT555" s="97"/>
      <c r="AU555" s="111" t="s">
        <v>261</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322</v>
      </c>
      <c r="AH556" s="100"/>
      <c r="AI556" s="110"/>
      <c r="AJ556" s="110"/>
      <c r="AK556" s="110"/>
      <c r="AL556" s="105"/>
      <c r="AM556" s="110"/>
      <c r="AN556" s="110"/>
      <c r="AO556" s="110"/>
      <c r="AP556" s="105"/>
      <c r="AQ556" s="114"/>
      <c r="AR556" s="113"/>
      <c r="AS556" s="99" t="s">
        <v>322</v>
      </c>
      <c r="AT556" s="100"/>
      <c r="AU556" s="113"/>
      <c r="AV556" s="113"/>
      <c r="AW556" s="99" t="s">
        <v>308</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60</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348</v>
      </c>
      <c r="F560" s="94"/>
      <c r="G560" s="95" t="s">
        <v>344</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345</v>
      </c>
      <c r="AF560" s="107"/>
      <c r="AG560" s="107"/>
      <c r="AH560" s="108"/>
      <c r="AI560" s="109" t="s">
        <v>325</v>
      </c>
      <c r="AJ560" s="109"/>
      <c r="AK560" s="109"/>
      <c r="AL560" s="104"/>
      <c r="AM560" s="109" t="s">
        <v>332</v>
      </c>
      <c r="AN560" s="109"/>
      <c r="AO560" s="109"/>
      <c r="AP560" s="104"/>
      <c r="AQ560" s="104" t="s">
        <v>321</v>
      </c>
      <c r="AR560" s="96"/>
      <c r="AS560" s="96"/>
      <c r="AT560" s="97"/>
      <c r="AU560" s="111" t="s">
        <v>261</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322</v>
      </c>
      <c r="AH561" s="100"/>
      <c r="AI561" s="110"/>
      <c r="AJ561" s="110"/>
      <c r="AK561" s="110"/>
      <c r="AL561" s="105"/>
      <c r="AM561" s="110"/>
      <c r="AN561" s="110"/>
      <c r="AO561" s="110"/>
      <c r="AP561" s="105"/>
      <c r="AQ561" s="114"/>
      <c r="AR561" s="113"/>
      <c r="AS561" s="99" t="s">
        <v>322</v>
      </c>
      <c r="AT561" s="100"/>
      <c r="AU561" s="113"/>
      <c r="AV561" s="113"/>
      <c r="AW561" s="99" t="s">
        <v>308</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60</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348</v>
      </c>
      <c r="F565" s="94"/>
      <c r="G565" s="95" t="s">
        <v>344</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345</v>
      </c>
      <c r="AF565" s="107"/>
      <c r="AG565" s="107"/>
      <c r="AH565" s="108"/>
      <c r="AI565" s="109" t="s">
        <v>325</v>
      </c>
      <c r="AJ565" s="109"/>
      <c r="AK565" s="109"/>
      <c r="AL565" s="104"/>
      <c r="AM565" s="109" t="s">
        <v>332</v>
      </c>
      <c r="AN565" s="109"/>
      <c r="AO565" s="109"/>
      <c r="AP565" s="104"/>
      <c r="AQ565" s="104" t="s">
        <v>321</v>
      </c>
      <c r="AR565" s="96"/>
      <c r="AS565" s="96"/>
      <c r="AT565" s="97"/>
      <c r="AU565" s="111" t="s">
        <v>261</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322</v>
      </c>
      <c r="AH566" s="100"/>
      <c r="AI566" s="110"/>
      <c r="AJ566" s="110"/>
      <c r="AK566" s="110"/>
      <c r="AL566" s="105"/>
      <c r="AM566" s="110"/>
      <c r="AN566" s="110"/>
      <c r="AO566" s="110"/>
      <c r="AP566" s="105"/>
      <c r="AQ566" s="114"/>
      <c r="AR566" s="113"/>
      <c r="AS566" s="99" t="s">
        <v>322</v>
      </c>
      <c r="AT566" s="100"/>
      <c r="AU566" s="113"/>
      <c r="AV566" s="113"/>
      <c r="AW566" s="99" t="s">
        <v>308</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60</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369</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320</v>
      </c>
      <c r="F573" s="133"/>
      <c r="G573" s="134" t="s">
        <v>360</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347</v>
      </c>
      <c r="F574" s="94"/>
      <c r="G574" s="95" t="s">
        <v>343</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345</v>
      </c>
      <c r="AF574" s="107"/>
      <c r="AG574" s="107"/>
      <c r="AH574" s="108"/>
      <c r="AI574" s="109" t="s">
        <v>325</v>
      </c>
      <c r="AJ574" s="109"/>
      <c r="AK574" s="109"/>
      <c r="AL574" s="104"/>
      <c r="AM574" s="109" t="s">
        <v>332</v>
      </c>
      <c r="AN574" s="109"/>
      <c r="AO574" s="109"/>
      <c r="AP574" s="104"/>
      <c r="AQ574" s="104" t="s">
        <v>321</v>
      </c>
      <c r="AR574" s="96"/>
      <c r="AS574" s="96"/>
      <c r="AT574" s="97"/>
      <c r="AU574" s="111" t="s">
        <v>261</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322</v>
      </c>
      <c r="AH575" s="100"/>
      <c r="AI575" s="110"/>
      <c r="AJ575" s="110"/>
      <c r="AK575" s="110"/>
      <c r="AL575" s="105"/>
      <c r="AM575" s="110"/>
      <c r="AN575" s="110"/>
      <c r="AO575" s="110"/>
      <c r="AP575" s="105"/>
      <c r="AQ575" s="114"/>
      <c r="AR575" s="113"/>
      <c r="AS575" s="99" t="s">
        <v>322</v>
      </c>
      <c r="AT575" s="100"/>
      <c r="AU575" s="113"/>
      <c r="AV575" s="113"/>
      <c r="AW575" s="99" t="s">
        <v>308</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60</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347</v>
      </c>
      <c r="F579" s="94"/>
      <c r="G579" s="95" t="s">
        <v>343</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345</v>
      </c>
      <c r="AF579" s="107"/>
      <c r="AG579" s="107"/>
      <c r="AH579" s="108"/>
      <c r="AI579" s="109" t="s">
        <v>325</v>
      </c>
      <c r="AJ579" s="109"/>
      <c r="AK579" s="109"/>
      <c r="AL579" s="104"/>
      <c r="AM579" s="109" t="s">
        <v>332</v>
      </c>
      <c r="AN579" s="109"/>
      <c r="AO579" s="109"/>
      <c r="AP579" s="104"/>
      <c r="AQ579" s="104" t="s">
        <v>321</v>
      </c>
      <c r="AR579" s="96"/>
      <c r="AS579" s="96"/>
      <c r="AT579" s="97"/>
      <c r="AU579" s="111" t="s">
        <v>261</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322</v>
      </c>
      <c r="AH580" s="100"/>
      <c r="AI580" s="110"/>
      <c r="AJ580" s="110"/>
      <c r="AK580" s="110"/>
      <c r="AL580" s="105"/>
      <c r="AM580" s="110"/>
      <c r="AN580" s="110"/>
      <c r="AO580" s="110"/>
      <c r="AP580" s="105"/>
      <c r="AQ580" s="114"/>
      <c r="AR580" s="113"/>
      <c r="AS580" s="99" t="s">
        <v>322</v>
      </c>
      <c r="AT580" s="100"/>
      <c r="AU580" s="113"/>
      <c r="AV580" s="113"/>
      <c r="AW580" s="99" t="s">
        <v>308</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60</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347</v>
      </c>
      <c r="F584" s="94"/>
      <c r="G584" s="95" t="s">
        <v>343</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345</v>
      </c>
      <c r="AF584" s="107"/>
      <c r="AG584" s="107"/>
      <c r="AH584" s="108"/>
      <c r="AI584" s="109" t="s">
        <v>325</v>
      </c>
      <c r="AJ584" s="109"/>
      <c r="AK584" s="109"/>
      <c r="AL584" s="104"/>
      <c r="AM584" s="109" t="s">
        <v>332</v>
      </c>
      <c r="AN584" s="109"/>
      <c r="AO584" s="109"/>
      <c r="AP584" s="104"/>
      <c r="AQ584" s="104" t="s">
        <v>321</v>
      </c>
      <c r="AR584" s="96"/>
      <c r="AS584" s="96"/>
      <c r="AT584" s="97"/>
      <c r="AU584" s="111" t="s">
        <v>261</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322</v>
      </c>
      <c r="AH585" s="100"/>
      <c r="AI585" s="110"/>
      <c r="AJ585" s="110"/>
      <c r="AK585" s="110"/>
      <c r="AL585" s="105"/>
      <c r="AM585" s="110"/>
      <c r="AN585" s="110"/>
      <c r="AO585" s="110"/>
      <c r="AP585" s="105"/>
      <c r="AQ585" s="114"/>
      <c r="AR585" s="113"/>
      <c r="AS585" s="99" t="s">
        <v>322</v>
      </c>
      <c r="AT585" s="100"/>
      <c r="AU585" s="113"/>
      <c r="AV585" s="113"/>
      <c r="AW585" s="99" t="s">
        <v>308</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60</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347</v>
      </c>
      <c r="F589" s="94"/>
      <c r="G589" s="95" t="s">
        <v>343</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345</v>
      </c>
      <c r="AF589" s="107"/>
      <c r="AG589" s="107"/>
      <c r="AH589" s="108"/>
      <c r="AI589" s="109" t="s">
        <v>325</v>
      </c>
      <c r="AJ589" s="109"/>
      <c r="AK589" s="109"/>
      <c r="AL589" s="104"/>
      <c r="AM589" s="109" t="s">
        <v>332</v>
      </c>
      <c r="AN589" s="109"/>
      <c r="AO589" s="109"/>
      <c r="AP589" s="104"/>
      <c r="AQ589" s="104" t="s">
        <v>321</v>
      </c>
      <c r="AR589" s="96"/>
      <c r="AS589" s="96"/>
      <c r="AT589" s="97"/>
      <c r="AU589" s="111" t="s">
        <v>261</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322</v>
      </c>
      <c r="AH590" s="100"/>
      <c r="AI590" s="110"/>
      <c r="AJ590" s="110"/>
      <c r="AK590" s="110"/>
      <c r="AL590" s="105"/>
      <c r="AM590" s="110"/>
      <c r="AN590" s="110"/>
      <c r="AO590" s="110"/>
      <c r="AP590" s="105"/>
      <c r="AQ590" s="114"/>
      <c r="AR590" s="113"/>
      <c r="AS590" s="99" t="s">
        <v>322</v>
      </c>
      <c r="AT590" s="100"/>
      <c r="AU590" s="113"/>
      <c r="AV590" s="113"/>
      <c r="AW590" s="99" t="s">
        <v>308</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60</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347</v>
      </c>
      <c r="F594" s="94"/>
      <c r="G594" s="95" t="s">
        <v>343</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345</v>
      </c>
      <c r="AF594" s="107"/>
      <c r="AG594" s="107"/>
      <c r="AH594" s="108"/>
      <c r="AI594" s="109" t="s">
        <v>325</v>
      </c>
      <c r="AJ594" s="109"/>
      <c r="AK594" s="109"/>
      <c r="AL594" s="104"/>
      <c r="AM594" s="109" t="s">
        <v>332</v>
      </c>
      <c r="AN594" s="109"/>
      <c r="AO594" s="109"/>
      <c r="AP594" s="104"/>
      <c r="AQ594" s="104" t="s">
        <v>321</v>
      </c>
      <c r="AR594" s="96"/>
      <c r="AS594" s="96"/>
      <c r="AT594" s="97"/>
      <c r="AU594" s="111" t="s">
        <v>261</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322</v>
      </c>
      <c r="AH595" s="100"/>
      <c r="AI595" s="110"/>
      <c r="AJ595" s="110"/>
      <c r="AK595" s="110"/>
      <c r="AL595" s="105"/>
      <c r="AM595" s="110"/>
      <c r="AN595" s="110"/>
      <c r="AO595" s="110"/>
      <c r="AP595" s="105"/>
      <c r="AQ595" s="114"/>
      <c r="AR595" s="113"/>
      <c r="AS595" s="99" t="s">
        <v>322</v>
      </c>
      <c r="AT595" s="100"/>
      <c r="AU595" s="113"/>
      <c r="AV595" s="113"/>
      <c r="AW595" s="99" t="s">
        <v>308</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60</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348</v>
      </c>
      <c r="F599" s="94"/>
      <c r="G599" s="95" t="s">
        <v>344</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345</v>
      </c>
      <c r="AF599" s="107"/>
      <c r="AG599" s="107"/>
      <c r="AH599" s="108"/>
      <c r="AI599" s="109" t="s">
        <v>325</v>
      </c>
      <c r="AJ599" s="109"/>
      <c r="AK599" s="109"/>
      <c r="AL599" s="104"/>
      <c r="AM599" s="109" t="s">
        <v>332</v>
      </c>
      <c r="AN599" s="109"/>
      <c r="AO599" s="109"/>
      <c r="AP599" s="104"/>
      <c r="AQ599" s="104" t="s">
        <v>321</v>
      </c>
      <c r="AR599" s="96"/>
      <c r="AS599" s="96"/>
      <c r="AT599" s="97"/>
      <c r="AU599" s="111" t="s">
        <v>261</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322</v>
      </c>
      <c r="AH600" s="100"/>
      <c r="AI600" s="110"/>
      <c r="AJ600" s="110"/>
      <c r="AK600" s="110"/>
      <c r="AL600" s="105"/>
      <c r="AM600" s="110"/>
      <c r="AN600" s="110"/>
      <c r="AO600" s="110"/>
      <c r="AP600" s="105"/>
      <c r="AQ600" s="114"/>
      <c r="AR600" s="113"/>
      <c r="AS600" s="99" t="s">
        <v>322</v>
      </c>
      <c r="AT600" s="100"/>
      <c r="AU600" s="113"/>
      <c r="AV600" s="113"/>
      <c r="AW600" s="99" t="s">
        <v>308</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60</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348</v>
      </c>
      <c r="F604" s="94"/>
      <c r="G604" s="95" t="s">
        <v>344</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345</v>
      </c>
      <c r="AF604" s="107"/>
      <c r="AG604" s="107"/>
      <c r="AH604" s="108"/>
      <c r="AI604" s="109" t="s">
        <v>325</v>
      </c>
      <c r="AJ604" s="109"/>
      <c r="AK604" s="109"/>
      <c r="AL604" s="104"/>
      <c r="AM604" s="109" t="s">
        <v>332</v>
      </c>
      <c r="AN604" s="109"/>
      <c r="AO604" s="109"/>
      <c r="AP604" s="104"/>
      <c r="AQ604" s="104" t="s">
        <v>321</v>
      </c>
      <c r="AR604" s="96"/>
      <c r="AS604" s="96"/>
      <c r="AT604" s="97"/>
      <c r="AU604" s="111" t="s">
        <v>261</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322</v>
      </c>
      <c r="AH605" s="100"/>
      <c r="AI605" s="110"/>
      <c r="AJ605" s="110"/>
      <c r="AK605" s="110"/>
      <c r="AL605" s="105"/>
      <c r="AM605" s="110"/>
      <c r="AN605" s="110"/>
      <c r="AO605" s="110"/>
      <c r="AP605" s="105"/>
      <c r="AQ605" s="114"/>
      <c r="AR605" s="113"/>
      <c r="AS605" s="99" t="s">
        <v>322</v>
      </c>
      <c r="AT605" s="100"/>
      <c r="AU605" s="113"/>
      <c r="AV605" s="113"/>
      <c r="AW605" s="99" t="s">
        <v>308</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60</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348</v>
      </c>
      <c r="F609" s="94"/>
      <c r="G609" s="95" t="s">
        <v>344</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345</v>
      </c>
      <c r="AF609" s="107"/>
      <c r="AG609" s="107"/>
      <c r="AH609" s="108"/>
      <c r="AI609" s="109" t="s">
        <v>325</v>
      </c>
      <c r="AJ609" s="109"/>
      <c r="AK609" s="109"/>
      <c r="AL609" s="104"/>
      <c r="AM609" s="109" t="s">
        <v>332</v>
      </c>
      <c r="AN609" s="109"/>
      <c r="AO609" s="109"/>
      <c r="AP609" s="104"/>
      <c r="AQ609" s="104" t="s">
        <v>321</v>
      </c>
      <c r="AR609" s="96"/>
      <c r="AS609" s="96"/>
      <c r="AT609" s="97"/>
      <c r="AU609" s="111" t="s">
        <v>261</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322</v>
      </c>
      <c r="AH610" s="100"/>
      <c r="AI610" s="110"/>
      <c r="AJ610" s="110"/>
      <c r="AK610" s="110"/>
      <c r="AL610" s="105"/>
      <c r="AM610" s="110"/>
      <c r="AN610" s="110"/>
      <c r="AO610" s="110"/>
      <c r="AP610" s="105"/>
      <c r="AQ610" s="114"/>
      <c r="AR610" s="113"/>
      <c r="AS610" s="99" t="s">
        <v>322</v>
      </c>
      <c r="AT610" s="100"/>
      <c r="AU610" s="113"/>
      <c r="AV610" s="113"/>
      <c r="AW610" s="99" t="s">
        <v>308</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60</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348</v>
      </c>
      <c r="F614" s="94"/>
      <c r="G614" s="95" t="s">
        <v>344</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345</v>
      </c>
      <c r="AF614" s="107"/>
      <c r="AG614" s="107"/>
      <c r="AH614" s="108"/>
      <c r="AI614" s="109" t="s">
        <v>325</v>
      </c>
      <c r="AJ614" s="109"/>
      <c r="AK614" s="109"/>
      <c r="AL614" s="104"/>
      <c r="AM614" s="109" t="s">
        <v>332</v>
      </c>
      <c r="AN614" s="109"/>
      <c r="AO614" s="109"/>
      <c r="AP614" s="104"/>
      <c r="AQ614" s="104" t="s">
        <v>321</v>
      </c>
      <c r="AR614" s="96"/>
      <c r="AS614" s="96"/>
      <c r="AT614" s="97"/>
      <c r="AU614" s="111" t="s">
        <v>261</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322</v>
      </c>
      <c r="AH615" s="100"/>
      <c r="AI615" s="110"/>
      <c r="AJ615" s="110"/>
      <c r="AK615" s="110"/>
      <c r="AL615" s="105"/>
      <c r="AM615" s="110"/>
      <c r="AN615" s="110"/>
      <c r="AO615" s="110"/>
      <c r="AP615" s="105"/>
      <c r="AQ615" s="114"/>
      <c r="AR615" s="113"/>
      <c r="AS615" s="99" t="s">
        <v>322</v>
      </c>
      <c r="AT615" s="100"/>
      <c r="AU615" s="113"/>
      <c r="AV615" s="113"/>
      <c r="AW615" s="99" t="s">
        <v>308</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60</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348</v>
      </c>
      <c r="F619" s="94"/>
      <c r="G619" s="95" t="s">
        <v>344</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345</v>
      </c>
      <c r="AF619" s="107"/>
      <c r="AG619" s="107"/>
      <c r="AH619" s="108"/>
      <c r="AI619" s="109" t="s">
        <v>325</v>
      </c>
      <c r="AJ619" s="109"/>
      <c r="AK619" s="109"/>
      <c r="AL619" s="104"/>
      <c r="AM619" s="109" t="s">
        <v>332</v>
      </c>
      <c r="AN619" s="109"/>
      <c r="AO619" s="109"/>
      <c r="AP619" s="104"/>
      <c r="AQ619" s="104" t="s">
        <v>321</v>
      </c>
      <c r="AR619" s="96"/>
      <c r="AS619" s="96"/>
      <c r="AT619" s="97"/>
      <c r="AU619" s="111" t="s">
        <v>261</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322</v>
      </c>
      <c r="AH620" s="100"/>
      <c r="AI620" s="110"/>
      <c r="AJ620" s="110"/>
      <c r="AK620" s="110"/>
      <c r="AL620" s="105"/>
      <c r="AM620" s="110"/>
      <c r="AN620" s="110"/>
      <c r="AO620" s="110"/>
      <c r="AP620" s="105"/>
      <c r="AQ620" s="114"/>
      <c r="AR620" s="113"/>
      <c r="AS620" s="99" t="s">
        <v>322</v>
      </c>
      <c r="AT620" s="100"/>
      <c r="AU620" s="113"/>
      <c r="AV620" s="113"/>
      <c r="AW620" s="99" t="s">
        <v>308</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60</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369</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320</v>
      </c>
      <c r="F627" s="133"/>
      <c r="G627" s="134" t="s">
        <v>360</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347</v>
      </c>
      <c r="F628" s="94"/>
      <c r="G628" s="95" t="s">
        <v>343</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345</v>
      </c>
      <c r="AF628" s="107"/>
      <c r="AG628" s="107"/>
      <c r="AH628" s="108"/>
      <c r="AI628" s="109" t="s">
        <v>325</v>
      </c>
      <c r="AJ628" s="109"/>
      <c r="AK628" s="109"/>
      <c r="AL628" s="104"/>
      <c r="AM628" s="109" t="s">
        <v>332</v>
      </c>
      <c r="AN628" s="109"/>
      <c r="AO628" s="109"/>
      <c r="AP628" s="104"/>
      <c r="AQ628" s="104" t="s">
        <v>321</v>
      </c>
      <c r="AR628" s="96"/>
      <c r="AS628" s="96"/>
      <c r="AT628" s="97"/>
      <c r="AU628" s="111" t="s">
        <v>261</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322</v>
      </c>
      <c r="AH629" s="100"/>
      <c r="AI629" s="110"/>
      <c r="AJ629" s="110"/>
      <c r="AK629" s="110"/>
      <c r="AL629" s="105"/>
      <c r="AM629" s="110"/>
      <c r="AN629" s="110"/>
      <c r="AO629" s="110"/>
      <c r="AP629" s="105"/>
      <c r="AQ629" s="114"/>
      <c r="AR629" s="113"/>
      <c r="AS629" s="99" t="s">
        <v>322</v>
      </c>
      <c r="AT629" s="100"/>
      <c r="AU629" s="113"/>
      <c r="AV629" s="113"/>
      <c r="AW629" s="99" t="s">
        <v>308</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60</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347</v>
      </c>
      <c r="F633" s="94"/>
      <c r="G633" s="95" t="s">
        <v>343</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345</v>
      </c>
      <c r="AF633" s="107"/>
      <c r="AG633" s="107"/>
      <c r="AH633" s="108"/>
      <c r="AI633" s="109" t="s">
        <v>325</v>
      </c>
      <c r="AJ633" s="109"/>
      <c r="AK633" s="109"/>
      <c r="AL633" s="104"/>
      <c r="AM633" s="109" t="s">
        <v>332</v>
      </c>
      <c r="AN633" s="109"/>
      <c r="AO633" s="109"/>
      <c r="AP633" s="104"/>
      <c r="AQ633" s="104" t="s">
        <v>321</v>
      </c>
      <c r="AR633" s="96"/>
      <c r="AS633" s="96"/>
      <c r="AT633" s="97"/>
      <c r="AU633" s="111" t="s">
        <v>261</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322</v>
      </c>
      <c r="AH634" s="100"/>
      <c r="AI634" s="110"/>
      <c r="AJ634" s="110"/>
      <c r="AK634" s="110"/>
      <c r="AL634" s="105"/>
      <c r="AM634" s="110"/>
      <c r="AN634" s="110"/>
      <c r="AO634" s="110"/>
      <c r="AP634" s="105"/>
      <c r="AQ634" s="114"/>
      <c r="AR634" s="113"/>
      <c r="AS634" s="99" t="s">
        <v>322</v>
      </c>
      <c r="AT634" s="100"/>
      <c r="AU634" s="113"/>
      <c r="AV634" s="113"/>
      <c r="AW634" s="99" t="s">
        <v>308</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60</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347</v>
      </c>
      <c r="F638" s="94"/>
      <c r="G638" s="95" t="s">
        <v>343</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345</v>
      </c>
      <c r="AF638" s="107"/>
      <c r="AG638" s="107"/>
      <c r="AH638" s="108"/>
      <c r="AI638" s="109" t="s">
        <v>325</v>
      </c>
      <c r="AJ638" s="109"/>
      <c r="AK638" s="109"/>
      <c r="AL638" s="104"/>
      <c r="AM638" s="109" t="s">
        <v>332</v>
      </c>
      <c r="AN638" s="109"/>
      <c r="AO638" s="109"/>
      <c r="AP638" s="104"/>
      <c r="AQ638" s="104" t="s">
        <v>321</v>
      </c>
      <c r="AR638" s="96"/>
      <c r="AS638" s="96"/>
      <c r="AT638" s="97"/>
      <c r="AU638" s="111" t="s">
        <v>261</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322</v>
      </c>
      <c r="AH639" s="100"/>
      <c r="AI639" s="110"/>
      <c r="AJ639" s="110"/>
      <c r="AK639" s="110"/>
      <c r="AL639" s="105"/>
      <c r="AM639" s="110"/>
      <c r="AN639" s="110"/>
      <c r="AO639" s="110"/>
      <c r="AP639" s="105"/>
      <c r="AQ639" s="114"/>
      <c r="AR639" s="113"/>
      <c r="AS639" s="99" t="s">
        <v>322</v>
      </c>
      <c r="AT639" s="100"/>
      <c r="AU639" s="113"/>
      <c r="AV639" s="113"/>
      <c r="AW639" s="99" t="s">
        <v>308</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60</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347</v>
      </c>
      <c r="F643" s="94"/>
      <c r="G643" s="95" t="s">
        <v>343</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345</v>
      </c>
      <c r="AF643" s="107"/>
      <c r="AG643" s="107"/>
      <c r="AH643" s="108"/>
      <c r="AI643" s="109" t="s">
        <v>325</v>
      </c>
      <c r="AJ643" s="109"/>
      <c r="AK643" s="109"/>
      <c r="AL643" s="104"/>
      <c r="AM643" s="109" t="s">
        <v>332</v>
      </c>
      <c r="AN643" s="109"/>
      <c r="AO643" s="109"/>
      <c r="AP643" s="104"/>
      <c r="AQ643" s="104" t="s">
        <v>321</v>
      </c>
      <c r="AR643" s="96"/>
      <c r="AS643" s="96"/>
      <c r="AT643" s="97"/>
      <c r="AU643" s="111" t="s">
        <v>261</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322</v>
      </c>
      <c r="AH644" s="100"/>
      <c r="AI644" s="110"/>
      <c r="AJ644" s="110"/>
      <c r="AK644" s="110"/>
      <c r="AL644" s="105"/>
      <c r="AM644" s="110"/>
      <c r="AN644" s="110"/>
      <c r="AO644" s="110"/>
      <c r="AP644" s="105"/>
      <c r="AQ644" s="114"/>
      <c r="AR644" s="113"/>
      <c r="AS644" s="99" t="s">
        <v>322</v>
      </c>
      <c r="AT644" s="100"/>
      <c r="AU644" s="113"/>
      <c r="AV644" s="113"/>
      <c r="AW644" s="99" t="s">
        <v>308</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60</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347</v>
      </c>
      <c r="F648" s="94"/>
      <c r="G648" s="95" t="s">
        <v>343</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345</v>
      </c>
      <c r="AF648" s="107"/>
      <c r="AG648" s="107"/>
      <c r="AH648" s="108"/>
      <c r="AI648" s="109" t="s">
        <v>325</v>
      </c>
      <c r="AJ648" s="109"/>
      <c r="AK648" s="109"/>
      <c r="AL648" s="104"/>
      <c r="AM648" s="109" t="s">
        <v>332</v>
      </c>
      <c r="AN648" s="109"/>
      <c r="AO648" s="109"/>
      <c r="AP648" s="104"/>
      <c r="AQ648" s="104" t="s">
        <v>321</v>
      </c>
      <c r="AR648" s="96"/>
      <c r="AS648" s="96"/>
      <c r="AT648" s="97"/>
      <c r="AU648" s="111" t="s">
        <v>261</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322</v>
      </c>
      <c r="AH649" s="100"/>
      <c r="AI649" s="110"/>
      <c r="AJ649" s="110"/>
      <c r="AK649" s="110"/>
      <c r="AL649" s="105"/>
      <c r="AM649" s="110"/>
      <c r="AN649" s="110"/>
      <c r="AO649" s="110"/>
      <c r="AP649" s="105"/>
      <c r="AQ649" s="114"/>
      <c r="AR649" s="113"/>
      <c r="AS649" s="99" t="s">
        <v>322</v>
      </c>
      <c r="AT649" s="100"/>
      <c r="AU649" s="113"/>
      <c r="AV649" s="113"/>
      <c r="AW649" s="99" t="s">
        <v>308</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60</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348</v>
      </c>
      <c r="F653" s="94"/>
      <c r="G653" s="95" t="s">
        <v>344</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345</v>
      </c>
      <c r="AF653" s="107"/>
      <c r="AG653" s="107"/>
      <c r="AH653" s="108"/>
      <c r="AI653" s="109" t="s">
        <v>325</v>
      </c>
      <c r="AJ653" s="109"/>
      <c r="AK653" s="109"/>
      <c r="AL653" s="104"/>
      <c r="AM653" s="109" t="s">
        <v>332</v>
      </c>
      <c r="AN653" s="109"/>
      <c r="AO653" s="109"/>
      <c r="AP653" s="104"/>
      <c r="AQ653" s="104" t="s">
        <v>321</v>
      </c>
      <c r="AR653" s="96"/>
      <c r="AS653" s="96"/>
      <c r="AT653" s="97"/>
      <c r="AU653" s="111" t="s">
        <v>261</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322</v>
      </c>
      <c r="AH654" s="100"/>
      <c r="AI654" s="110"/>
      <c r="AJ654" s="110"/>
      <c r="AK654" s="110"/>
      <c r="AL654" s="105"/>
      <c r="AM654" s="110"/>
      <c r="AN654" s="110"/>
      <c r="AO654" s="110"/>
      <c r="AP654" s="105"/>
      <c r="AQ654" s="114"/>
      <c r="AR654" s="113"/>
      <c r="AS654" s="99" t="s">
        <v>322</v>
      </c>
      <c r="AT654" s="100"/>
      <c r="AU654" s="113"/>
      <c r="AV654" s="113"/>
      <c r="AW654" s="99" t="s">
        <v>308</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60</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348</v>
      </c>
      <c r="F658" s="94"/>
      <c r="G658" s="95" t="s">
        <v>344</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345</v>
      </c>
      <c r="AF658" s="107"/>
      <c r="AG658" s="107"/>
      <c r="AH658" s="108"/>
      <c r="AI658" s="109" t="s">
        <v>325</v>
      </c>
      <c r="AJ658" s="109"/>
      <c r="AK658" s="109"/>
      <c r="AL658" s="104"/>
      <c r="AM658" s="109" t="s">
        <v>332</v>
      </c>
      <c r="AN658" s="109"/>
      <c r="AO658" s="109"/>
      <c r="AP658" s="104"/>
      <c r="AQ658" s="104" t="s">
        <v>321</v>
      </c>
      <c r="AR658" s="96"/>
      <c r="AS658" s="96"/>
      <c r="AT658" s="97"/>
      <c r="AU658" s="111" t="s">
        <v>261</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322</v>
      </c>
      <c r="AH659" s="100"/>
      <c r="AI659" s="110"/>
      <c r="AJ659" s="110"/>
      <c r="AK659" s="110"/>
      <c r="AL659" s="105"/>
      <c r="AM659" s="110"/>
      <c r="AN659" s="110"/>
      <c r="AO659" s="110"/>
      <c r="AP659" s="105"/>
      <c r="AQ659" s="114"/>
      <c r="AR659" s="113"/>
      <c r="AS659" s="99" t="s">
        <v>322</v>
      </c>
      <c r="AT659" s="100"/>
      <c r="AU659" s="113"/>
      <c r="AV659" s="113"/>
      <c r="AW659" s="99" t="s">
        <v>308</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60</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348</v>
      </c>
      <c r="F663" s="94"/>
      <c r="G663" s="95" t="s">
        <v>344</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345</v>
      </c>
      <c r="AF663" s="107"/>
      <c r="AG663" s="107"/>
      <c r="AH663" s="108"/>
      <c r="AI663" s="109" t="s">
        <v>325</v>
      </c>
      <c r="AJ663" s="109"/>
      <c r="AK663" s="109"/>
      <c r="AL663" s="104"/>
      <c r="AM663" s="109" t="s">
        <v>332</v>
      </c>
      <c r="AN663" s="109"/>
      <c r="AO663" s="109"/>
      <c r="AP663" s="104"/>
      <c r="AQ663" s="104" t="s">
        <v>321</v>
      </c>
      <c r="AR663" s="96"/>
      <c r="AS663" s="96"/>
      <c r="AT663" s="97"/>
      <c r="AU663" s="111" t="s">
        <v>261</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322</v>
      </c>
      <c r="AH664" s="100"/>
      <c r="AI664" s="110"/>
      <c r="AJ664" s="110"/>
      <c r="AK664" s="110"/>
      <c r="AL664" s="105"/>
      <c r="AM664" s="110"/>
      <c r="AN664" s="110"/>
      <c r="AO664" s="110"/>
      <c r="AP664" s="105"/>
      <c r="AQ664" s="114"/>
      <c r="AR664" s="113"/>
      <c r="AS664" s="99" t="s">
        <v>322</v>
      </c>
      <c r="AT664" s="100"/>
      <c r="AU664" s="113"/>
      <c r="AV664" s="113"/>
      <c r="AW664" s="99" t="s">
        <v>308</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60</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348</v>
      </c>
      <c r="F668" s="94"/>
      <c r="G668" s="95" t="s">
        <v>344</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345</v>
      </c>
      <c r="AF668" s="107"/>
      <c r="AG668" s="107"/>
      <c r="AH668" s="108"/>
      <c r="AI668" s="109" t="s">
        <v>325</v>
      </c>
      <c r="AJ668" s="109"/>
      <c r="AK668" s="109"/>
      <c r="AL668" s="104"/>
      <c r="AM668" s="109" t="s">
        <v>332</v>
      </c>
      <c r="AN668" s="109"/>
      <c r="AO668" s="109"/>
      <c r="AP668" s="104"/>
      <c r="AQ668" s="104" t="s">
        <v>321</v>
      </c>
      <c r="AR668" s="96"/>
      <c r="AS668" s="96"/>
      <c r="AT668" s="97"/>
      <c r="AU668" s="111" t="s">
        <v>261</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322</v>
      </c>
      <c r="AH669" s="100"/>
      <c r="AI669" s="110"/>
      <c r="AJ669" s="110"/>
      <c r="AK669" s="110"/>
      <c r="AL669" s="105"/>
      <c r="AM669" s="110"/>
      <c r="AN669" s="110"/>
      <c r="AO669" s="110"/>
      <c r="AP669" s="105"/>
      <c r="AQ669" s="114"/>
      <c r="AR669" s="113"/>
      <c r="AS669" s="99" t="s">
        <v>322</v>
      </c>
      <c r="AT669" s="100"/>
      <c r="AU669" s="113"/>
      <c r="AV669" s="113"/>
      <c r="AW669" s="99" t="s">
        <v>308</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60</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348</v>
      </c>
      <c r="F673" s="94"/>
      <c r="G673" s="95" t="s">
        <v>344</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345</v>
      </c>
      <c r="AF673" s="107"/>
      <c r="AG673" s="107"/>
      <c r="AH673" s="108"/>
      <c r="AI673" s="109" t="s">
        <v>325</v>
      </c>
      <c r="AJ673" s="109"/>
      <c r="AK673" s="109"/>
      <c r="AL673" s="104"/>
      <c r="AM673" s="109" t="s">
        <v>332</v>
      </c>
      <c r="AN673" s="109"/>
      <c r="AO673" s="109"/>
      <c r="AP673" s="104"/>
      <c r="AQ673" s="104" t="s">
        <v>321</v>
      </c>
      <c r="AR673" s="96"/>
      <c r="AS673" s="96"/>
      <c r="AT673" s="97"/>
      <c r="AU673" s="111" t="s">
        <v>261</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322</v>
      </c>
      <c r="AH674" s="100"/>
      <c r="AI674" s="110"/>
      <c r="AJ674" s="110"/>
      <c r="AK674" s="110"/>
      <c r="AL674" s="105"/>
      <c r="AM674" s="110"/>
      <c r="AN674" s="110"/>
      <c r="AO674" s="110"/>
      <c r="AP674" s="105"/>
      <c r="AQ674" s="114"/>
      <c r="AR674" s="113"/>
      <c r="AS674" s="99" t="s">
        <v>322</v>
      </c>
      <c r="AT674" s="100"/>
      <c r="AU674" s="113"/>
      <c r="AV674" s="113"/>
      <c r="AW674" s="99" t="s">
        <v>308</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60</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369</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x14ac:dyDescent="0.15">
      <c r="A682" s="5"/>
      <c r="B682" s="6"/>
      <c r="C682" s="827"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28"/>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30.75" customHeight="1" x14ac:dyDescent="0.15">
      <c r="A683" s="495" t="s">
        <v>267</v>
      </c>
      <c r="B683" s="496"/>
      <c r="C683" s="692" t="s">
        <v>268</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2" t="s">
        <v>433</v>
      </c>
      <c r="AE683" s="833"/>
      <c r="AF683" s="833"/>
      <c r="AG683" s="829" t="s">
        <v>442</v>
      </c>
      <c r="AH683" s="830"/>
      <c r="AI683" s="830"/>
      <c r="AJ683" s="830"/>
      <c r="AK683" s="830"/>
      <c r="AL683" s="830"/>
      <c r="AM683" s="830"/>
      <c r="AN683" s="830"/>
      <c r="AO683" s="830"/>
      <c r="AP683" s="830"/>
      <c r="AQ683" s="830"/>
      <c r="AR683" s="830"/>
      <c r="AS683" s="830"/>
      <c r="AT683" s="830"/>
      <c r="AU683" s="830"/>
      <c r="AV683" s="830"/>
      <c r="AW683" s="830"/>
      <c r="AX683" s="831"/>
    </row>
    <row r="684" spans="1:50" ht="26.25" customHeight="1" x14ac:dyDescent="0.15">
      <c r="A684" s="497"/>
      <c r="B684" s="498"/>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69" t="s">
        <v>433</v>
      </c>
      <c r="AE684" s="570"/>
      <c r="AF684" s="570"/>
      <c r="AG684" s="571" t="s">
        <v>443</v>
      </c>
      <c r="AH684" s="572"/>
      <c r="AI684" s="572"/>
      <c r="AJ684" s="572"/>
      <c r="AK684" s="572"/>
      <c r="AL684" s="572"/>
      <c r="AM684" s="572"/>
      <c r="AN684" s="572"/>
      <c r="AO684" s="572"/>
      <c r="AP684" s="572"/>
      <c r="AQ684" s="572"/>
      <c r="AR684" s="572"/>
      <c r="AS684" s="572"/>
      <c r="AT684" s="572"/>
      <c r="AU684" s="572"/>
      <c r="AV684" s="572"/>
      <c r="AW684" s="572"/>
      <c r="AX684" s="573"/>
    </row>
    <row r="685" spans="1:50" ht="30" customHeight="1" x14ac:dyDescent="0.15">
      <c r="A685" s="499"/>
      <c r="B685" s="500"/>
      <c r="C685" s="404" t="s">
        <v>269</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79" t="s">
        <v>433</v>
      </c>
      <c r="AE685" s="580"/>
      <c r="AF685" s="580"/>
      <c r="AG685" s="648" t="s">
        <v>443</v>
      </c>
      <c r="AH685" s="119"/>
      <c r="AI685" s="119"/>
      <c r="AJ685" s="119"/>
      <c r="AK685" s="119"/>
      <c r="AL685" s="119"/>
      <c r="AM685" s="119"/>
      <c r="AN685" s="119"/>
      <c r="AO685" s="119"/>
      <c r="AP685" s="119"/>
      <c r="AQ685" s="119"/>
      <c r="AR685" s="119"/>
      <c r="AS685" s="119"/>
      <c r="AT685" s="119"/>
      <c r="AU685" s="119"/>
      <c r="AV685" s="119"/>
      <c r="AW685" s="119"/>
      <c r="AX685" s="649"/>
    </row>
    <row r="686" spans="1:50" ht="19.350000000000001" customHeight="1" x14ac:dyDescent="0.15">
      <c r="A686" s="552" t="s">
        <v>44</v>
      </c>
      <c r="B686" s="729"/>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77" t="s">
        <v>433</v>
      </c>
      <c r="AE686" s="778"/>
      <c r="AF686" s="778"/>
      <c r="AG686" s="87" t="s">
        <v>594</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3"/>
      <c r="B687" s="730"/>
      <c r="C687" s="545"/>
      <c r="D687" s="546"/>
      <c r="E687" s="581" t="s">
        <v>409</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515</v>
      </c>
      <c r="AE687" s="570"/>
      <c r="AF687" s="703"/>
      <c r="AG687" s="648"/>
      <c r="AH687" s="119"/>
      <c r="AI687" s="119"/>
      <c r="AJ687" s="119"/>
      <c r="AK687" s="119"/>
      <c r="AL687" s="119"/>
      <c r="AM687" s="119"/>
      <c r="AN687" s="119"/>
      <c r="AO687" s="119"/>
      <c r="AP687" s="119"/>
      <c r="AQ687" s="119"/>
      <c r="AR687" s="119"/>
      <c r="AS687" s="119"/>
      <c r="AT687" s="119"/>
      <c r="AU687" s="119"/>
      <c r="AV687" s="119"/>
      <c r="AW687" s="119"/>
      <c r="AX687" s="649"/>
    </row>
    <row r="688" spans="1:50" ht="52.5" customHeight="1" x14ac:dyDescent="0.15">
      <c r="A688" s="613"/>
      <c r="B688" s="730"/>
      <c r="C688" s="547"/>
      <c r="D688" s="548"/>
      <c r="E688" s="584" t="s">
        <v>410</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515</v>
      </c>
      <c r="AE688" s="578"/>
      <c r="AF688" s="578"/>
      <c r="AG688" s="648"/>
      <c r="AH688" s="119"/>
      <c r="AI688" s="119"/>
      <c r="AJ688" s="119"/>
      <c r="AK688" s="119"/>
      <c r="AL688" s="119"/>
      <c r="AM688" s="119"/>
      <c r="AN688" s="119"/>
      <c r="AO688" s="119"/>
      <c r="AP688" s="119"/>
      <c r="AQ688" s="119"/>
      <c r="AR688" s="119"/>
      <c r="AS688" s="119"/>
      <c r="AT688" s="119"/>
      <c r="AU688" s="119"/>
      <c r="AV688" s="119"/>
      <c r="AW688" s="119"/>
      <c r="AX688" s="649"/>
    </row>
    <row r="689" spans="1:64" ht="19.350000000000001" customHeight="1" x14ac:dyDescent="0.15">
      <c r="A689" s="613"/>
      <c r="B689" s="614"/>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4" t="s">
        <v>444</v>
      </c>
      <c r="AE689" s="575"/>
      <c r="AF689" s="575"/>
      <c r="AG689" s="492" t="s">
        <v>591</v>
      </c>
      <c r="AH689" s="493"/>
      <c r="AI689" s="493"/>
      <c r="AJ689" s="493"/>
      <c r="AK689" s="493"/>
      <c r="AL689" s="493"/>
      <c r="AM689" s="493"/>
      <c r="AN689" s="493"/>
      <c r="AO689" s="493"/>
      <c r="AP689" s="493"/>
      <c r="AQ689" s="493"/>
      <c r="AR689" s="493"/>
      <c r="AS689" s="493"/>
      <c r="AT689" s="493"/>
      <c r="AU689" s="493"/>
      <c r="AV689" s="493"/>
      <c r="AW689" s="493"/>
      <c r="AX689" s="494"/>
    </row>
    <row r="690" spans="1:64" ht="65.25" customHeight="1" x14ac:dyDescent="0.15">
      <c r="A690" s="613"/>
      <c r="B690" s="614"/>
      <c r="C690" s="535" t="s">
        <v>270</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69" t="s">
        <v>433</v>
      </c>
      <c r="AE690" s="570"/>
      <c r="AF690" s="570"/>
      <c r="AG690" s="571" t="s">
        <v>587</v>
      </c>
      <c r="AH690" s="572"/>
      <c r="AI690" s="572"/>
      <c r="AJ690" s="572"/>
      <c r="AK690" s="572"/>
      <c r="AL690" s="572"/>
      <c r="AM690" s="572"/>
      <c r="AN690" s="572"/>
      <c r="AO690" s="572"/>
      <c r="AP690" s="572"/>
      <c r="AQ690" s="572"/>
      <c r="AR690" s="572"/>
      <c r="AS690" s="572"/>
      <c r="AT690" s="572"/>
      <c r="AU690" s="572"/>
      <c r="AV690" s="572"/>
      <c r="AW690" s="572"/>
      <c r="AX690" s="573"/>
    </row>
    <row r="691" spans="1:64" ht="18.75" customHeight="1" x14ac:dyDescent="0.15">
      <c r="A691" s="613"/>
      <c r="B691" s="614"/>
      <c r="C691" s="535"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69" t="s">
        <v>444</v>
      </c>
      <c r="AE691" s="570"/>
      <c r="AF691" s="570"/>
      <c r="AG691" s="571" t="s">
        <v>591</v>
      </c>
      <c r="AH691" s="572"/>
      <c r="AI691" s="572"/>
      <c r="AJ691" s="572"/>
      <c r="AK691" s="572"/>
      <c r="AL691" s="572"/>
      <c r="AM691" s="572"/>
      <c r="AN691" s="572"/>
      <c r="AO691" s="572"/>
      <c r="AP691" s="572"/>
      <c r="AQ691" s="572"/>
      <c r="AR691" s="572"/>
      <c r="AS691" s="572"/>
      <c r="AT691" s="572"/>
      <c r="AU691" s="572"/>
      <c r="AV691" s="572"/>
      <c r="AW691" s="572"/>
      <c r="AX691" s="573"/>
    </row>
    <row r="692" spans="1:64" ht="49.5" customHeight="1" x14ac:dyDescent="0.15">
      <c r="A692" s="613"/>
      <c r="B692" s="614"/>
      <c r="C692" s="535"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6"/>
      <c r="AD692" s="569" t="s">
        <v>433</v>
      </c>
      <c r="AE692" s="570"/>
      <c r="AF692" s="570"/>
      <c r="AG692" s="571" t="s">
        <v>518</v>
      </c>
      <c r="AH692" s="572"/>
      <c r="AI692" s="572"/>
      <c r="AJ692" s="572"/>
      <c r="AK692" s="572"/>
      <c r="AL692" s="572"/>
      <c r="AM692" s="572"/>
      <c r="AN692" s="572"/>
      <c r="AO692" s="572"/>
      <c r="AP692" s="572"/>
      <c r="AQ692" s="572"/>
      <c r="AR692" s="572"/>
      <c r="AS692" s="572"/>
      <c r="AT692" s="572"/>
      <c r="AU692" s="572"/>
      <c r="AV692" s="572"/>
      <c r="AW692" s="572"/>
      <c r="AX692" s="573"/>
    </row>
    <row r="693" spans="1:64" ht="19.350000000000001" customHeight="1" x14ac:dyDescent="0.15">
      <c r="A693" s="613"/>
      <c r="B693" s="614"/>
      <c r="C693" s="535"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6"/>
      <c r="AD693" s="579" t="s">
        <v>444</v>
      </c>
      <c r="AE693" s="580"/>
      <c r="AF693" s="580"/>
      <c r="AG693" s="540" t="s">
        <v>591</v>
      </c>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4" ht="45" customHeight="1" x14ac:dyDescent="0.15">
      <c r="A694" s="615"/>
      <c r="B694" s="616"/>
      <c r="C694" s="731" t="s">
        <v>416</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7" t="s">
        <v>433</v>
      </c>
      <c r="AE694" s="538"/>
      <c r="AF694" s="539"/>
      <c r="AG694" s="558" t="s">
        <v>588</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72.75" customHeight="1" x14ac:dyDescent="0.15">
      <c r="A695" s="552" t="s">
        <v>45</v>
      </c>
      <c r="B695" s="612"/>
      <c r="C695" s="617" t="s">
        <v>417</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t="s">
        <v>433</v>
      </c>
      <c r="AE695" s="575"/>
      <c r="AF695" s="576"/>
      <c r="AG695" s="492" t="s">
        <v>590</v>
      </c>
      <c r="AH695" s="493"/>
      <c r="AI695" s="493"/>
      <c r="AJ695" s="493"/>
      <c r="AK695" s="493"/>
      <c r="AL695" s="493"/>
      <c r="AM695" s="493"/>
      <c r="AN695" s="493"/>
      <c r="AO695" s="493"/>
      <c r="AP695" s="493"/>
      <c r="AQ695" s="493"/>
      <c r="AR695" s="493"/>
      <c r="AS695" s="493"/>
      <c r="AT695" s="493"/>
      <c r="AU695" s="493"/>
      <c r="AV695" s="493"/>
      <c r="AW695" s="493"/>
      <c r="AX695" s="494"/>
    </row>
    <row r="696" spans="1:64" ht="35.25" customHeight="1" x14ac:dyDescent="0.15">
      <c r="A696" s="613"/>
      <c r="B696" s="614"/>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18" t="s">
        <v>444</v>
      </c>
      <c r="AE696" s="719"/>
      <c r="AF696" s="719"/>
      <c r="AG696" s="571" t="s">
        <v>591</v>
      </c>
      <c r="AH696" s="572"/>
      <c r="AI696" s="572"/>
      <c r="AJ696" s="572"/>
      <c r="AK696" s="572"/>
      <c r="AL696" s="572"/>
      <c r="AM696" s="572"/>
      <c r="AN696" s="572"/>
      <c r="AO696" s="572"/>
      <c r="AP696" s="572"/>
      <c r="AQ696" s="572"/>
      <c r="AR696" s="572"/>
      <c r="AS696" s="572"/>
      <c r="AT696" s="572"/>
      <c r="AU696" s="572"/>
      <c r="AV696" s="572"/>
      <c r="AW696" s="572"/>
      <c r="AX696" s="573"/>
    </row>
    <row r="697" spans="1:64" ht="69" customHeight="1" x14ac:dyDescent="0.15">
      <c r="A697" s="613"/>
      <c r="B697" s="614"/>
      <c r="C697" s="535" t="s">
        <v>349</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69" t="s">
        <v>433</v>
      </c>
      <c r="AE697" s="570"/>
      <c r="AF697" s="570"/>
      <c r="AG697" s="571" t="s">
        <v>589</v>
      </c>
      <c r="AH697" s="572"/>
      <c r="AI697" s="572"/>
      <c r="AJ697" s="572"/>
      <c r="AK697" s="572"/>
      <c r="AL697" s="572"/>
      <c r="AM697" s="572"/>
      <c r="AN697" s="572"/>
      <c r="AO697" s="572"/>
      <c r="AP697" s="572"/>
      <c r="AQ697" s="572"/>
      <c r="AR697" s="572"/>
      <c r="AS697" s="572"/>
      <c r="AT697" s="572"/>
      <c r="AU697" s="572"/>
      <c r="AV697" s="572"/>
      <c r="AW697" s="572"/>
      <c r="AX697" s="573"/>
    </row>
    <row r="698" spans="1:64" ht="31.5" customHeight="1" x14ac:dyDescent="0.15">
      <c r="A698" s="615"/>
      <c r="B698" s="616"/>
      <c r="C698" s="535"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69" t="s">
        <v>444</v>
      </c>
      <c r="AE698" s="570"/>
      <c r="AF698" s="570"/>
      <c r="AG698" s="90" t="s">
        <v>591</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4" t="s">
        <v>64</v>
      </c>
      <c r="B699" s="605"/>
      <c r="C699" s="563" t="s">
        <v>271</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9"/>
      <c r="AD699" s="574" t="s">
        <v>444</v>
      </c>
      <c r="AE699" s="575"/>
      <c r="AF699" s="575"/>
      <c r="AG699" s="87" t="s">
        <v>591</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6"/>
      <c r="B700" s="607"/>
      <c r="C700" s="590" t="s">
        <v>69</v>
      </c>
      <c r="D700" s="591"/>
      <c r="E700" s="591"/>
      <c r="F700" s="591"/>
      <c r="G700" s="591"/>
      <c r="H700" s="591"/>
      <c r="I700" s="591"/>
      <c r="J700" s="591"/>
      <c r="K700" s="591"/>
      <c r="L700" s="591"/>
      <c r="M700" s="591"/>
      <c r="N700" s="591"/>
      <c r="O700" s="592"/>
      <c r="P700" s="602" t="s">
        <v>0</v>
      </c>
      <c r="Q700" s="602"/>
      <c r="R700" s="602"/>
      <c r="S700" s="603"/>
      <c r="T700" s="759" t="s">
        <v>29</v>
      </c>
      <c r="U700" s="602"/>
      <c r="V700" s="602"/>
      <c r="W700" s="602"/>
      <c r="X700" s="602"/>
      <c r="Y700" s="602"/>
      <c r="Z700" s="602"/>
      <c r="AA700" s="602"/>
      <c r="AB700" s="602"/>
      <c r="AC700" s="602"/>
      <c r="AD700" s="602"/>
      <c r="AE700" s="602"/>
      <c r="AF700" s="760"/>
      <c r="AG700" s="648"/>
      <c r="AH700" s="119"/>
      <c r="AI700" s="119"/>
      <c r="AJ700" s="119"/>
      <c r="AK700" s="119"/>
      <c r="AL700" s="119"/>
      <c r="AM700" s="119"/>
      <c r="AN700" s="119"/>
      <c r="AO700" s="119"/>
      <c r="AP700" s="119"/>
      <c r="AQ700" s="119"/>
      <c r="AR700" s="119"/>
      <c r="AS700" s="119"/>
      <c r="AT700" s="119"/>
      <c r="AU700" s="119"/>
      <c r="AV700" s="119"/>
      <c r="AW700" s="119"/>
      <c r="AX700" s="649"/>
    </row>
    <row r="701" spans="1:64" ht="26.25" customHeight="1" x14ac:dyDescent="0.15">
      <c r="A701" s="606"/>
      <c r="B701" s="607"/>
      <c r="C701" s="737" t="s">
        <v>591</v>
      </c>
      <c r="D701" s="738"/>
      <c r="E701" s="738"/>
      <c r="F701" s="738"/>
      <c r="G701" s="738"/>
      <c r="H701" s="738"/>
      <c r="I701" s="738"/>
      <c r="J701" s="738"/>
      <c r="K701" s="738"/>
      <c r="L701" s="738"/>
      <c r="M701" s="738"/>
      <c r="N701" s="738"/>
      <c r="O701" s="739"/>
      <c r="P701" s="561" t="s">
        <v>591</v>
      </c>
      <c r="Q701" s="561"/>
      <c r="R701" s="561"/>
      <c r="S701" s="562"/>
      <c r="T701" s="610" t="s">
        <v>591</v>
      </c>
      <c r="U701" s="572"/>
      <c r="V701" s="572"/>
      <c r="W701" s="572"/>
      <c r="X701" s="572"/>
      <c r="Y701" s="572"/>
      <c r="Z701" s="572"/>
      <c r="AA701" s="572"/>
      <c r="AB701" s="572"/>
      <c r="AC701" s="572"/>
      <c r="AD701" s="572"/>
      <c r="AE701" s="572"/>
      <c r="AF701" s="611"/>
      <c r="AG701" s="648"/>
      <c r="AH701" s="119"/>
      <c r="AI701" s="119"/>
      <c r="AJ701" s="119"/>
      <c r="AK701" s="119"/>
      <c r="AL701" s="119"/>
      <c r="AM701" s="119"/>
      <c r="AN701" s="119"/>
      <c r="AO701" s="119"/>
      <c r="AP701" s="119"/>
      <c r="AQ701" s="119"/>
      <c r="AR701" s="119"/>
      <c r="AS701" s="119"/>
      <c r="AT701" s="119"/>
      <c r="AU701" s="119"/>
      <c r="AV701" s="119"/>
      <c r="AW701" s="119"/>
      <c r="AX701" s="649"/>
    </row>
    <row r="702" spans="1:64" ht="26.25" customHeight="1" x14ac:dyDescent="0.15">
      <c r="A702" s="606"/>
      <c r="B702" s="607"/>
      <c r="C702" s="737" t="s">
        <v>592</v>
      </c>
      <c r="D702" s="738"/>
      <c r="E702" s="738"/>
      <c r="F702" s="738"/>
      <c r="G702" s="738"/>
      <c r="H702" s="738"/>
      <c r="I702" s="738"/>
      <c r="J702" s="738"/>
      <c r="K702" s="738"/>
      <c r="L702" s="738"/>
      <c r="M702" s="738"/>
      <c r="N702" s="738"/>
      <c r="O702" s="739"/>
      <c r="P702" s="561" t="s">
        <v>591</v>
      </c>
      <c r="Q702" s="561"/>
      <c r="R702" s="561"/>
      <c r="S702" s="562"/>
      <c r="T702" s="610" t="s">
        <v>592</v>
      </c>
      <c r="U702" s="572"/>
      <c r="V702" s="572"/>
      <c r="W702" s="572"/>
      <c r="X702" s="572"/>
      <c r="Y702" s="572"/>
      <c r="Z702" s="572"/>
      <c r="AA702" s="572"/>
      <c r="AB702" s="572"/>
      <c r="AC702" s="572"/>
      <c r="AD702" s="572"/>
      <c r="AE702" s="572"/>
      <c r="AF702" s="611"/>
      <c r="AG702" s="648"/>
      <c r="AH702" s="119"/>
      <c r="AI702" s="119"/>
      <c r="AJ702" s="119"/>
      <c r="AK702" s="119"/>
      <c r="AL702" s="119"/>
      <c r="AM702" s="119"/>
      <c r="AN702" s="119"/>
      <c r="AO702" s="119"/>
      <c r="AP702" s="119"/>
      <c r="AQ702" s="119"/>
      <c r="AR702" s="119"/>
      <c r="AS702" s="119"/>
      <c r="AT702" s="119"/>
      <c r="AU702" s="119"/>
      <c r="AV702" s="119"/>
      <c r="AW702" s="119"/>
      <c r="AX702" s="649"/>
    </row>
    <row r="703" spans="1:64" ht="26.25" customHeight="1" x14ac:dyDescent="0.15">
      <c r="A703" s="606"/>
      <c r="B703" s="607"/>
      <c r="C703" s="737" t="s">
        <v>593</v>
      </c>
      <c r="D703" s="738"/>
      <c r="E703" s="738"/>
      <c r="F703" s="738"/>
      <c r="G703" s="738"/>
      <c r="H703" s="738"/>
      <c r="I703" s="738"/>
      <c r="J703" s="738"/>
      <c r="K703" s="738"/>
      <c r="L703" s="738"/>
      <c r="M703" s="738"/>
      <c r="N703" s="738"/>
      <c r="O703" s="739"/>
      <c r="P703" s="561" t="s">
        <v>591</v>
      </c>
      <c r="Q703" s="561"/>
      <c r="R703" s="561"/>
      <c r="S703" s="562"/>
      <c r="T703" s="610" t="s">
        <v>593</v>
      </c>
      <c r="U703" s="572"/>
      <c r="V703" s="572"/>
      <c r="W703" s="572"/>
      <c r="X703" s="572"/>
      <c r="Y703" s="572"/>
      <c r="Z703" s="572"/>
      <c r="AA703" s="572"/>
      <c r="AB703" s="572"/>
      <c r="AC703" s="572"/>
      <c r="AD703" s="572"/>
      <c r="AE703" s="572"/>
      <c r="AF703" s="611"/>
      <c r="AG703" s="648"/>
      <c r="AH703" s="119"/>
      <c r="AI703" s="119"/>
      <c r="AJ703" s="119"/>
      <c r="AK703" s="119"/>
      <c r="AL703" s="119"/>
      <c r="AM703" s="119"/>
      <c r="AN703" s="119"/>
      <c r="AO703" s="119"/>
      <c r="AP703" s="119"/>
      <c r="AQ703" s="119"/>
      <c r="AR703" s="119"/>
      <c r="AS703" s="119"/>
      <c r="AT703" s="119"/>
      <c r="AU703" s="119"/>
      <c r="AV703" s="119"/>
      <c r="AW703" s="119"/>
      <c r="AX703" s="649"/>
    </row>
    <row r="704" spans="1:64" ht="26.25" customHeight="1" x14ac:dyDescent="0.15">
      <c r="A704" s="606"/>
      <c r="B704" s="607"/>
      <c r="C704" s="737" t="s">
        <v>591</v>
      </c>
      <c r="D704" s="738"/>
      <c r="E704" s="738"/>
      <c r="F704" s="738"/>
      <c r="G704" s="738"/>
      <c r="H704" s="738"/>
      <c r="I704" s="738"/>
      <c r="J704" s="738"/>
      <c r="K704" s="738"/>
      <c r="L704" s="738"/>
      <c r="M704" s="738"/>
      <c r="N704" s="738"/>
      <c r="O704" s="739"/>
      <c r="P704" s="561" t="s">
        <v>591</v>
      </c>
      <c r="Q704" s="561"/>
      <c r="R704" s="561"/>
      <c r="S704" s="562"/>
      <c r="T704" s="610" t="s">
        <v>593</v>
      </c>
      <c r="U704" s="572"/>
      <c r="V704" s="572"/>
      <c r="W704" s="572"/>
      <c r="X704" s="572"/>
      <c r="Y704" s="572"/>
      <c r="Z704" s="572"/>
      <c r="AA704" s="572"/>
      <c r="AB704" s="572"/>
      <c r="AC704" s="572"/>
      <c r="AD704" s="572"/>
      <c r="AE704" s="572"/>
      <c r="AF704" s="611"/>
      <c r="AG704" s="648"/>
      <c r="AH704" s="119"/>
      <c r="AI704" s="119"/>
      <c r="AJ704" s="119"/>
      <c r="AK704" s="119"/>
      <c r="AL704" s="119"/>
      <c r="AM704" s="119"/>
      <c r="AN704" s="119"/>
      <c r="AO704" s="119"/>
      <c r="AP704" s="119"/>
      <c r="AQ704" s="119"/>
      <c r="AR704" s="119"/>
      <c r="AS704" s="119"/>
      <c r="AT704" s="119"/>
      <c r="AU704" s="119"/>
      <c r="AV704" s="119"/>
      <c r="AW704" s="119"/>
      <c r="AX704" s="649"/>
    </row>
    <row r="705" spans="1:50" ht="26.25" customHeight="1" x14ac:dyDescent="0.15">
      <c r="A705" s="608"/>
      <c r="B705" s="609"/>
      <c r="C705" s="744" t="s">
        <v>592</v>
      </c>
      <c r="D705" s="745"/>
      <c r="E705" s="745"/>
      <c r="F705" s="745"/>
      <c r="G705" s="745"/>
      <c r="H705" s="745"/>
      <c r="I705" s="745"/>
      <c r="J705" s="745"/>
      <c r="K705" s="745"/>
      <c r="L705" s="745"/>
      <c r="M705" s="745"/>
      <c r="N705" s="745"/>
      <c r="O705" s="746"/>
      <c r="P705" s="757" t="s">
        <v>592</v>
      </c>
      <c r="Q705" s="757"/>
      <c r="R705" s="757"/>
      <c r="S705" s="758"/>
      <c r="T705" s="761" t="s">
        <v>591</v>
      </c>
      <c r="U705" s="559"/>
      <c r="V705" s="559"/>
      <c r="W705" s="559"/>
      <c r="X705" s="559"/>
      <c r="Y705" s="559"/>
      <c r="Z705" s="559"/>
      <c r="AA705" s="559"/>
      <c r="AB705" s="559"/>
      <c r="AC705" s="559"/>
      <c r="AD705" s="559"/>
      <c r="AE705" s="559"/>
      <c r="AF705" s="762"/>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2" t="s">
        <v>54</v>
      </c>
      <c r="B706" s="553"/>
      <c r="C706" s="262" t="s">
        <v>59</v>
      </c>
      <c r="D706" s="740"/>
      <c r="E706" s="740"/>
      <c r="F706" s="741"/>
      <c r="G706" s="755" t="s">
        <v>567</v>
      </c>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5"/>
      <c r="AD706" s="755"/>
      <c r="AE706" s="755"/>
      <c r="AF706" s="755"/>
      <c r="AG706" s="755"/>
      <c r="AH706" s="755"/>
      <c r="AI706" s="755"/>
      <c r="AJ706" s="755"/>
      <c r="AK706" s="755"/>
      <c r="AL706" s="755"/>
      <c r="AM706" s="755"/>
      <c r="AN706" s="755"/>
      <c r="AO706" s="755"/>
      <c r="AP706" s="755"/>
      <c r="AQ706" s="755"/>
      <c r="AR706" s="755"/>
      <c r="AS706" s="755"/>
      <c r="AT706" s="755"/>
      <c r="AU706" s="755"/>
      <c r="AV706" s="755"/>
      <c r="AW706" s="755"/>
      <c r="AX706" s="756"/>
    </row>
    <row r="707" spans="1:50" ht="66.75" customHeight="1" thickBot="1" x14ac:dyDescent="0.2">
      <c r="A707" s="554"/>
      <c r="B707" s="555"/>
      <c r="C707" s="750" t="s">
        <v>63</v>
      </c>
      <c r="D707" s="751"/>
      <c r="E707" s="751"/>
      <c r="F707" s="752"/>
      <c r="G707" s="753" t="s">
        <v>445</v>
      </c>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3"/>
      <c r="AD707" s="753"/>
      <c r="AE707" s="753"/>
      <c r="AF707" s="753"/>
      <c r="AG707" s="753"/>
      <c r="AH707" s="753"/>
      <c r="AI707" s="753"/>
      <c r="AJ707" s="753"/>
      <c r="AK707" s="753"/>
      <c r="AL707" s="753"/>
      <c r="AM707" s="753"/>
      <c r="AN707" s="753"/>
      <c r="AO707" s="753"/>
      <c r="AP707" s="753"/>
      <c r="AQ707" s="753"/>
      <c r="AR707" s="753"/>
      <c r="AS707" s="753"/>
      <c r="AT707" s="753"/>
      <c r="AU707" s="753"/>
      <c r="AV707" s="753"/>
      <c r="AW707" s="753"/>
      <c r="AX707" s="754"/>
    </row>
    <row r="708" spans="1:50" ht="21" customHeight="1" x14ac:dyDescent="0.15">
      <c r="A708" s="747" t="s">
        <v>38</v>
      </c>
      <c r="B708" s="748"/>
      <c r="C708" s="748"/>
      <c r="D708" s="748"/>
      <c r="E708" s="748"/>
      <c r="F708" s="748"/>
      <c r="G708" s="748"/>
      <c r="H708" s="748"/>
      <c r="I708" s="748"/>
      <c r="J708" s="748"/>
      <c r="K708" s="748"/>
      <c r="L708" s="748"/>
      <c r="M708" s="748"/>
      <c r="N708" s="748"/>
      <c r="O708" s="748"/>
      <c r="P708" s="748"/>
      <c r="Q708" s="748"/>
      <c r="R708" s="748"/>
      <c r="S708" s="748"/>
      <c r="T708" s="748"/>
      <c r="U708" s="748"/>
      <c r="V708" s="748"/>
      <c r="W708" s="748"/>
      <c r="X708" s="748"/>
      <c r="Y708" s="748"/>
      <c r="Z708" s="748"/>
      <c r="AA708" s="748"/>
      <c r="AB708" s="748"/>
      <c r="AC708" s="748"/>
      <c r="AD708" s="748"/>
      <c r="AE708" s="748"/>
      <c r="AF708" s="748"/>
      <c r="AG708" s="748"/>
      <c r="AH708" s="748"/>
      <c r="AI708" s="748"/>
      <c r="AJ708" s="748"/>
      <c r="AK708" s="748"/>
      <c r="AL708" s="748"/>
      <c r="AM708" s="748"/>
      <c r="AN708" s="748"/>
      <c r="AO708" s="748"/>
      <c r="AP708" s="748"/>
      <c r="AQ708" s="748"/>
      <c r="AR708" s="748"/>
      <c r="AS708" s="748"/>
      <c r="AT708" s="748"/>
      <c r="AU708" s="748"/>
      <c r="AV708" s="748"/>
      <c r="AW708" s="748"/>
      <c r="AX708" s="749"/>
    </row>
    <row r="709" spans="1:50" ht="125.25" customHeight="1" thickBot="1" x14ac:dyDescent="0.2">
      <c r="A709" s="725" t="s">
        <v>595</v>
      </c>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x14ac:dyDescent="0.2">
      <c r="A711" s="549" t="s">
        <v>264</v>
      </c>
      <c r="B711" s="550"/>
      <c r="C711" s="550"/>
      <c r="D711" s="550"/>
      <c r="E711" s="551"/>
      <c r="F711" s="593" t="s">
        <v>596</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99.95" customHeight="1" thickBot="1" x14ac:dyDescent="0.2">
      <c r="A713" s="705" t="s">
        <v>578</v>
      </c>
      <c r="B713" s="706"/>
      <c r="C713" s="706"/>
      <c r="D713" s="706"/>
      <c r="E713" s="707"/>
      <c r="F713" s="726" t="s">
        <v>597</v>
      </c>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123" customHeight="1" thickBot="1" x14ac:dyDescent="0.2">
      <c r="A715" s="587" t="s">
        <v>564</v>
      </c>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899999999999999" customHeight="1" x14ac:dyDescent="0.15">
      <c r="A717" s="556" t="s">
        <v>386</v>
      </c>
      <c r="B717" s="283"/>
      <c r="C717" s="283"/>
      <c r="D717" s="283"/>
      <c r="E717" s="283"/>
      <c r="F717" s="283"/>
      <c r="G717" s="708" t="s">
        <v>581</v>
      </c>
      <c r="H717" s="709"/>
      <c r="I717" s="709"/>
      <c r="J717" s="709"/>
      <c r="K717" s="709"/>
      <c r="L717" s="709"/>
      <c r="M717" s="709"/>
      <c r="N717" s="709"/>
      <c r="O717" s="709"/>
      <c r="P717" s="709"/>
      <c r="Q717" s="283" t="s">
        <v>327</v>
      </c>
      <c r="R717" s="283"/>
      <c r="S717" s="283"/>
      <c r="T717" s="283"/>
      <c r="U717" s="283"/>
      <c r="V717" s="283"/>
      <c r="W717" s="708" t="s">
        <v>583</v>
      </c>
      <c r="X717" s="709"/>
      <c r="Y717" s="709"/>
      <c r="Z717" s="709"/>
      <c r="AA717" s="709"/>
      <c r="AB717" s="709"/>
      <c r="AC717" s="709"/>
      <c r="AD717" s="709"/>
      <c r="AE717" s="709"/>
      <c r="AF717" s="709"/>
      <c r="AG717" s="283" t="s">
        <v>328</v>
      </c>
      <c r="AH717" s="283"/>
      <c r="AI717" s="283"/>
      <c r="AJ717" s="283"/>
      <c r="AK717" s="283"/>
      <c r="AL717" s="283"/>
      <c r="AM717" s="708" t="s">
        <v>585</v>
      </c>
      <c r="AN717" s="709"/>
      <c r="AO717" s="709"/>
      <c r="AP717" s="709"/>
      <c r="AQ717" s="709"/>
      <c r="AR717" s="709"/>
      <c r="AS717" s="709"/>
      <c r="AT717" s="709"/>
      <c r="AU717" s="709"/>
      <c r="AV717" s="709"/>
      <c r="AW717" s="51"/>
      <c r="AX717" s="52"/>
    </row>
    <row r="718" spans="1:50" ht="19.899999999999999" customHeight="1" thickBot="1" x14ac:dyDescent="0.2">
      <c r="A718" s="704" t="s">
        <v>329</v>
      </c>
      <c r="B718" s="647"/>
      <c r="C718" s="647"/>
      <c r="D718" s="647"/>
      <c r="E718" s="647"/>
      <c r="F718" s="647"/>
      <c r="G718" s="766" t="s">
        <v>582</v>
      </c>
      <c r="H718" s="767"/>
      <c r="I718" s="767"/>
      <c r="J718" s="767"/>
      <c r="K718" s="767"/>
      <c r="L718" s="767"/>
      <c r="M718" s="767"/>
      <c r="N718" s="767"/>
      <c r="O718" s="767"/>
      <c r="P718" s="767"/>
      <c r="Q718" s="647" t="s">
        <v>330</v>
      </c>
      <c r="R718" s="647"/>
      <c r="S718" s="647"/>
      <c r="T718" s="647"/>
      <c r="U718" s="647"/>
      <c r="V718" s="647"/>
      <c r="W718" s="645" t="s">
        <v>584</v>
      </c>
      <c r="X718" s="646"/>
      <c r="Y718" s="646"/>
      <c r="Z718" s="646"/>
      <c r="AA718" s="646"/>
      <c r="AB718" s="646"/>
      <c r="AC718" s="646"/>
      <c r="AD718" s="646"/>
      <c r="AE718" s="646"/>
      <c r="AF718" s="646"/>
      <c r="AG718" s="647" t="s">
        <v>331</v>
      </c>
      <c r="AH718" s="647"/>
      <c r="AI718" s="647"/>
      <c r="AJ718" s="647"/>
      <c r="AK718" s="647"/>
      <c r="AL718" s="647"/>
      <c r="AM718" s="742" t="s">
        <v>586</v>
      </c>
      <c r="AN718" s="743"/>
      <c r="AO718" s="743"/>
      <c r="AP718" s="743"/>
      <c r="AQ718" s="743"/>
      <c r="AR718" s="743"/>
      <c r="AS718" s="743"/>
      <c r="AT718" s="743"/>
      <c r="AU718" s="743"/>
      <c r="AV718" s="743"/>
      <c r="AW718" s="53"/>
      <c r="AX718" s="54"/>
    </row>
    <row r="719" spans="1:50" ht="23.65" customHeight="1" x14ac:dyDescent="0.15">
      <c r="A719" s="639" t="s">
        <v>27</v>
      </c>
      <c r="B719" s="640"/>
      <c r="C719" s="640"/>
      <c r="D719" s="640"/>
      <c r="E719" s="640"/>
      <c r="F719" s="641"/>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0" t="s">
        <v>32</v>
      </c>
      <c r="B758" s="721"/>
      <c r="C758" s="721"/>
      <c r="D758" s="721"/>
      <c r="E758" s="721"/>
      <c r="F758" s="722"/>
      <c r="G758" s="381" t="s">
        <v>523</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524</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x14ac:dyDescent="0.15">
      <c r="A759" s="557"/>
      <c r="B759" s="723"/>
      <c r="C759" s="723"/>
      <c r="D759" s="723"/>
      <c r="E759" s="723"/>
      <c r="F759" s="724"/>
      <c r="G759" s="262" t="s">
        <v>19</v>
      </c>
      <c r="H759" s="263"/>
      <c r="I759" s="263"/>
      <c r="J759" s="263"/>
      <c r="K759" s="263"/>
      <c r="L759" s="264" t="s">
        <v>20</v>
      </c>
      <c r="M759" s="263"/>
      <c r="N759" s="263"/>
      <c r="O759" s="263"/>
      <c r="P759" s="263"/>
      <c r="Q759" s="263"/>
      <c r="R759" s="263"/>
      <c r="S759" s="263"/>
      <c r="T759" s="263"/>
      <c r="U759" s="263"/>
      <c r="V759" s="263"/>
      <c r="W759" s="263"/>
      <c r="X759" s="265"/>
      <c r="Y759" s="266" t="s">
        <v>21</v>
      </c>
      <c r="Z759" s="267"/>
      <c r="AA759" s="267"/>
      <c r="AB759" s="268"/>
      <c r="AC759" s="262" t="s">
        <v>19</v>
      </c>
      <c r="AD759" s="263"/>
      <c r="AE759" s="263"/>
      <c r="AF759" s="263"/>
      <c r="AG759" s="263"/>
      <c r="AH759" s="264" t="s">
        <v>20</v>
      </c>
      <c r="AI759" s="263"/>
      <c r="AJ759" s="263"/>
      <c r="AK759" s="263"/>
      <c r="AL759" s="263"/>
      <c r="AM759" s="263"/>
      <c r="AN759" s="263"/>
      <c r="AO759" s="263"/>
      <c r="AP759" s="263"/>
      <c r="AQ759" s="263"/>
      <c r="AR759" s="263"/>
      <c r="AS759" s="263"/>
      <c r="AT759" s="265"/>
      <c r="AU759" s="266" t="s">
        <v>21</v>
      </c>
      <c r="AV759" s="267"/>
      <c r="AW759" s="267"/>
      <c r="AX759" s="443"/>
    </row>
    <row r="760" spans="1:50" ht="24.75" customHeight="1" x14ac:dyDescent="0.15">
      <c r="A760" s="557"/>
      <c r="B760" s="723"/>
      <c r="C760" s="723"/>
      <c r="D760" s="723"/>
      <c r="E760" s="723"/>
      <c r="F760" s="724"/>
      <c r="G760" s="273" t="s">
        <v>448</v>
      </c>
      <c r="H760" s="274"/>
      <c r="I760" s="274"/>
      <c r="J760" s="274"/>
      <c r="K760" s="275"/>
      <c r="L760" s="276" t="s">
        <v>526</v>
      </c>
      <c r="M760" s="277"/>
      <c r="N760" s="277"/>
      <c r="O760" s="277"/>
      <c r="P760" s="277"/>
      <c r="Q760" s="277"/>
      <c r="R760" s="277"/>
      <c r="S760" s="277"/>
      <c r="T760" s="277"/>
      <c r="U760" s="277"/>
      <c r="V760" s="277"/>
      <c r="W760" s="277"/>
      <c r="X760" s="278"/>
      <c r="Y760" s="444">
        <v>840</v>
      </c>
      <c r="Z760" s="445"/>
      <c r="AA760" s="445"/>
      <c r="AB760" s="528"/>
      <c r="AC760" s="273" t="s">
        <v>449</v>
      </c>
      <c r="AD760" s="274"/>
      <c r="AE760" s="274"/>
      <c r="AF760" s="274"/>
      <c r="AG760" s="275"/>
      <c r="AH760" s="276" t="s">
        <v>455</v>
      </c>
      <c r="AI760" s="277"/>
      <c r="AJ760" s="277"/>
      <c r="AK760" s="277"/>
      <c r="AL760" s="277"/>
      <c r="AM760" s="277"/>
      <c r="AN760" s="277"/>
      <c r="AO760" s="277"/>
      <c r="AP760" s="277"/>
      <c r="AQ760" s="277"/>
      <c r="AR760" s="277"/>
      <c r="AS760" s="277"/>
      <c r="AT760" s="278"/>
      <c r="AU760" s="444">
        <v>486</v>
      </c>
      <c r="AV760" s="445"/>
      <c r="AW760" s="445"/>
      <c r="AX760" s="446"/>
    </row>
    <row r="761" spans="1:50" ht="24.75" customHeight="1" x14ac:dyDescent="0.15">
      <c r="A761" s="557"/>
      <c r="B761" s="723"/>
      <c r="C761" s="723"/>
      <c r="D761" s="723"/>
      <c r="E761" s="723"/>
      <c r="F761" s="724"/>
      <c r="G761" s="256"/>
      <c r="H761" s="257"/>
      <c r="I761" s="257"/>
      <c r="J761" s="257"/>
      <c r="K761" s="258"/>
      <c r="L761" s="354"/>
      <c r="M761" s="355"/>
      <c r="N761" s="355"/>
      <c r="O761" s="355"/>
      <c r="P761" s="355"/>
      <c r="Q761" s="355"/>
      <c r="R761" s="355"/>
      <c r="S761" s="355"/>
      <c r="T761" s="355"/>
      <c r="U761" s="355"/>
      <c r="V761" s="355"/>
      <c r="W761" s="355"/>
      <c r="X761" s="356"/>
      <c r="Y761" s="351"/>
      <c r="Z761" s="352"/>
      <c r="AA761" s="352"/>
      <c r="AB761" s="358"/>
      <c r="AC761" s="256"/>
      <c r="AD761" s="257"/>
      <c r="AE761" s="257"/>
      <c r="AF761" s="257"/>
      <c r="AG761" s="258"/>
      <c r="AH761" s="354"/>
      <c r="AI761" s="355"/>
      <c r="AJ761" s="355"/>
      <c r="AK761" s="355"/>
      <c r="AL761" s="355"/>
      <c r="AM761" s="355"/>
      <c r="AN761" s="355"/>
      <c r="AO761" s="355"/>
      <c r="AP761" s="355"/>
      <c r="AQ761" s="355"/>
      <c r="AR761" s="355"/>
      <c r="AS761" s="355"/>
      <c r="AT761" s="356"/>
      <c r="AU761" s="351"/>
      <c r="AV761" s="352"/>
      <c r="AW761" s="352"/>
      <c r="AX761" s="353"/>
    </row>
    <row r="762" spans="1:50" ht="24.75" hidden="1" customHeight="1" x14ac:dyDescent="0.15">
      <c r="A762" s="557"/>
      <c r="B762" s="723"/>
      <c r="C762" s="723"/>
      <c r="D762" s="723"/>
      <c r="E762" s="723"/>
      <c r="F762" s="724"/>
      <c r="G762" s="256"/>
      <c r="H762" s="257"/>
      <c r="I762" s="257"/>
      <c r="J762" s="257"/>
      <c r="K762" s="258"/>
      <c r="L762" s="354"/>
      <c r="M762" s="355"/>
      <c r="N762" s="355"/>
      <c r="O762" s="355"/>
      <c r="P762" s="355"/>
      <c r="Q762" s="355"/>
      <c r="R762" s="355"/>
      <c r="S762" s="355"/>
      <c r="T762" s="355"/>
      <c r="U762" s="355"/>
      <c r="V762" s="355"/>
      <c r="W762" s="355"/>
      <c r="X762" s="356"/>
      <c r="Y762" s="351"/>
      <c r="Z762" s="352"/>
      <c r="AA762" s="352"/>
      <c r="AB762" s="358"/>
      <c r="AC762" s="256"/>
      <c r="AD762" s="257"/>
      <c r="AE762" s="257"/>
      <c r="AF762" s="257"/>
      <c r="AG762" s="258"/>
      <c r="AH762" s="354"/>
      <c r="AI762" s="355"/>
      <c r="AJ762" s="355"/>
      <c r="AK762" s="355"/>
      <c r="AL762" s="355"/>
      <c r="AM762" s="355"/>
      <c r="AN762" s="355"/>
      <c r="AO762" s="355"/>
      <c r="AP762" s="355"/>
      <c r="AQ762" s="355"/>
      <c r="AR762" s="355"/>
      <c r="AS762" s="355"/>
      <c r="AT762" s="356"/>
      <c r="AU762" s="351"/>
      <c r="AV762" s="352"/>
      <c r="AW762" s="352"/>
      <c r="AX762" s="353"/>
    </row>
    <row r="763" spans="1:50" ht="24.75" hidden="1" customHeight="1" x14ac:dyDescent="0.15">
      <c r="A763" s="557"/>
      <c r="B763" s="723"/>
      <c r="C763" s="723"/>
      <c r="D763" s="723"/>
      <c r="E763" s="723"/>
      <c r="F763" s="724"/>
      <c r="G763" s="256"/>
      <c r="H763" s="257"/>
      <c r="I763" s="257"/>
      <c r="J763" s="257"/>
      <c r="K763" s="258"/>
      <c r="L763" s="354"/>
      <c r="M763" s="355"/>
      <c r="N763" s="355"/>
      <c r="O763" s="355"/>
      <c r="P763" s="355"/>
      <c r="Q763" s="355"/>
      <c r="R763" s="355"/>
      <c r="S763" s="355"/>
      <c r="T763" s="355"/>
      <c r="U763" s="355"/>
      <c r="V763" s="355"/>
      <c r="W763" s="355"/>
      <c r="X763" s="356"/>
      <c r="Y763" s="351"/>
      <c r="Z763" s="352"/>
      <c r="AA763" s="352"/>
      <c r="AB763" s="358"/>
      <c r="AC763" s="256"/>
      <c r="AD763" s="257"/>
      <c r="AE763" s="257"/>
      <c r="AF763" s="257"/>
      <c r="AG763" s="258"/>
      <c r="AH763" s="354"/>
      <c r="AI763" s="355"/>
      <c r="AJ763" s="355"/>
      <c r="AK763" s="355"/>
      <c r="AL763" s="355"/>
      <c r="AM763" s="355"/>
      <c r="AN763" s="355"/>
      <c r="AO763" s="355"/>
      <c r="AP763" s="355"/>
      <c r="AQ763" s="355"/>
      <c r="AR763" s="355"/>
      <c r="AS763" s="355"/>
      <c r="AT763" s="356"/>
      <c r="AU763" s="351"/>
      <c r="AV763" s="352"/>
      <c r="AW763" s="352"/>
      <c r="AX763" s="353"/>
    </row>
    <row r="764" spans="1:50" ht="24.75" hidden="1" customHeight="1" x14ac:dyDescent="0.15">
      <c r="A764" s="557"/>
      <c r="B764" s="723"/>
      <c r="C764" s="723"/>
      <c r="D764" s="723"/>
      <c r="E764" s="723"/>
      <c r="F764" s="724"/>
      <c r="G764" s="256"/>
      <c r="H764" s="257"/>
      <c r="I764" s="257"/>
      <c r="J764" s="257"/>
      <c r="K764" s="258"/>
      <c r="L764" s="354"/>
      <c r="M764" s="355"/>
      <c r="N764" s="355"/>
      <c r="O764" s="355"/>
      <c r="P764" s="355"/>
      <c r="Q764" s="355"/>
      <c r="R764" s="355"/>
      <c r="S764" s="355"/>
      <c r="T764" s="355"/>
      <c r="U764" s="355"/>
      <c r="V764" s="355"/>
      <c r="W764" s="355"/>
      <c r="X764" s="356"/>
      <c r="Y764" s="351"/>
      <c r="Z764" s="352"/>
      <c r="AA764" s="352"/>
      <c r="AB764" s="358"/>
      <c r="AC764" s="256"/>
      <c r="AD764" s="257"/>
      <c r="AE764" s="257"/>
      <c r="AF764" s="257"/>
      <c r="AG764" s="258"/>
      <c r="AH764" s="354"/>
      <c r="AI764" s="355"/>
      <c r="AJ764" s="355"/>
      <c r="AK764" s="355"/>
      <c r="AL764" s="355"/>
      <c r="AM764" s="355"/>
      <c r="AN764" s="355"/>
      <c r="AO764" s="355"/>
      <c r="AP764" s="355"/>
      <c r="AQ764" s="355"/>
      <c r="AR764" s="355"/>
      <c r="AS764" s="355"/>
      <c r="AT764" s="356"/>
      <c r="AU764" s="351"/>
      <c r="AV764" s="352"/>
      <c r="AW764" s="352"/>
      <c r="AX764" s="353"/>
    </row>
    <row r="765" spans="1:50" ht="24.75" hidden="1" customHeight="1" x14ac:dyDescent="0.15">
      <c r="A765" s="557"/>
      <c r="B765" s="723"/>
      <c r="C765" s="723"/>
      <c r="D765" s="723"/>
      <c r="E765" s="723"/>
      <c r="F765" s="724"/>
      <c r="G765" s="256"/>
      <c r="H765" s="257"/>
      <c r="I765" s="257"/>
      <c r="J765" s="257"/>
      <c r="K765" s="258"/>
      <c r="L765" s="354"/>
      <c r="M765" s="355"/>
      <c r="N765" s="355"/>
      <c r="O765" s="355"/>
      <c r="P765" s="355"/>
      <c r="Q765" s="355"/>
      <c r="R765" s="355"/>
      <c r="S765" s="355"/>
      <c r="T765" s="355"/>
      <c r="U765" s="355"/>
      <c r="V765" s="355"/>
      <c r="W765" s="355"/>
      <c r="X765" s="356"/>
      <c r="Y765" s="351"/>
      <c r="Z765" s="352"/>
      <c r="AA765" s="352"/>
      <c r="AB765" s="358"/>
      <c r="AC765" s="256"/>
      <c r="AD765" s="257"/>
      <c r="AE765" s="257"/>
      <c r="AF765" s="257"/>
      <c r="AG765" s="258"/>
      <c r="AH765" s="354"/>
      <c r="AI765" s="355"/>
      <c r="AJ765" s="355"/>
      <c r="AK765" s="355"/>
      <c r="AL765" s="355"/>
      <c r="AM765" s="355"/>
      <c r="AN765" s="355"/>
      <c r="AO765" s="355"/>
      <c r="AP765" s="355"/>
      <c r="AQ765" s="355"/>
      <c r="AR765" s="355"/>
      <c r="AS765" s="355"/>
      <c r="AT765" s="356"/>
      <c r="AU765" s="351"/>
      <c r="AV765" s="352"/>
      <c r="AW765" s="352"/>
      <c r="AX765" s="353"/>
    </row>
    <row r="766" spans="1:50" ht="24.75" hidden="1" customHeight="1" x14ac:dyDescent="0.15">
      <c r="A766" s="557"/>
      <c r="B766" s="723"/>
      <c r="C766" s="723"/>
      <c r="D766" s="723"/>
      <c r="E766" s="723"/>
      <c r="F766" s="724"/>
      <c r="G766" s="256"/>
      <c r="H766" s="257"/>
      <c r="I766" s="257"/>
      <c r="J766" s="257"/>
      <c r="K766" s="258"/>
      <c r="L766" s="354"/>
      <c r="M766" s="355"/>
      <c r="N766" s="355"/>
      <c r="O766" s="355"/>
      <c r="P766" s="355"/>
      <c r="Q766" s="355"/>
      <c r="R766" s="355"/>
      <c r="S766" s="355"/>
      <c r="T766" s="355"/>
      <c r="U766" s="355"/>
      <c r="V766" s="355"/>
      <c r="W766" s="355"/>
      <c r="X766" s="356"/>
      <c r="Y766" s="351"/>
      <c r="Z766" s="352"/>
      <c r="AA766" s="352"/>
      <c r="AB766" s="358"/>
      <c r="AC766" s="256"/>
      <c r="AD766" s="257"/>
      <c r="AE766" s="257"/>
      <c r="AF766" s="257"/>
      <c r="AG766" s="258"/>
      <c r="AH766" s="354"/>
      <c r="AI766" s="355"/>
      <c r="AJ766" s="355"/>
      <c r="AK766" s="355"/>
      <c r="AL766" s="355"/>
      <c r="AM766" s="355"/>
      <c r="AN766" s="355"/>
      <c r="AO766" s="355"/>
      <c r="AP766" s="355"/>
      <c r="AQ766" s="355"/>
      <c r="AR766" s="355"/>
      <c r="AS766" s="355"/>
      <c r="AT766" s="356"/>
      <c r="AU766" s="351"/>
      <c r="AV766" s="352"/>
      <c r="AW766" s="352"/>
      <c r="AX766" s="353"/>
    </row>
    <row r="767" spans="1:50" ht="24.75" hidden="1" customHeight="1" x14ac:dyDescent="0.15">
      <c r="A767" s="557"/>
      <c r="B767" s="723"/>
      <c r="C767" s="723"/>
      <c r="D767" s="723"/>
      <c r="E767" s="723"/>
      <c r="F767" s="724"/>
      <c r="G767" s="256"/>
      <c r="H767" s="257"/>
      <c r="I767" s="257"/>
      <c r="J767" s="257"/>
      <c r="K767" s="258"/>
      <c r="L767" s="354"/>
      <c r="M767" s="355"/>
      <c r="N767" s="355"/>
      <c r="O767" s="355"/>
      <c r="P767" s="355"/>
      <c r="Q767" s="355"/>
      <c r="R767" s="355"/>
      <c r="S767" s="355"/>
      <c r="T767" s="355"/>
      <c r="U767" s="355"/>
      <c r="V767" s="355"/>
      <c r="W767" s="355"/>
      <c r="X767" s="356"/>
      <c r="Y767" s="351"/>
      <c r="Z767" s="352"/>
      <c r="AA767" s="352"/>
      <c r="AB767" s="358"/>
      <c r="AC767" s="256"/>
      <c r="AD767" s="257"/>
      <c r="AE767" s="257"/>
      <c r="AF767" s="257"/>
      <c r="AG767" s="258"/>
      <c r="AH767" s="354"/>
      <c r="AI767" s="355"/>
      <c r="AJ767" s="355"/>
      <c r="AK767" s="355"/>
      <c r="AL767" s="355"/>
      <c r="AM767" s="355"/>
      <c r="AN767" s="355"/>
      <c r="AO767" s="355"/>
      <c r="AP767" s="355"/>
      <c r="AQ767" s="355"/>
      <c r="AR767" s="355"/>
      <c r="AS767" s="355"/>
      <c r="AT767" s="356"/>
      <c r="AU767" s="351"/>
      <c r="AV767" s="352"/>
      <c r="AW767" s="352"/>
      <c r="AX767" s="353"/>
    </row>
    <row r="768" spans="1:50" ht="24.75" hidden="1" customHeight="1" x14ac:dyDescent="0.15">
      <c r="A768" s="557"/>
      <c r="B768" s="723"/>
      <c r="C768" s="723"/>
      <c r="D768" s="723"/>
      <c r="E768" s="723"/>
      <c r="F768" s="724"/>
      <c r="G768" s="256"/>
      <c r="H768" s="257"/>
      <c r="I768" s="257"/>
      <c r="J768" s="257"/>
      <c r="K768" s="258"/>
      <c r="L768" s="354"/>
      <c r="M768" s="355"/>
      <c r="N768" s="355"/>
      <c r="O768" s="355"/>
      <c r="P768" s="355"/>
      <c r="Q768" s="355"/>
      <c r="R768" s="355"/>
      <c r="S768" s="355"/>
      <c r="T768" s="355"/>
      <c r="U768" s="355"/>
      <c r="V768" s="355"/>
      <c r="W768" s="355"/>
      <c r="X768" s="356"/>
      <c r="Y768" s="351"/>
      <c r="Z768" s="352"/>
      <c r="AA768" s="352"/>
      <c r="AB768" s="358"/>
      <c r="AC768" s="256"/>
      <c r="AD768" s="257"/>
      <c r="AE768" s="257"/>
      <c r="AF768" s="257"/>
      <c r="AG768" s="258"/>
      <c r="AH768" s="354"/>
      <c r="AI768" s="355"/>
      <c r="AJ768" s="355"/>
      <c r="AK768" s="355"/>
      <c r="AL768" s="355"/>
      <c r="AM768" s="355"/>
      <c r="AN768" s="355"/>
      <c r="AO768" s="355"/>
      <c r="AP768" s="355"/>
      <c r="AQ768" s="355"/>
      <c r="AR768" s="355"/>
      <c r="AS768" s="355"/>
      <c r="AT768" s="356"/>
      <c r="AU768" s="351"/>
      <c r="AV768" s="352"/>
      <c r="AW768" s="352"/>
      <c r="AX768" s="353"/>
    </row>
    <row r="769" spans="1:50" ht="24.75" hidden="1" customHeight="1" x14ac:dyDescent="0.15">
      <c r="A769" s="557"/>
      <c r="B769" s="723"/>
      <c r="C769" s="723"/>
      <c r="D769" s="723"/>
      <c r="E769" s="723"/>
      <c r="F769" s="724"/>
      <c r="G769" s="256"/>
      <c r="H769" s="257"/>
      <c r="I769" s="257"/>
      <c r="J769" s="257"/>
      <c r="K769" s="258"/>
      <c r="L769" s="354"/>
      <c r="M769" s="355"/>
      <c r="N769" s="355"/>
      <c r="O769" s="355"/>
      <c r="P769" s="355"/>
      <c r="Q769" s="355"/>
      <c r="R769" s="355"/>
      <c r="S769" s="355"/>
      <c r="T769" s="355"/>
      <c r="U769" s="355"/>
      <c r="V769" s="355"/>
      <c r="W769" s="355"/>
      <c r="X769" s="356"/>
      <c r="Y769" s="351"/>
      <c r="Z769" s="352"/>
      <c r="AA769" s="352"/>
      <c r="AB769" s="358"/>
      <c r="AC769" s="256"/>
      <c r="AD769" s="257"/>
      <c r="AE769" s="257"/>
      <c r="AF769" s="257"/>
      <c r="AG769" s="258"/>
      <c r="AH769" s="354"/>
      <c r="AI769" s="355"/>
      <c r="AJ769" s="355"/>
      <c r="AK769" s="355"/>
      <c r="AL769" s="355"/>
      <c r="AM769" s="355"/>
      <c r="AN769" s="355"/>
      <c r="AO769" s="355"/>
      <c r="AP769" s="355"/>
      <c r="AQ769" s="355"/>
      <c r="AR769" s="355"/>
      <c r="AS769" s="355"/>
      <c r="AT769" s="356"/>
      <c r="AU769" s="351"/>
      <c r="AV769" s="352"/>
      <c r="AW769" s="352"/>
      <c r="AX769" s="353"/>
    </row>
    <row r="770" spans="1:50" ht="24.75" customHeight="1" thickBot="1" x14ac:dyDescent="0.2">
      <c r="A770" s="557"/>
      <c r="B770" s="723"/>
      <c r="C770" s="723"/>
      <c r="D770" s="723"/>
      <c r="E770" s="723"/>
      <c r="F770" s="724"/>
      <c r="G770" s="359" t="s">
        <v>22</v>
      </c>
      <c r="H770" s="360"/>
      <c r="I770" s="360"/>
      <c r="J770" s="360"/>
      <c r="K770" s="360"/>
      <c r="L770" s="361"/>
      <c r="M770" s="362"/>
      <c r="N770" s="362"/>
      <c r="O770" s="362"/>
      <c r="P770" s="362"/>
      <c r="Q770" s="362"/>
      <c r="R770" s="362"/>
      <c r="S770" s="362"/>
      <c r="T770" s="362"/>
      <c r="U770" s="362"/>
      <c r="V770" s="362"/>
      <c r="W770" s="362"/>
      <c r="X770" s="363"/>
      <c r="Y770" s="364">
        <f>SUM(Y760:AB769)</f>
        <v>840</v>
      </c>
      <c r="Z770" s="365"/>
      <c r="AA770" s="365"/>
      <c r="AB770" s="366"/>
      <c r="AC770" s="359" t="s">
        <v>22</v>
      </c>
      <c r="AD770" s="360"/>
      <c r="AE770" s="360"/>
      <c r="AF770" s="360"/>
      <c r="AG770" s="360"/>
      <c r="AH770" s="361"/>
      <c r="AI770" s="362"/>
      <c r="AJ770" s="362"/>
      <c r="AK770" s="362"/>
      <c r="AL770" s="362"/>
      <c r="AM770" s="362"/>
      <c r="AN770" s="362"/>
      <c r="AO770" s="362"/>
      <c r="AP770" s="362"/>
      <c r="AQ770" s="362"/>
      <c r="AR770" s="362"/>
      <c r="AS770" s="362"/>
      <c r="AT770" s="363"/>
      <c r="AU770" s="364">
        <f>SUM(AU760:AX769)</f>
        <v>486</v>
      </c>
      <c r="AV770" s="365"/>
      <c r="AW770" s="365"/>
      <c r="AX770" s="367"/>
    </row>
    <row r="771" spans="1:50" ht="30" customHeight="1" x14ac:dyDescent="0.15">
      <c r="A771" s="557"/>
      <c r="B771" s="723"/>
      <c r="C771" s="723"/>
      <c r="D771" s="723"/>
      <c r="E771" s="723"/>
      <c r="F771" s="724"/>
      <c r="G771" s="381" t="s">
        <v>525</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557</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x14ac:dyDescent="0.15">
      <c r="A772" s="557"/>
      <c r="B772" s="723"/>
      <c r="C772" s="723"/>
      <c r="D772" s="723"/>
      <c r="E772" s="723"/>
      <c r="F772" s="724"/>
      <c r="G772" s="262" t="s">
        <v>19</v>
      </c>
      <c r="H772" s="263"/>
      <c r="I772" s="263"/>
      <c r="J772" s="263"/>
      <c r="K772" s="263"/>
      <c r="L772" s="264" t="s">
        <v>20</v>
      </c>
      <c r="M772" s="263"/>
      <c r="N772" s="263"/>
      <c r="O772" s="263"/>
      <c r="P772" s="263"/>
      <c r="Q772" s="263"/>
      <c r="R772" s="263"/>
      <c r="S772" s="263"/>
      <c r="T772" s="263"/>
      <c r="U772" s="263"/>
      <c r="V772" s="263"/>
      <c r="W772" s="263"/>
      <c r="X772" s="265"/>
      <c r="Y772" s="266" t="s">
        <v>21</v>
      </c>
      <c r="Z772" s="267"/>
      <c r="AA772" s="267"/>
      <c r="AB772" s="268"/>
      <c r="AC772" s="262" t="s">
        <v>19</v>
      </c>
      <c r="AD772" s="263"/>
      <c r="AE772" s="263"/>
      <c r="AF772" s="263"/>
      <c r="AG772" s="263"/>
      <c r="AH772" s="264" t="s">
        <v>20</v>
      </c>
      <c r="AI772" s="263"/>
      <c r="AJ772" s="263"/>
      <c r="AK772" s="263"/>
      <c r="AL772" s="263"/>
      <c r="AM772" s="263"/>
      <c r="AN772" s="263"/>
      <c r="AO772" s="263"/>
      <c r="AP772" s="263"/>
      <c r="AQ772" s="263"/>
      <c r="AR772" s="263"/>
      <c r="AS772" s="263"/>
      <c r="AT772" s="265"/>
      <c r="AU772" s="266" t="s">
        <v>21</v>
      </c>
      <c r="AV772" s="267"/>
      <c r="AW772" s="267"/>
      <c r="AX772" s="443"/>
    </row>
    <row r="773" spans="1:50" ht="24.75" customHeight="1" x14ac:dyDescent="0.15">
      <c r="A773" s="557"/>
      <c r="B773" s="723"/>
      <c r="C773" s="723"/>
      <c r="D773" s="723"/>
      <c r="E773" s="723"/>
      <c r="F773" s="724"/>
      <c r="G773" s="273" t="s">
        <v>449</v>
      </c>
      <c r="H773" s="274"/>
      <c r="I773" s="274"/>
      <c r="J773" s="274"/>
      <c r="K773" s="275"/>
      <c r="L773" s="276" t="s">
        <v>454</v>
      </c>
      <c r="M773" s="277"/>
      <c r="N773" s="277"/>
      <c r="O773" s="277"/>
      <c r="P773" s="277"/>
      <c r="Q773" s="277"/>
      <c r="R773" s="277"/>
      <c r="S773" s="277"/>
      <c r="T773" s="277"/>
      <c r="U773" s="277"/>
      <c r="V773" s="277"/>
      <c r="W773" s="277"/>
      <c r="X773" s="278"/>
      <c r="Y773" s="444">
        <v>438</v>
      </c>
      <c r="Z773" s="445"/>
      <c r="AA773" s="445"/>
      <c r="AB773" s="528"/>
      <c r="AC773" s="273" t="s">
        <v>451</v>
      </c>
      <c r="AD773" s="274"/>
      <c r="AE773" s="274"/>
      <c r="AF773" s="274"/>
      <c r="AG773" s="275"/>
      <c r="AH773" s="276" t="s">
        <v>452</v>
      </c>
      <c r="AI773" s="277"/>
      <c r="AJ773" s="277"/>
      <c r="AK773" s="277"/>
      <c r="AL773" s="277"/>
      <c r="AM773" s="277"/>
      <c r="AN773" s="277"/>
      <c r="AO773" s="277"/>
      <c r="AP773" s="277"/>
      <c r="AQ773" s="277"/>
      <c r="AR773" s="277"/>
      <c r="AS773" s="277"/>
      <c r="AT773" s="278"/>
      <c r="AU773" s="444">
        <v>6</v>
      </c>
      <c r="AV773" s="445"/>
      <c r="AW773" s="445"/>
      <c r="AX773" s="446"/>
    </row>
    <row r="774" spans="1:50" ht="24.75" customHeight="1" x14ac:dyDescent="0.15">
      <c r="A774" s="557"/>
      <c r="B774" s="723"/>
      <c r="C774" s="723"/>
      <c r="D774" s="723"/>
      <c r="E774" s="723"/>
      <c r="F774" s="724"/>
      <c r="G774" s="256"/>
      <c r="H774" s="257"/>
      <c r="I774" s="257"/>
      <c r="J774" s="257"/>
      <c r="K774" s="258"/>
      <c r="L774" s="354"/>
      <c r="M774" s="355"/>
      <c r="N774" s="355"/>
      <c r="O774" s="355"/>
      <c r="P774" s="355"/>
      <c r="Q774" s="355"/>
      <c r="R774" s="355"/>
      <c r="S774" s="355"/>
      <c r="T774" s="355"/>
      <c r="U774" s="355"/>
      <c r="V774" s="355"/>
      <c r="W774" s="355"/>
      <c r="X774" s="356"/>
      <c r="Y774" s="351"/>
      <c r="Z774" s="352"/>
      <c r="AA774" s="352"/>
      <c r="AB774" s="358"/>
      <c r="AC774" s="256"/>
      <c r="AD774" s="257"/>
      <c r="AE774" s="257"/>
      <c r="AF774" s="257"/>
      <c r="AG774" s="258"/>
      <c r="AH774" s="354"/>
      <c r="AI774" s="355"/>
      <c r="AJ774" s="355"/>
      <c r="AK774" s="355"/>
      <c r="AL774" s="355"/>
      <c r="AM774" s="355"/>
      <c r="AN774" s="355"/>
      <c r="AO774" s="355"/>
      <c r="AP774" s="355"/>
      <c r="AQ774" s="355"/>
      <c r="AR774" s="355"/>
      <c r="AS774" s="355"/>
      <c r="AT774" s="356"/>
      <c r="AU774" s="351"/>
      <c r="AV774" s="352"/>
      <c r="AW774" s="352"/>
      <c r="AX774" s="353"/>
    </row>
    <row r="775" spans="1:50" ht="24.75" hidden="1" customHeight="1" x14ac:dyDescent="0.15">
      <c r="A775" s="557"/>
      <c r="B775" s="723"/>
      <c r="C775" s="723"/>
      <c r="D775" s="723"/>
      <c r="E775" s="723"/>
      <c r="F775" s="724"/>
      <c r="G775" s="256"/>
      <c r="H775" s="257"/>
      <c r="I775" s="257"/>
      <c r="J775" s="257"/>
      <c r="K775" s="258"/>
      <c r="L775" s="354"/>
      <c r="M775" s="355"/>
      <c r="N775" s="355"/>
      <c r="O775" s="355"/>
      <c r="P775" s="355"/>
      <c r="Q775" s="355"/>
      <c r="R775" s="355"/>
      <c r="S775" s="355"/>
      <c r="T775" s="355"/>
      <c r="U775" s="355"/>
      <c r="V775" s="355"/>
      <c r="W775" s="355"/>
      <c r="X775" s="356"/>
      <c r="Y775" s="351"/>
      <c r="Z775" s="352"/>
      <c r="AA775" s="352"/>
      <c r="AB775" s="358"/>
      <c r="AC775" s="256"/>
      <c r="AD775" s="257"/>
      <c r="AE775" s="257"/>
      <c r="AF775" s="257"/>
      <c r="AG775" s="258"/>
      <c r="AH775" s="354"/>
      <c r="AI775" s="355"/>
      <c r="AJ775" s="355"/>
      <c r="AK775" s="355"/>
      <c r="AL775" s="355"/>
      <c r="AM775" s="355"/>
      <c r="AN775" s="355"/>
      <c r="AO775" s="355"/>
      <c r="AP775" s="355"/>
      <c r="AQ775" s="355"/>
      <c r="AR775" s="355"/>
      <c r="AS775" s="355"/>
      <c r="AT775" s="356"/>
      <c r="AU775" s="351"/>
      <c r="AV775" s="352"/>
      <c r="AW775" s="352"/>
      <c r="AX775" s="353"/>
    </row>
    <row r="776" spans="1:50" ht="24.75" hidden="1" customHeight="1" x14ac:dyDescent="0.15">
      <c r="A776" s="557"/>
      <c r="B776" s="723"/>
      <c r="C776" s="723"/>
      <c r="D776" s="723"/>
      <c r="E776" s="723"/>
      <c r="F776" s="724"/>
      <c r="G776" s="256"/>
      <c r="H776" s="257"/>
      <c r="I776" s="257"/>
      <c r="J776" s="257"/>
      <c r="K776" s="258"/>
      <c r="L776" s="354"/>
      <c r="M776" s="355"/>
      <c r="N776" s="355"/>
      <c r="O776" s="355"/>
      <c r="P776" s="355"/>
      <c r="Q776" s="355"/>
      <c r="R776" s="355"/>
      <c r="S776" s="355"/>
      <c r="T776" s="355"/>
      <c r="U776" s="355"/>
      <c r="V776" s="355"/>
      <c r="W776" s="355"/>
      <c r="X776" s="356"/>
      <c r="Y776" s="351"/>
      <c r="Z776" s="352"/>
      <c r="AA776" s="352"/>
      <c r="AB776" s="358"/>
      <c r="AC776" s="256"/>
      <c r="AD776" s="257"/>
      <c r="AE776" s="257"/>
      <c r="AF776" s="257"/>
      <c r="AG776" s="258"/>
      <c r="AH776" s="354"/>
      <c r="AI776" s="355"/>
      <c r="AJ776" s="355"/>
      <c r="AK776" s="355"/>
      <c r="AL776" s="355"/>
      <c r="AM776" s="355"/>
      <c r="AN776" s="355"/>
      <c r="AO776" s="355"/>
      <c r="AP776" s="355"/>
      <c r="AQ776" s="355"/>
      <c r="AR776" s="355"/>
      <c r="AS776" s="355"/>
      <c r="AT776" s="356"/>
      <c r="AU776" s="351"/>
      <c r="AV776" s="352"/>
      <c r="AW776" s="352"/>
      <c r="AX776" s="353"/>
    </row>
    <row r="777" spans="1:50" ht="24.75" hidden="1" customHeight="1" x14ac:dyDescent="0.15">
      <c r="A777" s="557"/>
      <c r="B777" s="723"/>
      <c r="C777" s="723"/>
      <c r="D777" s="723"/>
      <c r="E777" s="723"/>
      <c r="F777" s="724"/>
      <c r="G777" s="256"/>
      <c r="H777" s="257"/>
      <c r="I777" s="257"/>
      <c r="J777" s="257"/>
      <c r="K777" s="258"/>
      <c r="L777" s="354"/>
      <c r="M777" s="355"/>
      <c r="N777" s="355"/>
      <c r="O777" s="355"/>
      <c r="P777" s="355"/>
      <c r="Q777" s="355"/>
      <c r="R777" s="355"/>
      <c r="S777" s="355"/>
      <c r="T777" s="355"/>
      <c r="U777" s="355"/>
      <c r="V777" s="355"/>
      <c r="W777" s="355"/>
      <c r="X777" s="356"/>
      <c r="Y777" s="351"/>
      <c r="Z777" s="352"/>
      <c r="AA777" s="352"/>
      <c r="AB777" s="358"/>
      <c r="AC777" s="256"/>
      <c r="AD777" s="257"/>
      <c r="AE777" s="257"/>
      <c r="AF777" s="257"/>
      <c r="AG777" s="258"/>
      <c r="AH777" s="354"/>
      <c r="AI777" s="355"/>
      <c r="AJ777" s="355"/>
      <c r="AK777" s="355"/>
      <c r="AL777" s="355"/>
      <c r="AM777" s="355"/>
      <c r="AN777" s="355"/>
      <c r="AO777" s="355"/>
      <c r="AP777" s="355"/>
      <c r="AQ777" s="355"/>
      <c r="AR777" s="355"/>
      <c r="AS777" s="355"/>
      <c r="AT777" s="356"/>
      <c r="AU777" s="351"/>
      <c r="AV777" s="352"/>
      <c r="AW777" s="352"/>
      <c r="AX777" s="353"/>
    </row>
    <row r="778" spans="1:50" ht="24.75" hidden="1" customHeight="1" x14ac:dyDescent="0.15">
      <c r="A778" s="557"/>
      <c r="B778" s="723"/>
      <c r="C778" s="723"/>
      <c r="D778" s="723"/>
      <c r="E778" s="723"/>
      <c r="F778" s="724"/>
      <c r="G778" s="256"/>
      <c r="H778" s="257"/>
      <c r="I778" s="257"/>
      <c r="J778" s="257"/>
      <c r="K778" s="258"/>
      <c r="L778" s="354"/>
      <c r="M778" s="355"/>
      <c r="N778" s="355"/>
      <c r="O778" s="355"/>
      <c r="P778" s="355"/>
      <c r="Q778" s="355"/>
      <c r="R778" s="355"/>
      <c r="S778" s="355"/>
      <c r="T778" s="355"/>
      <c r="U778" s="355"/>
      <c r="V778" s="355"/>
      <c r="W778" s="355"/>
      <c r="X778" s="356"/>
      <c r="Y778" s="351"/>
      <c r="Z778" s="352"/>
      <c r="AA778" s="352"/>
      <c r="AB778" s="358"/>
      <c r="AC778" s="256"/>
      <c r="AD778" s="257"/>
      <c r="AE778" s="257"/>
      <c r="AF778" s="257"/>
      <c r="AG778" s="258"/>
      <c r="AH778" s="354"/>
      <c r="AI778" s="355"/>
      <c r="AJ778" s="355"/>
      <c r="AK778" s="355"/>
      <c r="AL778" s="355"/>
      <c r="AM778" s="355"/>
      <c r="AN778" s="355"/>
      <c r="AO778" s="355"/>
      <c r="AP778" s="355"/>
      <c r="AQ778" s="355"/>
      <c r="AR778" s="355"/>
      <c r="AS778" s="355"/>
      <c r="AT778" s="356"/>
      <c r="AU778" s="351"/>
      <c r="AV778" s="352"/>
      <c r="AW778" s="352"/>
      <c r="AX778" s="353"/>
    </row>
    <row r="779" spans="1:50" ht="24.75" hidden="1" customHeight="1" x14ac:dyDescent="0.15">
      <c r="A779" s="557"/>
      <c r="B779" s="723"/>
      <c r="C779" s="723"/>
      <c r="D779" s="723"/>
      <c r="E779" s="723"/>
      <c r="F779" s="724"/>
      <c r="G779" s="256"/>
      <c r="H779" s="257"/>
      <c r="I779" s="257"/>
      <c r="J779" s="257"/>
      <c r="K779" s="258"/>
      <c r="L779" s="354"/>
      <c r="M779" s="355"/>
      <c r="N779" s="355"/>
      <c r="O779" s="355"/>
      <c r="P779" s="355"/>
      <c r="Q779" s="355"/>
      <c r="R779" s="355"/>
      <c r="S779" s="355"/>
      <c r="T779" s="355"/>
      <c r="U779" s="355"/>
      <c r="V779" s="355"/>
      <c r="W779" s="355"/>
      <c r="X779" s="356"/>
      <c r="Y779" s="351"/>
      <c r="Z779" s="352"/>
      <c r="AA779" s="352"/>
      <c r="AB779" s="358"/>
      <c r="AC779" s="256"/>
      <c r="AD779" s="257"/>
      <c r="AE779" s="257"/>
      <c r="AF779" s="257"/>
      <c r="AG779" s="258"/>
      <c r="AH779" s="354"/>
      <c r="AI779" s="355"/>
      <c r="AJ779" s="355"/>
      <c r="AK779" s="355"/>
      <c r="AL779" s="355"/>
      <c r="AM779" s="355"/>
      <c r="AN779" s="355"/>
      <c r="AO779" s="355"/>
      <c r="AP779" s="355"/>
      <c r="AQ779" s="355"/>
      <c r="AR779" s="355"/>
      <c r="AS779" s="355"/>
      <c r="AT779" s="356"/>
      <c r="AU779" s="351"/>
      <c r="AV779" s="352"/>
      <c r="AW779" s="352"/>
      <c r="AX779" s="353"/>
    </row>
    <row r="780" spans="1:50" ht="24.75" hidden="1" customHeight="1" x14ac:dyDescent="0.15">
      <c r="A780" s="557"/>
      <c r="B780" s="723"/>
      <c r="C780" s="723"/>
      <c r="D780" s="723"/>
      <c r="E780" s="723"/>
      <c r="F780" s="724"/>
      <c r="G780" s="256"/>
      <c r="H780" s="257"/>
      <c r="I780" s="257"/>
      <c r="J780" s="257"/>
      <c r="K780" s="258"/>
      <c r="L780" s="354"/>
      <c r="M780" s="355"/>
      <c r="N780" s="355"/>
      <c r="O780" s="355"/>
      <c r="P780" s="355"/>
      <c r="Q780" s="355"/>
      <c r="R780" s="355"/>
      <c r="S780" s="355"/>
      <c r="T780" s="355"/>
      <c r="U780" s="355"/>
      <c r="V780" s="355"/>
      <c r="W780" s="355"/>
      <c r="X780" s="356"/>
      <c r="Y780" s="351"/>
      <c r="Z780" s="352"/>
      <c r="AA780" s="352"/>
      <c r="AB780" s="358"/>
      <c r="AC780" s="256"/>
      <c r="AD780" s="257"/>
      <c r="AE780" s="257"/>
      <c r="AF780" s="257"/>
      <c r="AG780" s="258"/>
      <c r="AH780" s="354"/>
      <c r="AI780" s="355"/>
      <c r="AJ780" s="355"/>
      <c r="AK780" s="355"/>
      <c r="AL780" s="355"/>
      <c r="AM780" s="355"/>
      <c r="AN780" s="355"/>
      <c r="AO780" s="355"/>
      <c r="AP780" s="355"/>
      <c r="AQ780" s="355"/>
      <c r="AR780" s="355"/>
      <c r="AS780" s="355"/>
      <c r="AT780" s="356"/>
      <c r="AU780" s="351"/>
      <c r="AV780" s="352"/>
      <c r="AW780" s="352"/>
      <c r="AX780" s="353"/>
    </row>
    <row r="781" spans="1:50" ht="24.75" hidden="1" customHeight="1" x14ac:dyDescent="0.15">
      <c r="A781" s="557"/>
      <c r="B781" s="723"/>
      <c r="C781" s="723"/>
      <c r="D781" s="723"/>
      <c r="E781" s="723"/>
      <c r="F781" s="724"/>
      <c r="G781" s="256"/>
      <c r="H781" s="257"/>
      <c r="I781" s="257"/>
      <c r="J781" s="257"/>
      <c r="K781" s="258"/>
      <c r="L781" s="354"/>
      <c r="M781" s="355"/>
      <c r="N781" s="355"/>
      <c r="O781" s="355"/>
      <c r="P781" s="355"/>
      <c r="Q781" s="355"/>
      <c r="R781" s="355"/>
      <c r="S781" s="355"/>
      <c r="T781" s="355"/>
      <c r="U781" s="355"/>
      <c r="V781" s="355"/>
      <c r="W781" s="355"/>
      <c r="X781" s="356"/>
      <c r="Y781" s="351"/>
      <c r="Z781" s="352"/>
      <c r="AA781" s="352"/>
      <c r="AB781" s="358"/>
      <c r="AC781" s="256"/>
      <c r="AD781" s="257"/>
      <c r="AE781" s="257"/>
      <c r="AF781" s="257"/>
      <c r="AG781" s="258"/>
      <c r="AH781" s="354"/>
      <c r="AI781" s="355"/>
      <c r="AJ781" s="355"/>
      <c r="AK781" s="355"/>
      <c r="AL781" s="355"/>
      <c r="AM781" s="355"/>
      <c r="AN781" s="355"/>
      <c r="AO781" s="355"/>
      <c r="AP781" s="355"/>
      <c r="AQ781" s="355"/>
      <c r="AR781" s="355"/>
      <c r="AS781" s="355"/>
      <c r="AT781" s="356"/>
      <c r="AU781" s="351"/>
      <c r="AV781" s="352"/>
      <c r="AW781" s="352"/>
      <c r="AX781" s="353"/>
    </row>
    <row r="782" spans="1:50" ht="24.75" hidden="1" customHeight="1" x14ac:dyDescent="0.15">
      <c r="A782" s="557"/>
      <c r="B782" s="723"/>
      <c r="C782" s="723"/>
      <c r="D782" s="723"/>
      <c r="E782" s="723"/>
      <c r="F782" s="724"/>
      <c r="G782" s="256"/>
      <c r="H782" s="257"/>
      <c r="I782" s="257"/>
      <c r="J782" s="257"/>
      <c r="K782" s="258"/>
      <c r="L782" s="354"/>
      <c r="M782" s="355"/>
      <c r="N782" s="355"/>
      <c r="O782" s="355"/>
      <c r="P782" s="355"/>
      <c r="Q782" s="355"/>
      <c r="R782" s="355"/>
      <c r="S782" s="355"/>
      <c r="T782" s="355"/>
      <c r="U782" s="355"/>
      <c r="V782" s="355"/>
      <c r="W782" s="355"/>
      <c r="X782" s="356"/>
      <c r="Y782" s="351"/>
      <c r="Z782" s="352"/>
      <c r="AA782" s="352"/>
      <c r="AB782" s="358"/>
      <c r="AC782" s="256"/>
      <c r="AD782" s="257"/>
      <c r="AE782" s="257"/>
      <c r="AF782" s="257"/>
      <c r="AG782" s="258"/>
      <c r="AH782" s="354"/>
      <c r="AI782" s="355"/>
      <c r="AJ782" s="355"/>
      <c r="AK782" s="355"/>
      <c r="AL782" s="355"/>
      <c r="AM782" s="355"/>
      <c r="AN782" s="355"/>
      <c r="AO782" s="355"/>
      <c r="AP782" s="355"/>
      <c r="AQ782" s="355"/>
      <c r="AR782" s="355"/>
      <c r="AS782" s="355"/>
      <c r="AT782" s="356"/>
      <c r="AU782" s="351"/>
      <c r="AV782" s="352"/>
      <c r="AW782" s="352"/>
      <c r="AX782" s="353"/>
    </row>
    <row r="783" spans="1:50" ht="24.75" customHeight="1" thickBot="1" x14ac:dyDescent="0.2">
      <c r="A783" s="557"/>
      <c r="B783" s="723"/>
      <c r="C783" s="723"/>
      <c r="D783" s="723"/>
      <c r="E783" s="723"/>
      <c r="F783" s="724"/>
      <c r="G783" s="359" t="s">
        <v>22</v>
      </c>
      <c r="H783" s="360"/>
      <c r="I783" s="360"/>
      <c r="J783" s="360"/>
      <c r="K783" s="360"/>
      <c r="L783" s="361"/>
      <c r="M783" s="362"/>
      <c r="N783" s="362"/>
      <c r="O783" s="362"/>
      <c r="P783" s="362"/>
      <c r="Q783" s="362"/>
      <c r="R783" s="362"/>
      <c r="S783" s="362"/>
      <c r="T783" s="362"/>
      <c r="U783" s="362"/>
      <c r="V783" s="362"/>
      <c r="W783" s="362"/>
      <c r="X783" s="363"/>
      <c r="Y783" s="364">
        <f>SUM(Y773:AB782)</f>
        <v>438</v>
      </c>
      <c r="Z783" s="365"/>
      <c r="AA783" s="365"/>
      <c r="AB783" s="366"/>
      <c r="AC783" s="359" t="s">
        <v>22</v>
      </c>
      <c r="AD783" s="360"/>
      <c r="AE783" s="360"/>
      <c r="AF783" s="360"/>
      <c r="AG783" s="360"/>
      <c r="AH783" s="361"/>
      <c r="AI783" s="362"/>
      <c r="AJ783" s="362"/>
      <c r="AK783" s="362"/>
      <c r="AL783" s="362"/>
      <c r="AM783" s="362"/>
      <c r="AN783" s="362"/>
      <c r="AO783" s="362"/>
      <c r="AP783" s="362"/>
      <c r="AQ783" s="362"/>
      <c r="AR783" s="362"/>
      <c r="AS783" s="362"/>
      <c r="AT783" s="363"/>
      <c r="AU783" s="364">
        <f>SUM(AU773:AX782)</f>
        <v>6</v>
      </c>
      <c r="AV783" s="365"/>
      <c r="AW783" s="365"/>
      <c r="AX783" s="367"/>
    </row>
    <row r="784" spans="1:50" ht="30" customHeight="1" x14ac:dyDescent="0.15">
      <c r="A784" s="557"/>
      <c r="B784" s="723"/>
      <c r="C784" s="723"/>
      <c r="D784" s="723"/>
      <c r="E784" s="723"/>
      <c r="F784" s="724"/>
      <c r="G784" s="381" t="s">
        <v>558</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413</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customHeight="1" x14ac:dyDescent="0.15">
      <c r="A785" s="557"/>
      <c r="B785" s="723"/>
      <c r="C785" s="723"/>
      <c r="D785" s="723"/>
      <c r="E785" s="723"/>
      <c r="F785" s="724"/>
      <c r="G785" s="262" t="s">
        <v>19</v>
      </c>
      <c r="H785" s="263"/>
      <c r="I785" s="263"/>
      <c r="J785" s="263"/>
      <c r="K785" s="263"/>
      <c r="L785" s="264" t="s">
        <v>20</v>
      </c>
      <c r="M785" s="263"/>
      <c r="N785" s="263"/>
      <c r="O785" s="263"/>
      <c r="P785" s="263"/>
      <c r="Q785" s="263"/>
      <c r="R785" s="263"/>
      <c r="S785" s="263"/>
      <c r="T785" s="263"/>
      <c r="U785" s="263"/>
      <c r="V785" s="263"/>
      <c r="W785" s="263"/>
      <c r="X785" s="265"/>
      <c r="Y785" s="266" t="s">
        <v>21</v>
      </c>
      <c r="Z785" s="267"/>
      <c r="AA785" s="267"/>
      <c r="AB785" s="268"/>
      <c r="AC785" s="262" t="s">
        <v>19</v>
      </c>
      <c r="AD785" s="263"/>
      <c r="AE785" s="263"/>
      <c r="AF785" s="263"/>
      <c r="AG785" s="263"/>
      <c r="AH785" s="264" t="s">
        <v>20</v>
      </c>
      <c r="AI785" s="263"/>
      <c r="AJ785" s="263"/>
      <c r="AK785" s="263"/>
      <c r="AL785" s="263"/>
      <c r="AM785" s="263"/>
      <c r="AN785" s="263"/>
      <c r="AO785" s="263"/>
      <c r="AP785" s="263"/>
      <c r="AQ785" s="263"/>
      <c r="AR785" s="263"/>
      <c r="AS785" s="263"/>
      <c r="AT785" s="265"/>
      <c r="AU785" s="266" t="s">
        <v>21</v>
      </c>
      <c r="AV785" s="267"/>
      <c r="AW785" s="267"/>
      <c r="AX785" s="443"/>
    </row>
    <row r="786" spans="1:50" ht="24.75" customHeight="1" x14ac:dyDescent="0.15">
      <c r="A786" s="557"/>
      <c r="B786" s="723"/>
      <c r="C786" s="723"/>
      <c r="D786" s="723"/>
      <c r="E786" s="723"/>
      <c r="F786" s="724"/>
      <c r="G786" s="273" t="s">
        <v>451</v>
      </c>
      <c r="H786" s="274"/>
      <c r="I786" s="274"/>
      <c r="J786" s="274"/>
      <c r="K786" s="275"/>
      <c r="L786" s="276" t="s">
        <v>453</v>
      </c>
      <c r="M786" s="277"/>
      <c r="N786" s="277"/>
      <c r="O786" s="277"/>
      <c r="P786" s="277"/>
      <c r="Q786" s="277"/>
      <c r="R786" s="277"/>
      <c r="S786" s="277"/>
      <c r="T786" s="277"/>
      <c r="U786" s="277"/>
      <c r="V786" s="277"/>
      <c r="W786" s="277"/>
      <c r="X786" s="278"/>
      <c r="Y786" s="444">
        <v>1</v>
      </c>
      <c r="Z786" s="445"/>
      <c r="AA786" s="445"/>
      <c r="AB786" s="528"/>
      <c r="AC786" s="273"/>
      <c r="AD786" s="274"/>
      <c r="AE786" s="274"/>
      <c r="AF786" s="274"/>
      <c r="AG786" s="275"/>
      <c r="AH786" s="276"/>
      <c r="AI786" s="277"/>
      <c r="AJ786" s="277"/>
      <c r="AK786" s="277"/>
      <c r="AL786" s="277"/>
      <c r="AM786" s="277"/>
      <c r="AN786" s="277"/>
      <c r="AO786" s="277"/>
      <c r="AP786" s="277"/>
      <c r="AQ786" s="277"/>
      <c r="AR786" s="277"/>
      <c r="AS786" s="277"/>
      <c r="AT786" s="278"/>
      <c r="AU786" s="444"/>
      <c r="AV786" s="445"/>
      <c r="AW786" s="445"/>
      <c r="AX786" s="446"/>
    </row>
    <row r="787" spans="1:50" ht="24.75" customHeight="1" x14ac:dyDescent="0.15">
      <c r="A787" s="557"/>
      <c r="B787" s="723"/>
      <c r="C787" s="723"/>
      <c r="D787" s="723"/>
      <c r="E787" s="723"/>
      <c r="F787" s="724"/>
      <c r="G787" s="256"/>
      <c r="H787" s="257"/>
      <c r="I787" s="257"/>
      <c r="J787" s="257"/>
      <c r="K787" s="258"/>
      <c r="L787" s="354"/>
      <c r="M787" s="355"/>
      <c r="N787" s="355"/>
      <c r="O787" s="355"/>
      <c r="P787" s="355"/>
      <c r="Q787" s="355"/>
      <c r="R787" s="355"/>
      <c r="S787" s="355"/>
      <c r="T787" s="355"/>
      <c r="U787" s="355"/>
      <c r="V787" s="355"/>
      <c r="W787" s="355"/>
      <c r="X787" s="356"/>
      <c r="Y787" s="351"/>
      <c r="Z787" s="352"/>
      <c r="AA787" s="352"/>
      <c r="AB787" s="358"/>
      <c r="AC787" s="256"/>
      <c r="AD787" s="257"/>
      <c r="AE787" s="257"/>
      <c r="AF787" s="257"/>
      <c r="AG787" s="258"/>
      <c r="AH787" s="354"/>
      <c r="AI787" s="355"/>
      <c r="AJ787" s="355"/>
      <c r="AK787" s="355"/>
      <c r="AL787" s="355"/>
      <c r="AM787" s="355"/>
      <c r="AN787" s="355"/>
      <c r="AO787" s="355"/>
      <c r="AP787" s="355"/>
      <c r="AQ787" s="355"/>
      <c r="AR787" s="355"/>
      <c r="AS787" s="355"/>
      <c r="AT787" s="356"/>
      <c r="AU787" s="351"/>
      <c r="AV787" s="352"/>
      <c r="AW787" s="352"/>
      <c r="AX787" s="353"/>
    </row>
    <row r="788" spans="1:50" ht="24.75" hidden="1" customHeight="1" x14ac:dyDescent="0.15">
      <c r="A788" s="557"/>
      <c r="B788" s="723"/>
      <c r="C788" s="723"/>
      <c r="D788" s="723"/>
      <c r="E788" s="723"/>
      <c r="F788" s="724"/>
      <c r="G788" s="256"/>
      <c r="H788" s="257"/>
      <c r="I788" s="257"/>
      <c r="J788" s="257"/>
      <c r="K788" s="258"/>
      <c r="L788" s="354"/>
      <c r="M788" s="355"/>
      <c r="N788" s="355"/>
      <c r="O788" s="355"/>
      <c r="P788" s="355"/>
      <c r="Q788" s="355"/>
      <c r="R788" s="355"/>
      <c r="S788" s="355"/>
      <c r="T788" s="355"/>
      <c r="U788" s="355"/>
      <c r="V788" s="355"/>
      <c r="W788" s="355"/>
      <c r="X788" s="356"/>
      <c r="Y788" s="351"/>
      <c r="Z788" s="352"/>
      <c r="AA788" s="352"/>
      <c r="AB788" s="358"/>
      <c r="AC788" s="256"/>
      <c r="AD788" s="257"/>
      <c r="AE788" s="257"/>
      <c r="AF788" s="257"/>
      <c r="AG788" s="258"/>
      <c r="AH788" s="354"/>
      <c r="AI788" s="355"/>
      <c r="AJ788" s="355"/>
      <c r="AK788" s="355"/>
      <c r="AL788" s="355"/>
      <c r="AM788" s="355"/>
      <c r="AN788" s="355"/>
      <c r="AO788" s="355"/>
      <c r="AP788" s="355"/>
      <c r="AQ788" s="355"/>
      <c r="AR788" s="355"/>
      <c r="AS788" s="355"/>
      <c r="AT788" s="356"/>
      <c r="AU788" s="351"/>
      <c r="AV788" s="352"/>
      <c r="AW788" s="352"/>
      <c r="AX788" s="353"/>
    </row>
    <row r="789" spans="1:50" ht="24.75" hidden="1" customHeight="1" x14ac:dyDescent="0.15">
      <c r="A789" s="557"/>
      <c r="B789" s="723"/>
      <c r="C789" s="723"/>
      <c r="D789" s="723"/>
      <c r="E789" s="723"/>
      <c r="F789" s="724"/>
      <c r="G789" s="256"/>
      <c r="H789" s="257"/>
      <c r="I789" s="257"/>
      <c r="J789" s="257"/>
      <c r="K789" s="258"/>
      <c r="L789" s="354"/>
      <c r="M789" s="355"/>
      <c r="N789" s="355"/>
      <c r="O789" s="355"/>
      <c r="P789" s="355"/>
      <c r="Q789" s="355"/>
      <c r="R789" s="355"/>
      <c r="S789" s="355"/>
      <c r="T789" s="355"/>
      <c r="U789" s="355"/>
      <c r="V789" s="355"/>
      <c r="W789" s="355"/>
      <c r="X789" s="356"/>
      <c r="Y789" s="351"/>
      <c r="Z789" s="352"/>
      <c r="AA789" s="352"/>
      <c r="AB789" s="358"/>
      <c r="AC789" s="256"/>
      <c r="AD789" s="257"/>
      <c r="AE789" s="257"/>
      <c r="AF789" s="257"/>
      <c r="AG789" s="258"/>
      <c r="AH789" s="354"/>
      <c r="AI789" s="355"/>
      <c r="AJ789" s="355"/>
      <c r="AK789" s="355"/>
      <c r="AL789" s="355"/>
      <c r="AM789" s="355"/>
      <c r="AN789" s="355"/>
      <c r="AO789" s="355"/>
      <c r="AP789" s="355"/>
      <c r="AQ789" s="355"/>
      <c r="AR789" s="355"/>
      <c r="AS789" s="355"/>
      <c r="AT789" s="356"/>
      <c r="AU789" s="351"/>
      <c r="AV789" s="352"/>
      <c r="AW789" s="352"/>
      <c r="AX789" s="353"/>
    </row>
    <row r="790" spans="1:50" ht="24.75" hidden="1" customHeight="1" x14ac:dyDescent="0.15">
      <c r="A790" s="557"/>
      <c r="B790" s="723"/>
      <c r="C790" s="723"/>
      <c r="D790" s="723"/>
      <c r="E790" s="723"/>
      <c r="F790" s="724"/>
      <c r="G790" s="256"/>
      <c r="H790" s="257"/>
      <c r="I790" s="257"/>
      <c r="J790" s="257"/>
      <c r="K790" s="258"/>
      <c r="L790" s="354"/>
      <c r="M790" s="355"/>
      <c r="N790" s="355"/>
      <c r="O790" s="355"/>
      <c r="P790" s="355"/>
      <c r="Q790" s="355"/>
      <c r="R790" s="355"/>
      <c r="S790" s="355"/>
      <c r="T790" s="355"/>
      <c r="U790" s="355"/>
      <c r="V790" s="355"/>
      <c r="W790" s="355"/>
      <c r="X790" s="356"/>
      <c r="Y790" s="351"/>
      <c r="Z790" s="352"/>
      <c r="AA790" s="352"/>
      <c r="AB790" s="358"/>
      <c r="AC790" s="256"/>
      <c r="AD790" s="257"/>
      <c r="AE790" s="257"/>
      <c r="AF790" s="257"/>
      <c r="AG790" s="258"/>
      <c r="AH790" s="354"/>
      <c r="AI790" s="355"/>
      <c r="AJ790" s="355"/>
      <c r="AK790" s="355"/>
      <c r="AL790" s="355"/>
      <c r="AM790" s="355"/>
      <c r="AN790" s="355"/>
      <c r="AO790" s="355"/>
      <c r="AP790" s="355"/>
      <c r="AQ790" s="355"/>
      <c r="AR790" s="355"/>
      <c r="AS790" s="355"/>
      <c r="AT790" s="356"/>
      <c r="AU790" s="351"/>
      <c r="AV790" s="352"/>
      <c r="AW790" s="352"/>
      <c r="AX790" s="353"/>
    </row>
    <row r="791" spans="1:50" ht="24.75" hidden="1" customHeight="1" x14ac:dyDescent="0.15">
      <c r="A791" s="557"/>
      <c r="B791" s="723"/>
      <c r="C791" s="723"/>
      <c r="D791" s="723"/>
      <c r="E791" s="723"/>
      <c r="F791" s="724"/>
      <c r="G791" s="256"/>
      <c r="H791" s="257"/>
      <c r="I791" s="257"/>
      <c r="J791" s="257"/>
      <c r="K791" s="258"/>
      <c r="L791" s="354"/>
      <c r="M791" s="355"/>
      <c r="N791" s="355"/>
      <c r="O791" s="355"/>
      <c r="P791" s="355"/>
      <c r="Q791" s="355"/>
      <c r="R791" s="355"/>
      <c r="S791" s="355"/>
      <c r="T791" s="355"/>
      <c r="U791" s="355"/>
      <c r="V791" s="355"/>
      <c r="W791" s="355"/>
      <c r="X791" s="356"/>
      <c r="Y791" s="351"/>
      <c r="Z791" s="352"/>
      <c r="AA791" s="352"/>
      <c r="AB791" s="358"/>
      <c r="AC791" s="256"/>
      <c r="AD791" s="257"/>
      <c r="AE791" s="257"/>
      <c r="AF791" s="257"/>
      <c r="AG791" s="258"/>
      <c r="AH791" s="354"/>
      <c r="AI791" s="355"/>
      <c r="AJ791" s="355"/>
      <c r="AK791" s="355"/>
      <c r="AL791" s="355"/>
      <c r="AM791" s="355"/>
      <c r="AN791" s="355"/>
      <c r="AO791" s="355"/>
      <c r="AP791" s="355"/>
      <c r="AQ791" s="355"/>
      <c r="AR791" s="355"/>
      <c r="AS791" s="355"/>
      <c r="AT791" s="356"/>
      <c r="AU791" s="351"/>
      <c r="AV791" s="352"/>
      <c r="AW791" s="352"/>
      <c r="AX791" s="353"/>
    </row>
    <row r="792" spans="1:50" ht="24.75" hidden="1" customHeight="1" x14ac:dyDescent="0.15">
      <c r="A792" s="557"/>
      <c r="B792" s="723"/>
      <c r="C792" s="723"/>
      <c r="D792" s="723"/>
      <c r="E792" s="723"/>
      <c r="F792" s="724"/>
      <c r="G792" s="256"/>
      <c r="H792" s="257"/>
      <c r="I792" s="257"/>
      <c r="J792" s="257"/>
      <c r="K792" s="258"/>
      <c r="L792" s="354"/>
      <c r="M792" s="355"/>
      <c r="N792" s="355"/>
      <c r="O792" s="355"/>
      <c r="P792" s="355"/>
      <c r="Q792" s="355"/>
      <c r="R792" s="355"/>
      <c r="S792" s="355"/>
      <c r="T792" s="355"/>
      <c r="U792" s="355"/>
      <c r="V792" s="355"/>
      <c r="W792" s="355"/>
      <c r="X792" s="356"/>
      <c r="Y792" s="351"/>
      <c r="Z792" s="352"/>
      <c r="AA792" s="352"/>
      <c r="AB792" s="358"/>
      <c r="AC792" s="256"/>
      <c r="AD792" s="257"/>
      <c r="AE792" s="257"/>
      <c r="AF792" s="257"/>
      <c r="AG792" s="258"/>
      <c r="AH792" s="354"/>
      <c r="AI792" s="355"/>
      <c r="AJ792" s="355"/>
      <c r="AK792" s="355"/>
      <c r="AL792" s="355"/>
      <c r="AM792" s="355"/>
      <c r="AN792" s="355"/>
      <c r="AO792" s="355"/>
      <c r="AP792" s="355"/>
      <c r="AQ792" s="355"/>
      <c r="AR792" s="355"/>
      <c r="AS792" s="355"/>
      <c r="AT792" s="356"/>
      <c r="AU792" s="351"/>
      <c r="AV792" s="352"/>
      <c r="AW792" s="352"/>
      <c r="AX792" s="353"/>
    </row>
    <row r="793" spans="1:50" ht="24.75" hidden="1" customHeight="1" x14ac:dyDescent="0.15">
      <c r="A793" s="557"/>
      <c r="B793" s="723"/>
      <c r="C793" s="723"/>
      <c r="D793" s="723"/>
      <c r="E793" s="723"/>
      <c r="F793" s="724"/>
      <c r="G793" s="256"/>
      <c r="H793" s="257"/>
      <c r="I793" s="257"/>
      <c r="J793" s="257"/>
      <c r="K793" s="258"/>
      <c r="L793" s="354"/>
      <c r="M793" s="355"/>
      <c r="N793" s="355"/>
      <c r="O793" s="355"/>
      <c r="P793" s="355"/>
      <c r="Q793" s="355"/>
      <c r="R793" s="355"/>
      <c r="S793" s="355"/>
      <c r="T793" s="355"/>
      <c r="U793" s="355"/>
      <c r="V793" s="355"/>
      <c r="W793" s="355"/>
      <c r="X793" s="356"/>
      <c r="Y793" s="351"/>
      <c r="Z793" s="352"/>
      <c r="AA793" s="352"/>
      <c r="AB793" s="358"/>
      <c r="AC793" s="256"/>
      <c r="AD793" s="257"/>
      <c r="AE793" s="257"/>
      <c r="AF793" s="257"/>
      <c r="AG793" s="258"/>
      <c r="AH793" s="354"/>
      <c r="AI793" s="355"/>
      <c r="AJ793" s="355"/>
      <c r="AK793" s="355"/>
      <c r="AL793" s="355"/>
      <c r="AM793" s="355"/>
      <c r="AN793" s="355"/>
      <c r="AO793" s="355"/>
      <c r="AP793" s="355"/>
      <c r="AQ793" s="355"/>
      <c r="AR793" s="355"/>
      <c r="AS793" s="355"/>
      <c r="AT793" s="356"/>
      <c r="AU793" s="351"/>
      <c r="AV793" s="352"/>
      <c r="AW793" s="352"/>
      <c r="AX793" s="353"/>
    </row>
    <row r="794" spans="1:50" ht="24.75" hidden="1" customHeight="1" x14ac:dyDescent="0.15">
      <c r="A794" s="557"/>
      <c r="B794" s="723"/>
      <c r="C794" s="723"/>
      <c r="D794" s="723"/>
      <c r="E794" s="723"/>
      <c r="F794" s="724"/>
      <c r="G794" s="256"/>
      <c r="H794" s="257"/>
      <c r="I794" s="257"/>
      <c r="J794" s="257"/>
      <c r="K794" s="258"/>
      <c r="L794" s="354"/>
      <c r="M794" s="355"/>
      <c r="N794" s="355"/>
      <c r="O794" s="355"/>
      <c r="P794" s="355"/>
      <c r="Q794" s="355"/>
      <c r="R794" s="355"/>
      <c r="S794" s="355"/>
      <c r="T794" s="355"/>
      <c r="U794" s="355"/>
      <c r="V794" s="355"/>
      <c r="W794" s="355"/>
      <c r="X794" s="356"/>
      <c r="Y794" s="351"/>
      <c r="Z794" s="352"/>
      <c r="AA794" s="352"/>
      <c r="AB794" s="358"/>
      <c r="AC794" s="256"/>
      <c r="AD794" s="257"/>
      <c r="AE794" s="257"/>
      <c r="AF794" s="257"/>
      <c r="AG794" s="258"/>
      <c r="AH794" s="354"/>
      <c r="AI794" s="355"/>
      <c r="AJ794" s="355"/>
      <c r="AK794" s="355"/>
      <c r="AL794" s="355"/>
      <c r="AM794" s="355"/>
      <c r="AN794" s="355"/>
      <c r="AO794" s="355"/>
      <c r="AP794" s="355"/>
      <c r="AQ794" s="355"/>
      <c r="AR794" s="355"/>
      <c r="AS794" s="355"/>
      <c r="AT794" s="356"/>
      <c r="AU794" s="351"/>
      <c r="AV794" s="352"/>
      <c r="AW794" s="352"/>
      <c r="AX794" s="353"/>
    </row>
    <row r="795" spans="1:50" ht="24.75" hidden="1" customHeight="1" x14ac:dyDescent="0.15">
      <c r="A795" s="557"/>
      <c r="B795" s="723"/>
      <c r="C795" s="723"/>
      <c r="D795" s="723"/>
      <c r="E795" s="723"/>
      <c r="F795" s="724"/>
      <c r="G795" s="256"/>
      <c r="H795" s="257"/>
      <c r="I795" s="257"/>
      <c r="J795" s="257"/>
      <c r="K795" s="258"/>
      <c r="L795" s="354"/>
      <c r="M795" s="355"/>
      <c r="N795" s="355"/>
      <c r="O795" s="355"/>
      <c r="P795" s="355"/>
      <c r="Q795" s="355"/>
      <c r="R795" s="355"/>
      <c r="S795" s="355"/>
      <c r="T795" s="355"/>
      <c r="U795" s="355"/>
      <c r="V795" s="355"/>
      <c r="W795" s="355"/>
      <c r="X795" s="356"/>
      <c r="Y795" s="351"/>
      <c r="Z795" s="352"/>
      <c r="AA795" s="352"/>
      <c r="AB795" s="358"/>
      <c r="AC795" s="256"/>
      <c r="AD795" s="257"/>
      <c r="AE795" s="257"/>
      <c r="AF795" s="257"/>
      <c r="AG795" s="258"/>
      <c r="AH795" s="354"/>
      <c r="AI795" s="355"/>
      <c r="AJ795" s="355"/>
      <c r="AK795" s="355"/>
      <c r="AL795" s="355"/>
      <c r="AM795" s="355"/>
      <c r="AN795" s="355"/>
      <c r="AO795" s="355"/>
      <c r="AP795" s="355"/>
      <c r="AQ795" s="355"/>
      <c r="AR795" s="355"/>
      <c r="AS795" s="355"/>
      <c r="AT795" s="356"/>
      <c r="AU795" s="351"/>
      <c r="AV795" s="352"/>
      <c r="AW795" s="352"/>
      <c r="AX795" s="353"/>
    </row>
    <row r="796" spans="1:50" ht="24.75" customHeight="1" x14ac:dyDescent="0.15">
      <c r="A796" s="557"/>
      <c r="B796" s="723"/>
      <c r="C796" s="723"/>
      <c r="D796" s="723"/>
      <c r="E796" s="723"/>
      <c r="F796" s="724"/>
      <c r="G796" s="359" t="s">
        <v>22</v>
      </c>
      <c r="H796" s="360"/>
      <c r="I796" s="360"/>
      <c r="J796" s="360"/>
      <c r="K796" s="360"/>
      <c r="L796" s="361"/>
      <c r="M796" s="362"/>
      <c r="N796" s="362"/>
      <c r="O796" s="362"/>
      <c r="P796" s="362"/>
      <c r="Q796" s="362"/>
      <c r="R796" s="362"/>
      <c r="S796" s="362"/>
      <c r="T796" s="362"/>
      <c r="U796" s="362"/>
      <c r="V796" s="362"/>
      <c r="W796" s="362"/>
      <c r="X796" s="363"/>
      <c r="Y796" s="364">
        <f>SUM(Y786:AB795)</f>
        <v>1</v>
      </c>
      <c r="Z796" s="365"/>
      <c r="AA796" s="365"/>
      <c r="AB796" s="366"/>
      <c r="AC796" s="359" t="s">
        <v>22</v>
      </c>
      <c r="AD796" s="360"/>
      <c r="AE796" s="360"/>
      <c r="AF796" s="360"/>
      <c r="AG796" s="360"/>
      <c r="AH796" s="361"/>
      <c r="AI796" s="362"/>
      <c r="AJ796" s="362"/>
      <c r="AK796" s="362"/>
      <c r="AL796" s="362"/>
      <c r="AM796" s="362"/>
      <c r="AN796" s="362"/>
      <c r="AO796" s="362"/>
      <c r="AP796" s="362"/>
      <c r="AQ796" s="362"/>
      <c r="AR796" s="362"/>
      <c r="AS796" s="362"/>
      <c r="AT796" s="363"/>
      <c r="AU796" s="364">
        <f>SUM(AU786:AX795)</f>
        <v>0</v>
      </c>
      <c r="AV796" s="365"/>
      <c r="AW796" s="365"/>
      <c r="AX796" s="367"/>
    </row>
    <row r="797" spans="1:50" ht="30" hidden="1" customHeight="1" x14ac:dyDescent="0.15">
      <c r="A797" s="557"/>
      <c r="B797" s="723"/>
      <c r="C797" s="723"/>
      <c r="D797" s="723"/>
      <c r="E797" s="723"/>
      <c r="F797" s="724"/>
      <c r="G797" s="381" t="s">
        <v>381</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311</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hidden="1" customHeight="1" x14ac:dyDescent="0.15">
      <c r="A798" s="557"/>
      <c r="B798" s="723"/>
      <c r="C798" s="723"/>
      <c r="D798" s="723"/>
      <c r="E798" s="723"/>
      <c r="F798" s="724"/>
      <c r="G798" s="262" t="s">
        <v>19</v>
      </c>
      <c r="H798" s="263"/>
      <c r="I798" s="263"/>
      <c r="J798" s="263"/>
      <c r="K798" s="263"/>
      <c r="L798" s="264" t="s">
        <v>20</v>
      </c>
      <c r="M798" s="263"/>
      <c r="N798" s="263"/>
      <c r="O798" s="263"/>
      <c r="P798" s="263"/>
      <c r="Q798" s="263"/>
      <c r="R798" s="263"/>
      <c r="S798" s="263"/>
      <c r="T798" s="263"/>
      <c r="U798" s="263"/>
      <c r="V798" s="263"/>
      <c r="W798" s="263"/>
      <c r="X798" s="265"/>
      <c r="Y798" s="266" t="s">
        <v>21</v>
      </c>
      <c r="Z798" s="267"/>
      <c r="AA798" s="267"/>
      <c r="AB798" s="268"/>
      <c r="AC798" s="262" t="s">
        <v>19</v>
      </c>
      <c r="AD798" s="263"/>
      <c r="AE798" s="263"/>
      <c r="AF798" s="263"/>
      <c r="AG798" s="263"/>
      <c r="AH798" s="264" t="s">
        <v>20</v>
      </c>
      <c r="AI798" s="263"/>
      <c r="AJ798" s="263"/>
      <c r="AK798" s="263"/>
      <c r="AL798" s="263"/>
      <c r="AM798" s="263"/>
      <c r="AN798" s="263"/>
      <c r="AO798" s="263"/>
      <c r="AP798" s="263"/>
      <c r="AQ798" s="263"/>
      <c r="AR798" s="263"/>
      <c r="AS798" s="263"/>
      <c r="AT798" s="265"/>
      <c r="AU798" s="266" t="s">
        <v>21</v>
      </c>
      <c r="AV798" s="267"/>
      <c r="AW798" s="267"/>
      <c r="AX798" s="443"/>
    </row>
    <row r="799" spans="1:50" ht="24.75" hidden="1" customHeight="1" x14ac:dyDescent="0.15">
      <c r="A799" s="557"/>
      <c r="B799" s="723"/>
      <c r="C799" s="723"/>
      <c r="D799" s="723"/>
      <c r="E799" s="723"/>
      <c r="F799" s="724"/>
      <c r="G799" s="273"/>
      <c r="H799" s="274"/>
      <c r="I799" s="274"/>
      <c r="J799" s="274"/>
      <c r="K799" s="275"/>
      <c r="L799" s="276"/>
      <c r="M799" s="277"/>
      <c r="N799" s="277"/>
      <c r="O799" s="277"/>
      <c r="P799" s="277"/>
      <c r="Q799" s="277"/>
      <c r="R799" s="277"/>
      <c r="S799" s="277"/>
      <c r="T799" s="277"/>
      <c r="U799" s="277"/>
      <c r="V799" s="277"/>
      <c r="W799" s="277"/>
      <c r="X799" s="278"/>
      <c r="Y799" s="444"/>
      <c r="Z799" s="445"/>
      <c r="AA799" s="445"/>
      <c r="AB799" s="528"/>
      <c r="AC799" s="273"/>
      <c r="AD799" s="274"/>
      <c r="AE799" s="274"/>
      <c r="AF799" s="274"/>
      <c r="AG799" s="275"/>
      <c r="AH799" s="276"/>
      <c r="AI799" s="277"/>
      <c r="AJ799" s="277"/>
      <c r="AK799" s="277"/>
      <c r="AL799" s="277"/>
      <c r="AM799" s="277"/>
      <c r="AN799" s="277"/>
      <c r="AO799" s="277"/>
      <c r="AP799" s="277"/>
      <c r="AQ799" s="277"/>
      <c r="AR799" s="277"/>
      <c r="AS799" s="277"/>
      <c r="AT799" s="278"/>
      <c r="AU799" s="444"/>
      <c r="AV799" s="445"/>
      <c r="AW799" s="445"/>
      <c r="AX799" s="446"/>
    </row>
    <row r="800" spans="1:50" ht="24.75" hidden="1" customHeight="1" x14ac:dyDescent="0.15">
      <c r="A800" s="557"/>
      <c r="B800" s="723"/>
      <c r="C800" s="723"/>
      <c r="D800" s="723"/>
      <c r="E800" s="723"/>
      <c r="F800" s="724"/>
      <c r="G800" s="256"/>
      <c r="H800" s="257"/>
      <c r="I800" s="257"/>
      <c r="J800" s="257"/>
      <c r="K800" s="258"/>
      <c r="L800" s="354"/>
      <c r="M800" s="355"/>
      <c r="N800" s="355"/>
      <c r="O800" s="355"/>
      <c r="P800" s="355"/>
      <c r="Q800" s="355"/>
      <c r="R800" s="355"/>
      <c r="S800" s="355"/>
      <c r="T800" s="355"/>
      <c r="U800" s="355"/>
      <c r="V800" s="355"/>
      <c r="W800" s="355"/>
      <c r="X800" s="356"/>
      <c r="Y800" s="351"/>
      <c r="Z800" s="352"/>
      <c r="AA800" s="352"/>
      <c r="AB800" s="358"/>
      <c r="AC800" s="256"/>
      <c r="AD800" s="257"/>
      <c r="AE800" s="257"/>
      <c r="AF800" s="257"/>
      <c r="AG800" s="258"/>
      <c r="AH800" s="354"/>
      <c r="AI800" s="355"/>
      <c r="AJ800" s="355"/>
      <c r="AK800" s="355"/>
      <c r="AL800" s="355"/>
      <c r="AM800" s="355"/>
      <c r="AN800" s="355"/>
      <c r="AO800" s="355"/>
      <c r="AP800" s="355"/>
      <c r="AQ800" s="355"/>
      <c r="AR800" s="355"/>
      <c r="AS800" s="355"/>
      <c r="AT800" s="356"/>
      <c r="AU800" s="351"/>
      <c r="AV800" s="352"/>
      <c r="AW800" s="352"/>
      <c r="AX800" s="353"/>
    </row>
    <row r="801" spans="1:50" ht="24.75" hidden="1" customHeight="1" x14ac:dyDescent="0.15">
      <c r="A801" s="557"/>
      <c r="B801" s="723"/>
      <c r="C801" s="723"/>
      <c r="D801" s="723"/>
      <c r="E801" s="723"/>
      <c r="F801" s="724"/>
      <c r="G801" s="256"/>
      <c r="H801" s="257"/>
      <c r="I801" s="257"/>
      <c r="J801" s="257"/>
      <c r="K801" s="258"/>
      <c r="L801" s="354"/>
      <c r="M801" s="355"/>
      <c r="N801" s="355"/>
      <c r="O801" s="355"/>
      <c r="P801" s="355"/>
      <c r="Q801" s="355"/>
      <c r="R801" s="355"/>
      <c r="S801" s="355"/>
      <c r="T801" s="355"/>
      <c r="U801" s="355"/>
      <c r="V801" s="355"/>
      <c r="W801" s="355"/>
      <c r="X801" s="356"/>
      <c r="Y801" s="351"/>
      <c r="Z801" s="352"/>
      <c r="AA801" s="352"/>
      <c r="AB801" s="358"/>
      <c r="AC801" s="256"/>
      <c r="AD801" s="257"/>
      <c r="AE801" s="257"/>
      <c r="AF801" s="257"/>
      <c r="AG801" s="258"/>
      <c r="AH801" s="354"/>
      <c r="AI801" s="355"/>
      <c r="AJ801" s="355"/>
      <c r="AK801" s="355"/>
      <c r="AL801" s="355"/>
      <c r="AM801" s="355"/>
      <c r="AN801" s="355"/>
      <c r="AO801" s="355"/>
      <c r="AP801" s="355"/>
      <c r="AQ801" s="355"/>
      <c r="AR801" s="355"/>
      <c r="AS801" s="355"/>
      <c r="AT801" s="356"/>
      <c r="AU801" s="351"/>
      <c r="AV801" s="352"/>
      <c r="AW801" s="352"/>
      <c r="AX801" s="353"/>
    </row>
    <row r="802" spans="1:50" ht="24.75" hidden="1" customHeight="1" x14ac:dyDescent="0.15">
      <c r="A802" s="557"/>
      <c r="B802" s="723"/>
      <c r="C802" s="723"/>
      <c r="D802" s="723"/>
      <c r="E802" s="723"/>
      <c r="F802" s="724"/>
      <c r="G802" s="256"/>
      <c r="H802" s="257"/>
      <c r="I802" s="257"/>
      <c r="J802" s="257"/>
      <c r="K802" s="258"/>
      <c r="L802" s="354"/>
      <c r="M802" s="355"/>
      <c r="N802" s="355"/>
      <c r="O802" s="355"/>
      <c r="P802" s="355"/>
      <c r="Q802" s="355"/>
      <c r="R802" s="355"/>
      <c r="S802" s="355"/>
      <c r="T802" s="355"/>
      <c r="U802" s="355"/>
      <c r="V802" s="355"/>
      <c r="W802" s="355"/>
      <c r="X802" s="356"/>
      <c r="Y802" s="351"/>
      <c r="Z802" s="352"/>
      <c r="AA802" s="352"/>
      <c r="AB802" s="358"/>
      <c r="AC802" s="256"/>
      <c r="AD802" s="257"/>
      <c r="AE802" s="257"/>
      <c r="AF802" s="257"/>
      <c r="AG802" s="258"/>
      <c r="AH802" s="354"/>
      <c r="AI802" s="355"/>
      <c r="AJ802" s="355"/>
      <c r="AK802" s="355"/>
      <c r="AL802" s="355"/>
      <c r="AM802" s="355"/>
      <c r="AN802" s="355"/>
      <c r="AO802" s="355"/>
      <c r="AP802" s="355"/>
      <c r="AQ802" s="355"/>
      <c r="AR802" s="355"/>
      <c r="AS802" s="355"/>
      <c r="AT802" s="356"/>
      <c r="AU802" s="351"/>
      <c r="AV802" s="352"/>
      <c r="AW802" s="352"/>
      <c r="AX802" s="353"/>
    </row>
    <row r="803" spans="1:50" ht="24.75" hidden="1" customHeight="1" x14ac:dyDescent="0.15">
      <c r="A803" s="557"/>
      <c r="B803" s="723"/>
      <c r="C803" s="723"/>
      <c r="D803" s="723"/>
      <c r="E803" s="723"/>
      <c r="F803" s="724"/>
      <c r="G803" s="256"/>
      <c r="H803" s="257"/>
      <c r="I803" s="257"/>
      <c r="J803" s="257"/>
      <c r="K803" s="258"/>
      <c r="L803" s="354"/>
      <c r="M803" s="355"/>
      <c r="N803" s="355"/>
      <c r="O803" s="355"/>
      <c r="P803" s="355"/>
      <c r="Q803" s="355"/>
      <c r="R803" s="355"/>
      <c r="S803" s="355"/>
      <c r="T803" s="355"/>
      <c r="U803" s="355"/>
      <c r="V803" s="355"/>
      <c r="W803" s="355"/>
      <c r="X803" s="356"/>
      <c r="Y803" s="351"/>
      <c r="Z803" s="352"/>
      <c r="AA803" s="352"/>
      <c r="AB803" s="358"/>
      <c r="AC803" s="256"/>
      <c r="AD803" s="257"/>
      <c r="AE803" s="257"/>
      <c r="AF803" s="257"/>
      <c r="AG803" s="258"/>
      <c r="AH803" s="354"/>
      <c r="AI803" s="355"/>
      <c r="AJ803" s="355"/>
      <c r="AK803" s="355"/>
      <c r="AL803" s="355"/>
      <c r="AM803" s="355"/>
      <c r="AN803" s="355"/>
      <c r="AO803" s="355"/>
      <c r="AP803" s="355"/>
      <c r="AQ803" s="355"/>
      <c r="AR803" s="355"/>
      <c r="AS803" s="355"/>
      <c r="AT803" s="356"/>
      <c r="AU803" s="351"/>
      <c r="AV803" s="352"/>
      <c r="AW803" s="352"/>
      <c r="AX803" s="353"/>
    </row>
    <row r="804" spans="1:50" ht="24.75" hidden="1" customHeight="1" x14ac:dyDescent="0.15">
      <c r="A804" s="557"/>
      <c r="B804" s="723"/>
      <c r="C804" s="723"/>
      <c r="D804" s="723"/>
      <c r="E804" s="723"/>
      <c r="F804" s="724"/>
      <c r="G804" s="256"/>
      <c r="H804" s="257"/>
      <c r="I804" s="257"/>
      <c r="J804" s="257"/>
      <c r="K804" s="258"/>
      <c r="L804" s="354"/>
      <c r="M804" s="355"/>
      <c r="N804" s="355"/>
      <c r="O804" s="355"/>
      <c r="P804" s="355"/>
      <c r="Q804" s="355"/>
      <c r="R804" s="355"/>
      <c r="S804" s="355"/>
      <c r="T804" s="355"/>
      <c r="U804" s="355"/>
      <c r="V804" s="355"/>
      <c r="W804" s="355"/>
      <c r="X804" s="356"/>
      <c r="Y804" s="351"/>
      <c r="Z804" s="352"/>
      <c r="AA804" s="352"/>
      <c r="AB804" s="358"/>
      <c r="AC804" s="256"/>
      <c r="AD804" s="257"/>
      <c r="AE804" s="257"/>
      <c r="AF804" s="257"/>
      <c r="AG804" s="258"/>
      <c r="AH804" s="354"/>
      <c r="AI804" s="355"/>
      <c r="AJ804" s="355"/>
      <c r="AK804" s="355"/>
      <c r="AL804" s="355"/>
      <c r="AM804" s="355"/>
      <c r="AN804" s="355"/>
      <c r="AO804" s="355"/>
      <c r="AP804" s="355"/>
      <c r="AQ804" s="355"/>
      <c r="AR804" s="355"/>
      <c r="AS804" s="355"/>
      <c r="AT804" s="356"/>
      <c r="AU804" s="351"/>
      <c r="AV804" s="352"/>
      <c r="AW804" s="352"/>
      <c r="AX804" s="353"/>
    </row>
    <row r="805" spans="1:50" ht="24.75" hidden="1" customHeight="1" x14ac:dyDescent="0.15">
      <c r="A805" s="557"/>
      <c r="B805" s="723"/>
      <c r="C805" s="723"/>
      <c r="D805" s="723"/>
      <c r="E805" s="723"/>
      <c r="F805" s="724"/>
      <c r="G805" s="256"/>
      <c r="H805" s="257"/>
      <c r="I805" s="257"/>
      <c r="J805" s="257"/>
      <c r="K805" s="258"/>
      <c r="L805" s="354"/>
      <c r="M805" s="355"/>
      <c r="N805" s="355"/>
      <c r="O805" s="355"/>
      <c r="P805" s="355"/>
      <c r="Q805" s="355"/>
      <c r="R805" s="355"/>
      <c r="S805" s="355"/>
      <c r="T805" s="355"/>
      <c r="U805" s="355"/>
      <c r="V805" s="355"/>
      <c r="W805" s="355"/>
      <c r="X805" s="356"/>
      <c r="Y805" s="351"/>
      <c r="Z805" s="352"/>
      <c r="AA805" s="352"/>
      <c r="AB805" s="358"/>
      <c r="AC805" s="256"/>
      <c r="AD805" s="257"/>
      <c r="AE805" s="257"/>
      <c r="AF805" s="257"/>
      <c r="AG805" s="258"/>
      <c r="AH805" s="354"/>
      <c r="AI805" s="355"/>
      <c r="AJ805" s="355"/>
      <c r="AK805" s="355"/>
      <c r="AL805" s="355"/>
      <c r="AM805" s="355"/>
      <c r="AN805" s="355"/>
      <c r="AO805" s="355"/>
      <c r="AP805" s="355"/>
      <c r="AQ805" s="355"/>
      <c r="AR805" s="355"/>
      <c r="AS805" s="355"/>
      <c r="AT805" s="356"/>
      <c r="AU805" s="351"/>
      <c r="AV805" s="352"/>
      <c r="AW805" s="352"/>
      <c r="AX805" s="353"/>
    </row>
    <row r="806" spans="1:50" ht="24.75" hidden="1" customHeight="1" x14ac:dyDescent="0.15">
      <c r="A806" s="557"/>
      <c r="B806" s="723"/>
      <c r="C806" s="723"/>
      <c r="D806" s="723"/>
      <c r="E806" s="723"/>
      <c r="F806" s="724"/>
      <c r="G806" s="256"/>
      <c r="H806" s="257"/>
      <c r="I806" s="257"/>
      <c r="J806" s="257"/>
      <c r="K806" s="258"/>
      <c r="L806" s="354"/>
      <c r="M806" s="355"/>
      <c r="N806" s="355"/>
      <c r="O806" s="355"/>
      <c r="P806" s="355"/>
      <c r="Q806" s="355"/>
      <c r="R806" s="355"/>
      <c r="S806" s="355"/>
      <c r="T806" s="355"/>
      <c r="U806" s="355"/>
      <c r="V806" s="355"/>
      <c r="W806" s="355"/>
      <c r="X806" s="356"/>
      <c r="Y806" s="351"/>
      <c r="Z806" s="352"/>
      <c r="AA806" s="352"/>
      <c r="AB806" s="358"/>
      <c r="AC806" s="256"/>
      <c r="AD806" s="257"/>
      <c r="AE806" s="257"/>
      <c r="AF806" s="257"/>
      <c r="AG806" s="258"/>
      <c r="AH806" s="354"/>
      <c r="AI806" s="355"/>
      <c r="AJ806" s="355"/>
      <c r="AK806" s="355"/>
      <c r="AL806" s="355"/>
      <c r="AM806" s="355"/>
      <c r="AN806" s="355"/>
      <c r="AO806" s="355"/>
      <c r="AP806" s="355"/>
      <c r="AQ806" s="355"/>
      <c r="AR806" s="355"/>
      <c r="AS806" s="355"/>
      <c r="AT806" s="356"/>
      <c r="AU806" s="351"/>
      <c r="AV806" s="352"/>
      <c r="AW806" s="352"/>
      <c r="AX806" s="353"/>
    </row>
    <row r="807" spans="1:50" ht="24.75" hidden="1" customHeight="1" x14ac:dyDescent="0.15">
      <c r="A807" s="557"/>
      <c r="B807" s="723"/>
      <c r="C807" s="723"/>
      <c r="D807" s="723"/>
      <c r="E807" s="723"/>
      <c r="F807" s="724"/>
      <c r="G807" s="256"/>
      <c r="H807" s="257"/>
      <c r="I807" s="257"/>
      <c r="J807" s="257"/>
      <c r="K807" s="258"/>
      <c r="L807" s="354"/>
      <c r="M807" s="355"/>
      <c r="N807" s="355"/>
      <c r="O807" s="355"/>
      <c r="P807" s="355"/>
      <c r="Q807" s="355"/>
      <c r="R807" s="355"/>
      <c r="S807" s="355"/>
      <c r="T807" s="355"/>
      <c r="U807" s="355"/>
      <c r="V807" s="355"/>
      <c r="W807" s="355"/>
      <c r="X807" s="356"/>
      <c r="Y807" s="351"/>
      <c r="Z807" s="352"/>
      <c r="AA807" s="352"/>
      <c r="AB807" s="358"/>
      <c r="AC807" s="256"/>
      <c r="AD807" s="257"/>
      <c r="AE807" s="257"/>
      <c r="AF807" s="257"/>
      <c r="AG807" s="258"/>
      <c r="AH807" s="354"/>
      <c r="AI807" s="355"/>
      <c r="AJ807" s="355"/>
      <c r="AK807" s="355"/>
      <c r="AL807" s="355"/>
      <c r="AM807" s="355"/>
      <c r="AN807" s="355"/>
      <c r="AO807" s="355"/>
      <c r="AP807" s="355"/>
      <c r="AQ807" s="355"/>
      <c r="AR807" s="355"/>
      <c r="AS807" s="355"/>
      <c r="AT807" s="356"/>
      <c r="AU807" s="351"/>
      <c r="AV807" s="352"/>
      <c r="AW807" s="352"/>
      <c r="AX807" s="353"/>
    </row>
    <row r="808" spans="1:50" ht="24.75" hidden="1" customHeight="1" x14ac:dyDescent="0.15">
      <c r="A808" s="557"/>
      <c r="B808" s="723"/>
      <c r="C808" s="723"/>
      <c r="D808" s="723"/>
      <c r="E808" s="723"/>
      <c r="F808" s="724"/>
      <c r="G808" s="256"/>
      <c r="H808" s="257"/>
      <c r="I808" s="257"/>
      <c r="J808" s="257"/>
      <c r="K808" s="258"/>
      <c r="L808" s="354"/>
      <c r="M808" s="355"/>
      <c r="N808" s="355"/>
      <c r="O808" s="355"/>
      <c r="P808" s="355"/>
      <c r="Q808" s="355"/>
      <c r="R808" s="355"/>
      <c r="S808" s="355"/>
      <c r="T808" s="355"/>
      <c r="U808" s="355"/>
      <c r="V808" s="355"/>
      <c r="W808" s="355"/>
      <c r="X808" s="356"/>
      <c r="Y808" s="351"/>
      <c r="Z808" s="352"/>
      <c r="AA808" s="352"/>
      <c r="AB808" s="358"/>
      <c r="AC808" s="256"/>
      <c r="AD808" s="257"/>
      <c r="AE808" s="257"/>
      <c r="AF808" s="257"/>
      <c r="AG808" s="258"/>
      <c r="AH808" s="354"/>
      <c r="AI808" s="355"/>
      <c r="AJ808" s="355"/>
      <c r="AK808" s="355"/>
      <c r="AL808" s="355"/>
      <c r="AM808" s="355"/>
      <c r="AN808" s="355"/>
      <c r="AO808" s="355"/>
      <c r="AP808" s="355"/>
      <c r="AQ808" s="355"/>
      <c r="AR808" s="355"/>
      <c r="AS808" s="355"/>
      <c r="AT808" s="356"/>
      <c r="AU808" s="351"/>
      <c r="AV808" s="352"/>
      <c r="AW808" s="352"/>
      <c r="AX808" s="353"/>
    </row>
    <row r="809" spans="1:50" ht="24.75" hidden="1" customHeight="1" x14ac:dyDescent="0.15">
      <c r="A809" s="557"/>
      <c r="B809" s="723"/>
      <c r="C809" s="723"/>
      <c r="D809" s="723"/>
      <c r="E809" s="723"/>
      <c r="F809" s="724"/>
      <c r="G809" s="359" t="s">
        <v>22</v>
      </c>
      <c r="H809" s="360"/>
      <c r="I809" s="360"/>
      <c r="J809" s="360"/>
      <c r="K809" s="360"/>
      <c r="L809" s="361"/>
      <c r="M809" s="362"/>
      <c r="N809" s="362"/>
      <c r="O809" s="362"/>
      <c r="P809" s="362"/>
      <c r="Q809" s="362"/>
      <c r="R809" s="362"/>
      <c r="S809" s="362"/>
      <c r="T809" s="362"/>
      <c r="U809" s="362"/>
      <c r="V809" s="362"/>
      <c r="W809" s="362"/>
      <c r="X809" s="363"/>
      <c r="Y809" s="364">
        <f>SUM(Y799:AB808)</f>
        <v>0</v>
      </c>
      <c r="Z809" s="365"/>
      <c r="AA809" s="365"/>
      <c r="AB809" s="366"/>
      <c r="AC809" s="359" t="s">
        <v>22</v>
      </c>
      <c r="AD809" s="360"/>
      <c r="AE809" s="360"/>
      <c r="AF809" s="360"/>
      <c r="AG809" s="360"/>
      <c r="AH809" s="361"/>
      <c r="AI809" s="362"/>
      <c r="AJ809" s="362"/>
      <c r="AK809" s="362"/>
      <c r="AL809" s="362"/>
      <c r="AM809" s="362"/>
      <c r="AN809" s="362"/>
      <c r="AO809" s="362"/>
      <c r="AP809" s="362"/>
      <c r="AQ809" s="362"/>
      <c r="AR809" s="362"/>
      <c r="AS809" s="362"/>
      <c r="AT809" s="363"/>
      <c r="AU809" s="364">
        <f>SUM(AU799:AX808)</f>
        <v>0</v>
      </c>
      <c r="AV809" s="365"/>
      <c r="AW809" s="365"/>
      <c r="AX809" s="367"/>
    </row>
    <row r="810" spans="1:50" ht="22.5" customHeight="1" thickBot="1" x14ac:dyDescent="0.2">
      <c r="A810" s="378" t="s">
        <v>276</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1"/>
      <c r="B815" s="271"/>
      <c r="C815" s="271" t="s">
        <v>30</v>
      </c>
      <c r="D815" s="271"/>
      <c r="E815" s="271"/>
      <c r="F815" s="271"/>
      <c r="G815" s="271"/>
      <c r="H815" s="271"/>
      <c r="I815" s="271"/>
      <c r="J815" s="169" t="s">
        <v>387</v>
      </c>
      <c r="K815" s="269"/>
      <c r="L815" s="269"/>
      <c r="M815" s="269"/>
      <c r="N815" s="269"/>
      <c r="O815" s="269"/>
      <c r="P815" s="280" t="s">
        <v>351</v>
      </c>
      <c r="Q815" s="280"/>
      <c r="R815" s="280"/>
      <c r="S815" s="280"/>
      <c r="T815" s="280"/>
      <c r="U815" s="280"/>
      <c r="V815" s="280"/>
      <c r="W815" s="280"/>
      <c r="X815" s="280"/>
      <c r="Y815" s="270" t="s">
        <v>383</v>
      </c>
      <c r="Z815" s="279"/>
      <c r="AA815" s="279"/>
      <c r="AB815" s="279"/>
      <c r="AC815" s="169" t="s">
        <v>350</v>
      </c>
      <c r="AD815" s="169"/>
      <c r="AE815" s="169"/>
      <c r="AF815" s="169"/>
      <c r="AG815" s="169"/>
      <c r="AH815" s="270" t="s">
        <v>367</v>
      </c>
      <c r="AI815" s="271"/>
      <c r="AJ815" s="271"/>
      <c r="AK815" s="271"/>
      <c r="AL815" s="271" t="s">
        <v>23</v>
      </c>
      <c r="AM815" s="271"/>
      <c r="AN815" s="271"/>
      <c r="AO815" s="272"/>
      <c r="AP815" s="373" t="s">
        <v>388</v>
      </c>
      <c r="AQ815" s="373"/>
      <c r="AR815" s="373"/>
      <c r="AS815" s="373"/>
      <c r="AT815" s="373"/>
      <c r="AU815" s="373"/>
      <c r="AV815" s="373"/>
      <c r="AW815" s="373"/>
      <c r="AX815" s="373"/>
    </row>
    <row r="816" spans="1:50" ht="30" customHeight="1" x14ac:dyDescent="0.15">
      <c r="A816" s="357">
        <v>1</v>
      </c>
      <c r="B816" s="357">
        <v>1</v>
      </c>
      <c r="C816" s="374" t="s">
        <v>503</v>
      </c>
      <c r="D816" s="368"/>
      <c r="E816" s="368"/>
      <c r="F816" s="368"/>
      <c r="G816" s="368"/>
      <c r="H816" s="368"/>
      <c r="I816" s="368"/>
      <c r="J816" s="153" t="s">
        <v>513</v>
      </c>
      <c r="K816" s="154"/>
      <c r="L816" s="154"/>
      <c r="M816" s="154"/>
      <c r="N816" s="154"/>
      <c r="O816" s="154"/>
      <c r="P816" s="142" t="s">
        <v>526</v>
      </c>
      <c r="Q816" s="143"/>
      <c r="R816" s="143"/>
      <c r="S816" s="143"/>
      <c r="T816" s="143"/>
      <c r="U816" s="143"/>
      <c r="V816" s="143"/>
      <c r="W816" s="143"/>
      <c r="X816" s="143"/>
      <c r="Y816" s="144">
        <v>840</v>
      </c>
      <c r="Z816" s="145"/>
      <c r="AA816" s="145"/>
      <c r="AB816" s="146"/>
      <c r="AC816" s="259" t="s">
        <v>491</v>
      </c>
      <c r="AD816" s="259"/>
      <c r="AE816" s="259"/>
      <c r="AF816" s="259"/>
      <c r="AG816" s="259"/>
      <c r="AH816" s="260" t="s">
        <v>554</v>
      </c>
      <c r="AI816" s="261"/>
      <c r="AJ816" s="261"/>
      <c r="AK816" s="261"/>
      <c r="AL816" s="260" t="s">
        <v>554</v>
      </c>
      <c r="AM816" s="261"/>
      <c r="AN816" s="261"/>
      <c r="AO816" s="261"/>
      <c r="AP816" s="253" t="s">
        <v>591</v>
      </c>
      <c r="AQ816" s="253"/>
      <c r="AR816" s="253"/>
      <c r="AS816" s="253"/>
      <c r="AT816" s="253"/>
      <c r="AU816" s="253"/>
      <c r="AV816" s="253"/>
      <c r="AW816" s="253"/>
      <c r="AX816" s="253"/>
    </row>
    <row r="817" spans="1:50" ht="30" customHeight="1" x14ac:dyDescent="0.15">
      <c r="A817" s="357">
        <v>2</v>
      </c>
      <c r="B817" s="357">
        <v>1</v>
      </c>
      <c r="C817" s="374" t="s">
        <v>504</v>
      </c>
      <c r="D817" s="368"/>
      <c r="E817" s="368"/>
      <c r="F817" s="368"/>
      <c r="G817" s="368"/>
      <c r="H817" s="368"/>
      <c r="I817" s="368"/>
      <c r="J817" s="153" t="s">
        <v>491</v>
      </c>
      <c r="K817" s="154"/>
      <c r="L817" s="154"/>
      <c r="M817" s="154"/>
      <c r="N817" s="154"/>
      <c r="O817" s="154"/>
      <c r="P817" s="142" t="s">
        <v>526</v>
      </c>
      <c r="Q817" s="143"/>
      <c r="R817" s="143"/>
      <c r="S817" s="143"/>
      <c r="T817" s="143"/>
      <c r="U817" s="143"/>
      <c r="V817" s="143"/>
      <c r="W817" s="143"/>
      <c r="X817" s="143"/>
      <c r="Y817" s="144">
        <v>707</v>
      </c>
      <c r="Z817" s="145"/>
      <c r="AA817" s="145"/>
      <c r="AB817" s="146"/>
      <c r="AC817" s="259" t="s">
        <v>491</v>
      </c>
      <c r="AD817" s="259"/>
      <c r="AE817" s="259"/>
      <c r="AF817" s="259"/>
      <c r="AG817" s="259"/>
      <c r="AH817" s="260" t="s">
        <v>554</v>
      </c>
      <c r="AI817" s="261"/>
      <c r="AJ817" s="261"/>
      <c r="AK817" s="261"/>
      <c r="AL817" s="260" t="s">
        <v>554</v>
      </c>
      <c r="AM817" s="261"/>
      <c r="AN817" s="261"/>
      <c r="AO817" s="261"/>
      <c r="AP817" s="253" t="s">
        <v>593</v>
      </c>
      <c r="AQ817" s="253"/>
      <c r="AR817" s="253"/>
      <c r="AS817" s="253"/>
      <c r="AT817" s="253"/>
      <c r="AU817" s="253"/>
      <c r="AV817" s="253"/>
      <c r="AW817" s="253"/>
      <c r="AX817" s="253"/>
    </row>
    <row r="818" spans="1:50" ht="30" customHeight="1" x14ac:dyDescent="0.15">
      <c r="A818" s="357">
        <v>3</v>
      </c>
      <c r="B818" s="357">
        <v>1</v>
      </c>
      <c r="C818" s="374" t="s">
        <v>505</v>
      </c>
      <c r="D818" s="368"/>
      <c r="E818" s="368"/>
      <c r="F818" s="368"/>
      <c r="G818" s="368"/>
      <c r="H818" s="368"/>
      <c r="I818" s="368"/>
      <c r="J818" s="153" t="s">
        <v>491</v>
      </c>
      <c r="K818" s="154"/>
      <c r="L818" s="154"/>
      <c r="M818" s="154"/>
      <c r="N818" s="154"/>
      <c r="O818" s="154"/>
      <c r="P818" s="142" t="s">
        <v>526</v>
      </c>
      <c r="Q818" s="143"/>
      <c r="R818" s="143"/>
      <c r="S818" s="143"/>
      <c r="T818" s="143"/>
      <c r="U818" s="143"/>
      <c r="V818" s="143"/>
      <c r="W818" s="143"/>
      <c r="X818" s="143"/>
      <c r="Y818" s="144">
        <v>707</v>
      </c>
      <c r="Z818" s="145"/>
      <c r="AA818" s="145"/>
      <c r="AB818" s="146"/>
      <c r="AC818" s="259" t="s">
        <v>491</v>
      </c>
      <c r="AD818" s="259"/>
      <c r="AE818" s="259"/>
      <c r="AF818" s="259"/>
      <c r="AG818" s="259"/>
      <c r="AH818" s="260" t="s">
        <v>554</v>
      </c>
      <c r="AI818" s="261"/>
      <c r="AJ818" s="261"/>
      <c r="AK818" s="261"/>
      <c r="AL818" s="260" t="s">
        <v>554</v>
      </c>
      <c r="AM818" s="261"/>
      <c r="AN818" s="261"/>
      <c r="AO818" s="261"/>
      <c r="AP818" s="253" t="s">
        <v>591</v>
      </c>
      <c r="AQ818" s="253"/>
      <c r="AR818" s="253"/>
      <c r="AS818" s="253"/>
      <c r="AT818" s="253"/>
      <c r="AU818" s="253"/>
      <c r="AV818" s="253"/>
      <c r="AW818" s="253"/>
      <c r="AX818" s="253"/>
    </row>
    <row r="819" spans="1:50" ht="30" customHeight="1" x14ac:dyDescent="0.15">
      <c r="A819" s="357">
        <v>4</v>
      </c>
      <c r="B819" s="357">
        <v>1</v>
      </c>
      <c r="C819" s="374" t="s">
        <v>507</v>
      </c>
      <c r="D819" s="368"/>
      <c r="E819" s="368"/>
      <c r="F819" s="368"/>
      <c r="G819" s="368"/>
      <c r="H819" s="368"/>
      <c r="I819" s="368"/>
      <c r="J819" s="153" t="s">
        <v>491</v>
      </c>
      <c r="K819" s="154"/>
      <c r="L819" s="154"/>
      <c r="M819" s="154"/>
      <c r="N819" s="154"/>
      <c r="O819" s="154"/>
      <c r="P819" s="142" t="s">
        <v>526</v>
      </c>
      <c r="Q819" s="143"/>
      <c r="R819" s="143"/>
      <c r="S819" s="143"/>
      <c r="T819" s="143"/>
      <c r="U819" s="143"/>
      <c r="V819" s="143"/>
      <c r="W819" s="143"/>
      <c r="X819" s="143"/>
      <c r="Y819" s="144">
        <v>672</v>
      </c>
      <c r="Z819" s="145"/>
      <c r="AA819" s="145"/>
      <c r="AB819" s="146"/>
      <c r="AC819" s="259" t="s">
        <v>491</v>
      </c>
      <c r="AD819" s="259"/>
      <c r="AE819" s="259"/>
      <c r="AF819" s="259"/>
      <c r="AG819" s="259"/>
      <c r="AH819" s="260" t="s">
        <v>554</v>
      </c>
      <c r="AI819" s="261"/>
      <c r="AJ819" s="261"/>
      <c r="AK819" s="261"/>
      <c r="AL819" s="260" t="s">
        <v>554</v>
      </c>
      <c r="AM819" s="261"/>
      <c r="AN819" s="261"/>
      <c r="AO819" s="261"/>
      <c r="AP819" s="253" t="s">
        <v>591</v>
      </c>
      <c r="AQ819" s="253"/>
      <c r="AR819" s="253"/>
      <c r="AS819" s="253"/>
      <c r="AT819" s="253"/>
      <c r="AU819" s="253"/>
      <c r="AV819" s="253"/>
      <c r="AW819" s="253"/>
      <c r="AX819" s="253"/>
    </row>
    <row r="820" spans="1:50" ht="30" customHeight="1" x14ac:dyDescent="0.15">
      <c r="A820" s="357">
        <v>5</v>
      </c>
      <c r="B820" s="357">
        <v>1</v>
      </c>
      <c r="C820" s="374" t="s">
        <v>506</v>
      </c>
      <c r="D820" s="368"/>
      <c r="E820" s="368"/>
      <c r="F820" s="368"/>
      <c r="G820" s="368"/>
      <c r="H820" s="368"/>
      <c r="I820" s="368"/>
      <c r="J820" s="153" t="s">
        <v>491</v>
      </c>
      <c r="K820" s="154"/>
      <c r="L820" s="154"/>
      <c r="M820" s="154"/>
      <c r="N820" s="154"/>
      <c r="O820" s="154"/>
      <c r="P820" s="142" t="s">
        <v>526</v>
      </c>
      <c r="Q820" s="143"/>
      <c r="R820" s="143"/>
      <c r="S820" s="143"/>
      <c r="T820" s="143"/>
      <c r="U820" s="143"/>
      <c r="V820" s="143"/>
      <c r="W820" s="143"/>
      <c r="X820" s="143"/>
      <c r="Y820" s="144">
        <v>660</v>
      </c>
      <c r="Z820" s="145"/>
      <c r="AA820" s="145"/>
      <c r="AB820" s="146"/>
      <c r="AC820" s="259" t="s">
        <v>491</v>
      </c>
      <c r="AD820" s="259"/>
      <c r="AE820" s="259"/>
      <c r="AF820" s="259"/>
      <c r="AG820" s="259"/>
      <c r="AH820" s="260" t="s">
        <v>554</v>
      </c>
      <c r="AI820" s="261"/>
      <c r="AJ820" s="261"/>
      <c r="AK820" s="261"/>
      <c r="AL820" s="260" t="s">
        <v>554</v>
      </c>
      <c r="AM820" s="261"/>
      <c r="AN820" s="261"/>
      <c r="AO820" s="261"/>
      <c r="AP820" s="253" t="s">
        <v>592</v>
      </c>
      <c r="AQ820" s="253"/>
      <c r="AR820" s="253"/>
      <c r="AS820" s="253"/>
      <c r="AT820" s="253"/>
      <c r="AU820" s="253"/>
      <c r="AV820" s="253"/>
      <c r="AW820" s="253"/>
      <c r="AX820" s="253"/>
    </row>
    <row r="821" spans="1:50" ht="30" customHeight="1" x14ac:dyDescent="0.15">
      <c r="A821" s="357">
        <v>6</v>
      </c>
      <c r="B821" s="357">
        <v>1</v>
      </c>
      <c r="C821" s="374" t="s">
        <v>508</v>
      </c>
      <c r="D821" s="368"/>
      <c r="E821" s="368"/>
      <c r="F821" s="368"/>
      <c r="G821" s="368"/>
      <c r="H821" s="368"/>
      <c r="I821" s="368"/>
      <c r="J821" s="153" t="s">
        <v>491</v>
      </c>
      <c r="K821" s="154"/>
      <c r="L821" s="154"/>
      <c r="M821" s="154"/>
      <c r="N821" s="154"/>
      <c r="O821" s="154"/>
      <c r="P821" s="142" t="s">
        <v>526</v>
      </c>
      <c r="Q821" s="143"/>
      <c r="R821" s="143"/>
      <c r="S821" s="143"/>
      <c r="T821" s="143"/>
      <c r="U821" s="143"/>
      <c r="V821" s="143"/>
      <c r="W821" s="143"/>
      <c r="X821" s="143"/>
      <c r="Y821" s="144">
        <v>609</v>
      </c>
      <c r="Z821" s="145"/>
      <c r="AA821" s="145"/>
      <c r="AB821" s="146"/>
      <c r="AC821" s="259" t="s">
        <v>491</v>
      </c>
      <c r="AD821" s="259"/>
      <c r="AE821" s="259"/>
      <c r="AF821" s="259"/>
      <c r="AG821" s="259"/>
      <c r="AH821" s="260" t="s">
        <v>554</v>
      </c>
      <c r="AI821" s="261"/>
      <c r="AJ821" s="261"/>
      <c r="AK821" s="261"/>
      <c r="AL821" s="260" t="s">
        <v>554</v>
      </c>
      <c r="AM821" s="261"/>
      <c r="AN821" s="261"/>
      <c r="AO821" s="261"/>
      <c r="AP821" s="253" t="s">
        <v>593</v>
      </c>
      <c r="AQ821" s="253"/>
      <c r="AR821" s="253"/>
      <c r="AS821" s="253"/>
      <c r="AT821" s="253"/>
      <c r="AU821" s="253"/>
      <c r="AV821" s="253"/>
      <c r="AW821" s="253"/>
      <c r="AX821" s="253"/>
    </row>
    <row r="822" spans="1:50" ht="30" customHeight="1" x14ac:dyDescent="0.15">
      <c r="A822" s="357">
        <v>7</v>
      </c>
      <c r="B822" s="357">
        <v>1</v>
      </c>
      <c r="C822" s="374" t="s">
        <v>509</v>
      </c>
      <c r="D822" s="368"/>
      <c r="E822" s="368"/>
      <c r="F822" s="368"/>
      <c r="G822" s="368"/>
      <c r="H822" s="368"/>
      <c r="I822" s="368"/>
      <c r="J822" s="153" t="s">
        <v>491</v>
      </c>
      <c r="K822" s="154"/>
      <c r="L822" s="154"/>
      <c r="M822" s="154"/>
      <c r="N822" s="154"/>
      <c r="O822" s="154"/>
      <c r="P822" s="142" t="s">
        <v>526</v>
      </c>
      <c r="Q822" s="143"/>
      <c r="R822" s="143"/>
      <c r="S822" s="143"/>
      <c r="T822" s="143"/>
      <c r="U822" s="143"/>
      <c r="V822" s="143"/>
      <c r="W822" s="143"/>
      <c r="X822" s="143"/>
      <c r="Y822" s="144">
        <v>592</v>
      </c>
      <c r="Z822" s="145"/>
      <c r="AA822" s="145"/>
      <c r="AB822" s="146"/>
      <c r="AC822" s="259" t="s">
        <v>491</v>
      </c>
      <c r="AD822" s="259"/>
      <c r="AE822" s="259"/>
      <c r="AF822" s="259"/>
      <c r="AG822" s="259"/>
      <c r="AH822" s="260" t="s">
        <v>554</v>
      </c>
      <c r="AI822" s="261"/>
      <c r="AJ822" s="261"/>
      <c r="AK822" s="261"/>
      <c r="AL822" s="260" t="s">
        <v>554</v>
      </c>
      <c r="AM822" s="261"/>
      <c r="AN822" s="261"/>
      <c r="AO822" s="261"/>
      <c r="AP822" s="253" t="s">
        <v>593</v>
      </c>
      <c r="AQ822" s="253"/>
      <c r="AR822" s="253"/>
      <c r="AS822" s="253"/>
      <c r="AT822" s="253"/>
      <c r="AU822" s="253"/>
      <c r="AV822" s="253"/>
      <c r="AW822" s="253"/>
      <c r="AX822" s="253"/>
    </row>
    <row r="823" spans="1:50" ht="30" customHeight="1" x14ac:dyDescent="0.15">
      <c r="A823" s="357">
        <v>8</v>
      </c>
      <c r="B823" s="357">
        <v>1</v>
      </c>
      <c r="C823" s="374" t="s">
        <v>510</v>
      </c>
      <c r="D823" s="368"/>
      <c r="E823" s="368"/>
      <c r="F823" s="368"/>
      <c r="G823" s="368"/>
      <c r="H823" s="368"/>
      <c r="I823" s="368"/>
      <c r="J823" s="153" t="s">
        <v>491</v>
      </c>
      <c r="K823" s="154"/>
      <c r="L823" s="154"/>
      <c r="M823" s="154"/>
      <c r="N823" s="154"/>
      <c r="O823" s="154"/>
      <c r="P823" s="142" t="s">
        <v>526</v>
      </c>
      <c r="Q823" s="143"/>
      <c r="R823" s="143"/>
      <c r="S823" s="143"/>
      <c r="T823" s="143"/>
      <c r="U823" s="143"/>
      <c r="V823" s="143"/>
      <c r="W823" s="143"/>
      <c r="X823" s="143"/>
      <c r="Y823" s="144">
        <v>499</v>
      </c>
      <c r="Z823" s="145"/>
      <c r="AA823" s="145"/>
      <c r="AB823" s="146"/>
      <c r="AC823" s="259" t="s">
        <v>491</v>
      </c>
      <c r="AD823" s="259"/>
      <c r="AE823" s="259"/>
      <c r="AF823" s="259"/>
      <c r="AG823" s="259"/>
      <c r="AH823" s="260" t="s">
        <v>554</v>
      </c>
      <c r="AI823" s="261"/>
      <c r="AJ823" s="261"/>
      <c r="AK823" s="261"/>
      <c r="AL823" s="260" t="s">
        <v>554</v>
      </c>
      <c r="AM823" s="261"/>
      <c r="AN823" s="261"/>
      <c r="AO823" s="261"/>
      <c r="AP823" s="253" t="s">
        <v>593</v>
      </c>
      <c r="AQ823" s="253"/>
      <c r="AR823" s="253"/>
      <c r="AS823" s="253"/>
      <c r="AT823" s="253"/>
      <c r="AU823" s="253"/>
      <c r="AV823" s="253"/>
      <c r="AW823" s="253"/>
      <c r="AX823" s="253"/>
    </row>
    <row r="824" spans="1:50" ht="30" customHeight="1" x14ac:dyDescent="0.15">
      <c r="A824" s="357">
        <v>9</v>
      </c>
      <c r="B824" s="357">
        <v>1</v>
      </c>
      <c r="C824" s="374" t="s">
        <v>511</v>
      </c>
      <c r="D824" s="368"/>
      <c r="E824" s="368"/>
      <c r="F824" s="368"/>
      <c r="G824" s="368"/>
      <c r="H824" s="368"/>
      <c r="I824" s="368"/>
      <c r="J824" s="153" t="s">
        <v>491</v>
      </c>
      <c r="K824" s="154"/>
      <c r="L824" s="154"/>
      <c r="M824" s="154"/>
      <c r="N824" s="154"/>
      <c r="O824" s="154"/>
      <c r="P824" s="142" t="s">
        <v>526</v>
      </c>
      <c r="Q824" s="143"/>
      <c r="R824" s="143"/>
      <c r="S824" s="143"/>
      <c r="T824" s="143"/>
      <c r="U824" s="143"/>
      <c r="V824" s="143"/>
      <c r="W824" s="143"/>
      <c r="X824" s="143"/>
      <c r="Y824" s="144">
        <v>492</v>
      </c>
      <c r="Z824" s="145"/>
      <c r="AA824" s="145"/>
      <c r="AB824" s="146"/>
      <c r="AC824" s="259" t="s">
        <v>491</v>
      </c>
      <c r="AD824" s="259"/>
      <c r="AE824" s="259"/>
      <c r="AF824" s="259"/>
      <c r="AG824" s="259"/>
      <c r="AH824" s="260" t="s">
        <v>554</v>
      </c>
      <c r="AI824" s="261"/>
      <c r="AJ824" s="261"/>
      <c r="AK824" s="261"/>
      <c r="AL824" s="260" t="s">
        <v>554</v>
      </c>
      <c r="AM824" s="261"/>
      <c r="AN824" s="261"/>
      <c r="AO824" s="261"/>
      <c r="AP824" s="253" t="s">
        <v>593</v>
      </c>
      <c r="AQ824" s="253"/>
      <c r="AR824" s="253"/>
      <c r="AS824" s="253"/>
      <c r="AT824" s="253"/>
      <c r="AU824" s="253"/>
      <c r="AV824" s="253"/>
      <c r="AW824" s="253"/>
      <c r="AX824" s="253"/>
    </row>
    <row r="825" spans="1:50" ht="30" customHeight="1" x14ac:dyDescent="0.15">
      <c r="A825" s="357">
        <v>10</v>
      </c>
      <c r="B825" s="357">
        <v>1</v>
      </c>
      <c r="C825" s="374" t="s">
        <v>512</v>
      </c>
      <c r="D825" s="368"/>
      <c r="E825" s="368"/>
      <c r="F825" s="368"/>
      <c r="G825" s="368"/>
      <c r="H825" s="368"/>
      <c r="I825" s="368"/>
      <c r="J825" s="153" t="s">
        <v>491</v>
      </c>
      <c r="K825" s="154"/>
      <c r="L825" s="154"/>
      <c r="M825" s="154"/>
      <c r="N825" s="154"/>
      <c r="O825" s="154"/>
      <c r="P825" s="142" t="s">
        <v>526</v>
      </c>
      <c r="Q825" s="143"/>
      <c r="R825" s="143"/>
      <c r="S825" s="143"/>
      <c r="T825" s="143"/>
      <c r="U825" s="143"/>
      <c r="V825" s="143"/>
      <c r="W825" s="143"/>
      <c r="X825" s="143"/>
      <c r="Y825" s="144">
        <v>480</v>
      </c>
      <c r="Z825" s="145"/>
      <c r="AA825" s="145"/>
      <c r="AB825" s="146"/>
      <c r="AC825" s="259" t="s">
        <v>491</v>
      </c>
      <c r="AD825" s="259"/>
      <c r="AE825" s="259"/>
      <c r="AF825" s="259"/>
      <c r="AG825" s="259"/>
      <c r="AH825" s="260" t="s">
        <v>554</v>
      </c>
      <c r="AI825" s="261"/>
      <c r="AJ825" s="261"/>
      <c r="AK825" s="261"/>
      <c r="AL825" s="260" t="s">
        <v>554</v>
      </c>
      <c r="AM825" s="261"/>
      <c r="AN825" s="261"/>
      <c r="AO825" s="261"/>
      <c r="AP825" s="253" t="s">
        <v>591</v>
      </c>
      <c r="AQ825" s="253"/>
      <c r="AR825" s="253"/>
      <c r="AS825" s="253"/>
      <c r="AT825" s="253"/>
      <c r="AU825" s="253"/>
      <c r="AV825" s="253"/>
      <c r="AW825" s="253"/>
      <c r="AX825" s="253"/>
    </row>
    <row r="826" spans="1:50" ht="30" hidden="1" customHeight="1" x14ac:dyDescent="0.15">
      <c r="A826" s="357">
        <v>11</v>
      </c>
      <c r="B826" s="357">
        <v>1</v>
      </c>
      <c r="C826" s="368"/>
      <c r="D826" s="368"/>
      <c r="E826" s="368"/>
      <c r="F826" s="368"/>
      <c r="G826" s="368"/>
      <c r="H826" s="368"/>
      <c r="I826" s="368"/>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0" t="s">
        <v>554</v>
      </c>
      <c r="AM826" s="261"/>
      <c r="AN826" s="261"/>
      <c r="AO826" s="261"/>
      <c r="AP826" s="253"/>
      <c r="AQ826" s="253"/>
      <c r="AR826" s="253"/>
      <c r="AS826" s="253"/>
      <c r="AT826" s="253"/>
      <c r="AU826" s="253"/>
      <c r="AV826" s="253"/>
      <c r="AW826" s="253"/>
      <c r="AX826" s="253"/>
    </row>
    <row r="827" spans="1:50" ht="30" hidden="1" customHeight="1" x14ac:dyDescent="0.15">
      <c r="A827" s="357">
        <v>12</v>
      </c>
      <c r="B827" s="357">
        <v>1</v>
      </c>
      <c r="C827" s="368"/>
      <c r="D827" s="368"/>
      <c r="E827" s="368"/>
      <c r="F827" s="368"/>
      <c r="G827" s="368"/>
      <c r="H827" s="368"/>
      <c r="I827" s="368"/>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0" t="s">
        <v>554</v>
      </c>
      <c r="AM827" s="261"/>
      <c r="AN827" s="261"/>
      <c r="AO827" s="261"/>
      <c r="AP827" s="253"/>
      <c r="AQ827" s="253"/>
      <c r="AR827" s="253"/>
      <c r="AS827" s="253"/>
      <c r="AT827" s="253"/>
      <c r="AU827" s="253"/>
      <c r="AV827" s="253"/>
      <c r="AW827" s="253"/>
      <c r="AX827" s="253"/>
    </row>
    <row r="828" spans="1:50" ht="30" hidden="1" customHeight="1" x14ac:dyDescent="0.15">
      <c r="A828" s="357">
        <v>13</v>
      </c>
      <c r="B828" s="357">
        <v>1</v>
      </c>
      <c r="C828" s="368"/>
      <c r="D828" s="368"/>
      <c r="E828" s="368"/>
      <c r="F828" s="368"/>
      <c r="G828" s="368"/>
      <c r="H828" s="368"/>
      <c r="I828" s="368"/>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0" t="s">
        <v>554</v>
      </c>
      <c r="AM828" s="261"/>
      <c r="AN828" s="261"/>
      <c r="AO828" s="261"/>
      <c r="AP828" s="253"/>
      <c r="AQ828" s="253"/>
      <c r="AR828" s="253"/>
      <c r="AS828" s="253"/>
      <c r="AT828" s="253"/>
      <c r="AU828" s="253"/>
      <c r="AV828" s="253"/>
      <c r="AW828" s="253"/>
      <c r="AX828" s="253"/>
    </row>
    <row r="829" spans="1:50" ht="30" hidden="1" customHeight="1" x14ac:dyDescent="0.15">
      <c r="A829" s="357">
        <v>14</v>
      </c>
      <c r="B829" s="357">
        <v>1</v>
      </c>
      <c r="C829" s="368"/>
      <c r="D829" s="368"/>
      <c r="E829" s="368"/>
      <c r="F829" s="368"/>
      <c r="G829" s="368"/>
      <c r="H829" s="368"/>
      <c r="I829" s="368"/>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0" t="s">
        <v>554</v>
      </c>
      <c r="AM829" s="261"/>
      <c r="AN829" s="261"/>
      <c r="AO829" s="261"/>
      <c r="AP829" s="253"/>
      <c r="AQ829" s="253"/>
      <c r="AR829" s="253"/>
      <c r="AS829" s="253"/>
      <c r="AT829" s="253"/>
      <c r="AU829" s="253"/>
      <c r="AV829" s="253"/>
      <c r="AW829" s="253"/>
      <c r="AX829" s="253"/>
    </row>
    <row r="830" spans="1:50" ht="30" hidden="1" customHeight="1" x14ac:dyDescent="0.15">
      <c r="A830" s="357">
        <v>15</v>
      </c>
      <c r="B830" s="357">
        <v>1</v>
      </c>
      <c r="C830" s="368"/>
      <c r="D830" s="368"/>
      <c r="E830" s="368"/>
      <c r="F830" s="368"/>
      <c r="G830" s="368"/>
      <c r="H830" s="368"/>
      <c r="I830" s="368"/>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0" t="s">
        <v>554</v>
      </c>
      <c r="AM830" s="261"/>
      <c r="AN830" s="261"/>
      <c r="AO830" s="261"/>
      <c r="AP830" s="253"/>
      <c r="AQ830" s="253"/>
      <c r="AR830" s="253"/>
      <c r="AS830" s="253"/>
      <c r="AT830" s="253"/>
      <c r="AU830" s="253"/>
      <c r="AV830" s="253"/>
      <c r="AW830" s="253"/>
      <c r="AX830" s="253"/>
    </row>
    <row r="831" spans="1:50" ht="30" hidden="1" customHeight="1" x14ac:dyDescent="0.15">
      <c r="A831" s="357">
        <v>16</v>
      </c>
      <c r="B831" s="357">
        <v>1</v>
      </c>
      <c r="C831" s="368"/>
      <c r="D831" s="368"/>
      <c r="E831" s="368"/>
      <c r="F831" s="368"/>
      <c r="G831" s="368"/>
      <c r="H831" s="368"/>
      <c r="I831" s="368"/>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0" t="s">
        <v>554</v>
      </c>
      <c r="AM831" s="261"/>
      <c r="AN831" s="261"/>
      <c r="AO831" s="261"/>
      <c r="AP831" s="253"/>
      <c r="AQ831" s="253"/>
      <c r="AR831" s="253"/>
      <c r="AS831" s="253"/>
      <c r="AT831" s="253"/>
      <c r="AU831" s="253"/>
      <c r="AV831" s="253"/>
      <c r="AW831" s="253"/>
      <c r="AX831" s="253"/>
    </row>
    <row r="832" spans="1:50" ht="30" hidden="1" customHeight="1" x14ac:dyDescent="0.15">
      <c r="A832" s="357">
        <v>17</v>
      </c>
      <c r="B832" s="357">
        <v>1</v>
      </c>
      <c r="C832" s="368"/>
      <c r="D832" s="368"/>
      <c r="E832" s="368"/>
      <c r="F832" s="368"/>
      <c r="G832" s="368"/>
      <c r="H832" s="368"/>
      <c r="I832" s="368"/>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0" t="s">
        <v>554</v>
      </c>
      <c r="AM832" s="261"/>
      <c r="AN832" s="261"/>
      <c r="AO832" s="261"/>
      <c r="AP832" s="253"/>
      <c r="AQ832" s="253"/>
      <c r="AR832" s="253"/>
      <c r="AS832" s="253"/>
      <c r="AT832" s="253"/>
      <c r="AU832" s="253"/>
      <c r="AV832" s="253"/>
      <c r="AW832" s="253"/>
      <c r="AX832" s="253"/>
    </row>
    <row r="833" spans="1:50" ht="30" hidden="1" customHeight="1" x14ac:dyDescent="0.15">
      <c r="A833" s="357">
        <v>18</v>
      </c>
      <c r="B833" s="357">
        <v>1</v>
      </c>
      <c r="C833" s="368"/>
      <c r="D833" s="368"/>
      <c r="E833" s="368"/>
      <c r="F833" s="368"/>
      <c r="G833" s="368"/>
      <c r="H833" s="368"/>
      <c r="I833" s="368"/>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0" t="s">
        <v>554</v>
      </c>
      <c r="AM833" s="261"/>
      <c r="AN833" s="261"/>
      <c r="AO833" s="261"/>
      <c r="AP833" s="253"/>
      <c r="AQ833" s="253"/>
      <c r="AR833" s="253"/>
      <c r="AS833" s="253"/>
      <c r="AT833" s="253"/>
      <c r="AU833" s="253"/>
      <c r="AV833" s="253"/>
      <c r="AW833" s="253"/>
      <c r="AX833" s="253"/>
    </row>
    <row r="834" spans="1:50" ht="30" hidden="1" customHeight="1" x14ac:dyDescent="0.15">
      <c r="A834" s="357">
        <v>19</v>
      </c>
      <c r="B834" s="357">
        <v>1</v>
      </c>
      <c r="C834" s="368"/>
      <c r="D834" s="368"/>
      <c r="E834" s="368"/>
      <c r="F834" s="368"/>
      <c r="G834" s="368"/>
      <c r="H834" s="368"/>
      <c r="I834" s="368"/>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0" t="s">
        <v>554</v>
      </c>
      <c r="AM834" s="261"/>
      <c r="AN834" s="261"/>
      <c r="AO834" s="261"/>
      <c r="AP834" s="253"/>
      <c r="AQ834" s="253"/>
      <c r="AR834" s="253"/>
      <c r="AS834" s="253"/>
      <c r="AT834" s="253"/>
      <c r="AU834" s="253"/>
      <c r="AV834" s="253"/>
      <c r="AW834" s="253"/>
      <c r="AX834" s="253"/>
    </row>
    <row r="835" spans="1:50" ht="30" hidden="1" customHeight="1" x14ac:dyDescent="0.15">
      <c r="A835" s="357">
        <v>20</v>
      </c>
      <c r="B835" s="357">
        <v>1</v>
      </c>
      <c r="C835" s="368"/>
      <c r="D835" s="368"/>
      <c r="E835" s="368"/>
      <c r="F835" s="368"/>
      <c r="G835" s="368"/>
      <c r="H835" s="368"/>
      <c r="I835" s="368"/>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0" t="s">
        <v>554</v>
      </c>
      <c r="AM835" s="261"/>
      <c r="AN835" s="261"/>
      <c r="AO835" s="261"/>
      <c r="AP835" s="253"/>
      <c r="AQ835" s="253"/>
      <c r="AR835" s="253"/>
      <c r="AS835" s="253"/>
      <c r="AT835" s="253"/>
      <c r="AU835" s="253"/>
      <c r="AV835" s="253"/>
      <c r="AW835" s="253"/>
      <c r="AX835" s="253"/>
    </row>
    <row r="836" spans="1:50" ht="30" hidden="1" customHeight="1" x14ac:dyDescent="0.15">
      <c r="A836" s="357">
        <v>21</v>
      </c>
      <c r="B836" s="357">
        <v>1</v>
      </c>
      <c r="C836" s="368"/>
      <c r="D836" s="368"/>
      <c r="E836" s="368"/>
      <c r="F836" s="368"/>
      <c r="G836" s="368"/>
      <c r="H836" s="368"/>
      <c r="I836" s="368"/>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0" t="s">
        <v>554</v>
      </c>
      <c r="AM836" s="261"/>
      <c r="AN836" s="261"/>
      <c r="AO836" s="261"/>
      <c r="AP836" s="253"/>
      <c r="AQ836" s="253"/>
      <c r="AR836" s="253"/>
      <c r="AS836" s="253"/>
      <c r="AT836" s="253"/>
      <c r="AU836" s="253"/>
      <c r="AV836" s="253"/>
      <c r="AW836" s="253"/>
      <c r="AX836" s="253"/>
    </row>
    <row r="837" spans="1:50" ht="30" hidden="1" customHeight="1" x14ac:dyDescent="0.15">
      <c r="A837" s="357">
        <v>22</v>
      </c>
      <c r="B837" s="357">
        <v>1</v>
      </c>
      <c r="C837" s="368"/>
      <c r="D837" s="368"/>
      <c r="E837" s="368"/>
      <c r="F837" s="368"/>
      <c r="G837" s="368"/>
      <c r="H837" s="368"/>
      <c r="I837" s="368"/>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0" t="s">
        <v>554</v>
      </c>
      <c r="AM837" s="261"/>
      <c r="AN837" s="261"/>
      <c r="AO837" s="261"/>
      <c r="AP837" s="253"/>
      <c r="AQ837" s="253"/>
      <c r="AR837" s="253"/>
      <c r="AS837" s="253"/>
      <c r="AT837" s="253"/>
      <c r="AU837" s="253"/>
      <c r="AV837" s="253"/>
      <c r="AW837" s="253"/>
      <c r="AX837" s="253"/>
    </row>
    <row r="838" spans="1:50" ht="30" hidden="1" customHeight="1" x14ac:dyDescent="0.15">
      <c r="A838" s="357">
        <v>23</v>
      </c>
      <c r="B838" s="357">
        <v>1</v>
      </c>
      <c r="C838" s="368"/>
      <c r="D838" s="368"/>
      <c r="E838" s="368"/>
      <c r="F838" s="368"/>
      <c r="G838" s="368"/>
      <c r="H838" s="368"/>
      <c r="I838" s="368"/>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0" t="s">
        <v>554</v>
      </c>
      <c r="AM838" s="261"/>
      <c r="AN838" s="261"/>
      <c r="AO838" s="261"/>
      <c r="AP838" s="253"/>
      <c r="AQ838" s="253"/>
      <c r="AR838" s="253"/>
      <c r="AS838" s="253"/>
      <c r="AT838" s="253"/>
      <c r="AU838" s="253"/>
      <c r="AV838" s="253"/>
      <c r="AW838" s="253"/>
      <c r="AX838" s="253"/>
    </row>
    <row r="839" spans="1:50" ht="30" hidden="1" customHeight="1" x14ac:dyDescent="0.15">
      <c r="A839" s="357">
        <v>24</v>
      </c>
      <c r="B839" s="357">
        <v>1</v>
      </c>
      <c r="C839" s="368"/>
      <c r="D839" s="368"/>
      <c r="E839" s="368"/>
      <c r="F839" s="368"/>
      <c r="G839" s="368"/>
      <c r="H839" s="368"/>
      <c r="I839" s="368"/>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0" t="s">
        <v>554</v>
      </c>
      <c r="AM839" s="261"/>
      <c r="AN839" s="261"/>
      <c r="AO839" s="261"/>
      <c r="AP839" s="253"/>
      <c r="AQ839" s="253"/>
      <c r="AR839" s="253"/>
      <c r="AS839" s="253"/>
      <c r="AT839" s="253"/>
      <c r="AU839" s="253"/>
      <c r="AV839" s="253"/>
      <c r="AW839" s="253"/>
      <c r="AX839" s="253"/>
    </row>
    <row r="840" spans="1:50" ht="30" hidden="1" customHeight="1" x14ac:dyDescent="0.15">
      <c r="A840" s="357">
        <v>25</v>
      </c>
      <c r="B840" s="357">
        <v>1</v>
      </c>
      <c r="C840" s="368"/>
      <c r="D840" s="368"/>
      <c r="E840" s="368"/>
      <c r="F840" s="368"/>
      <c r="G840" s="368"/>
      <c r="H840" s="368"/>
      <c r="I840" s="368"/>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0" t="s">
        <v>554</v>
      </c>
      <c r="AM840" s="261"/>
      <c r="AN840" s="261"/>
      <c r="AO840" s="261"/>
      <c r="AP840" s="253"/>
      <c r="AQ840" s="253"/>
      <c r="AR840" s="253"/>
      <c r="AS840" s="253"/>
      <c r="AT840" s="253"/>
      <c r="AU840" s="253"/>
      <c r="AV840" s="253"/>
      <c r="AW840" s="253"/>
      <c r="AX840" s="253"/>
    </row>
    <row r="841" spans="1:50" ht="30" hidden="1" customHeight="1" x14ac:dyDescent="0.15">
      <c r="A841" s="357">
        <v>26</v>
      </c>
      <c r="B841" s="357">
        <v>1</v>
      </c>
      <c r="C841" s="368"/>
      <c r="D841" s="368"/>
      <c r="E841" s="368"/>
      <c r="F841" s="368"/>
      <c r="G841" s="368"/>
      <c r="H841" s="368"/>
      <c r="I841" s="368"/>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0" t="s">
        <v>554</v>
      </c>
      <c r="AM841" s="261"/>
      <c r="AN841" s="261"/>
      <c r="AO841" s="261"/>
      <c r="AP841" s="253"/>
      <c r="AQ841" s="253"/>
      <c r="AR841" s="253"/>
      <c r="AS841" s="253"/>
      <c r="AT841" s="253"/>
      <c r="AU841" s="253"/>
      <c r="AV841" s="253"/>
      <c r="AW841" s="253"/>
      <c r="AX841" s="253"/>
    </row>
    <row r="842" spans="1:50" ht="30" hidden="1" customHeight="1" x14ac:dyDescent="0.15">
      <c r="A842" s="357">
        <v>27</v>
      </c>
      <c r="B842" s="357">
        <v>1</v>
      </c>
      <c r="C842" s="368"/>
      <c r="D842" s="368"/>
      <c r="E842" s="368"/>
      <c r="F842" s="368"/>
      <c r="G842" s="368"/>
      <c r="H842" s="368"/>
      <c r="I842" s="368"/>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0" t="s">
        <v>554</v>
      </c>
      <c r="AM842" s="261"/>
      <c r="AN842" s="261"/>
      <c r="AO842" s="261"/>
      <c r="AP842" s="253"/>
      <c r="AQ842" s="253"/>
      <c r="AR842" s="253"/>
      <c r="AS842" s="253"/>
      <c r="AT842" s="253"/>
      <c r="AU842" s="253"/>
      <c r="AV842" s="253"/>
      <c r="AW842" s="253"/>
      <c r="AX842" s="253"/>
    </row>
    <row r="843" spans="1:50" ht="30" hidden="1" customHeight="1" x14ac:dyDescent="0.15">
      <c r="A843" s="357">
        <v>28</v>
      </c>
      <c r="B843" s="357">
        <v>1</v>
      </c>
      <c r="C843" s="368"/>
      <c r="D843" s="368"/>
      <c r="E843" s="368"/>
      <c r="F843" s="368"/>
      <c r="G843" s="368"/>
      <c r="H843" s="368"/>
      <c r="I843" s="368"/>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0" t="s">
        <v>554</v>
      </c>
      <c r="AM843" s="261"/>
      <c r="AN843" s="261"/>
      <c r="AO843" s="261"/>
      <c r="AP843" s="253"/>
      <c r="AQ843" s="253"/>
      <c r="AR843" s="253"/>
      <c r="AS843" s="253"/>
      <c r="AT843" s="253"/>
      <c r="AU843" s="253"/>
      <c r="AV843" s="253"/>
      <c r="AW843" s="253"/>
      <c r="AX843" s="253"/>
    </row>
    <row r="844" spans="1:50" ht="30" hidden="1" customHeight="1" x14ac:dyDescent="0.15">
      <c r="A844" s="357">
        <v>29</v>
      </c>
      <c r="B844" s="357">
        <v>1</v>
      </c>
      <c r="C844" s="368"/>
      <c r="D844" s="368"/>
      <c r="E844" s="368"/>
      <c r="F844" s="368"/>
      <c r="G844" s="368"/>
      <c r="H844" s="368"/>
      <c r="I844" s="368"/>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0" t="s">
        <v>554</v>
      </c>
      <c r="AM844" s="261"/>
      <c r="AN844" s="261"/>
      <c r="AO844" s="261"/>
      <c r="AP844" s="253"/>
      <c r="AQ844" s="253"/>
      <c r="AR844" s="253"/>
      <c r="AS844" s="253"/>
      <c r="AT844" s="253"/>
      <c r="AU844" s="253"/>
      <c r="AV844" s="253"/>
      <c r="AW844" s="253"/>
      <c r="AX844" s="253"/>
    </row>
    <row r="845" spans="1:50" ht="30" hidden="1" customHeight="1" x14ac:dyDescent="0.15">
      <c r="A845" s="357">
        <v>30</v>
      </c>
      <c r="B845" s="357">
        <v>1</v>
      </c>
      <c r="C845" s="368"/>
      <c r="D845" s="368"/>
      <c r="E845" s="368"/>
      <c r="F845" s="368"/>
      <c r="G845" s="368"/>
      <c r="H845" s="368"/>
      <c r="I845" s="368"/>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0" t="s">
        <v>554</v>
      </c>
      <c r="AM845" s="261"/>
      <c r="AN845" s="261"/>
      <c r="AO845" s="261"/>
      <c r="AP845" s="253"/>
      <c r="AQ845" s="253"/>
      <c r="AR845" s="253"/>
      <c r="AS845" s="253"/>
      <c r="AT845" s="253"/>
      <c r="AU845" s="253"/>
      <c r="AV845" s="253"/>
      <c r="AW845" s="253"/>
      <c r="AX845" s="253"/>
    </row>
    <row r="846" spans="1:50" ht="6.75"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79"/>
      <c r="B848" s="279"/>
      <c r="C848" s="279" t="s">
        <v>30</v>
      </c>
      <c r="D848" s="279"/>
      <c r="E848" s="279"/>
      <c r="F848" s="279"/>
      <c r="G848" s="279"/>
      <c r="H848" s="279"/>
      <c r="I848" s="279"/>
      <c r="J848" s="169" t="s">
        <v>387</v>
      </c>
      <c r="K848" s="169"/>
      <c r="L848" s="169"/>
      <c r="M848" s="169"/>
      <c r="N848" s="169"/>
      <c r="O848" s="169"/>
      <c r="P848" s="270" t="s">
        <v>351</v>
      </c>
      <c r="Q848" s="270"/>
      <c r="R848" s="270"/>
      <c r="S848" s="270"/>
      <c r="T848" s="270"/>
      <c r="U848" s="270"/>
      <c r="V848" s="270"/>
      <c r="W848" s="270"/>
      <c r="X848" s="270"/>
      <c r="Y848" s="270" t="s">
        <v>383</v>
      </c>
      <c r="Z848" s="279"/>
      <c r="AA848" s="279"/>
      <c r="AB848" s="279"/>
      <c r="AC848" s="169" t="s">
        <v>350</v>
      </c>
      <c r="AD848" s="169"/>
      <c r="AE848" s="169"/>
      <c r="AF848" s="169"/>
      <c r="AG848" s="169"/>
      <c r="AH848" s="270" t="s">
        <v>367</v>
      </c>
      <c r="AI848" s="279"/>
      <c r="AJ848" s="279"/>
      <c r="AK848" s="279"/>
      <c r="AL848" s="279" t="s">
        <v>23</v>
      </c>
      <c r="AM848" s="279"/>
      <c r="AN848" s="279"/>
      <c r="AO848" s="372"/>
      <c r="AP848" s="373" t="s">
        <v>425</v>
      </c>
      <c r="AQ848" s="373"/>
      <c r="AR848" s="373"/>
      <c r="AS848" s="373"/>
      <c r="AT848" s="373"/>
      <c r="AU848" s="373"/>
      <c r="AV848" s="373"/>
      <c r="AW848" s="373"/>
      <c r="AX848" s="373"/>
    </row>
    <row r="849" spans="1:50" ht="49.5" customHeight="1" x14ac:dyDescent="0.15">
      <c r="A849" s="357">
        <v>1</v>
      </c>
      <c r="B849" s="357">
        <v>1</v>
      </c>
      <c r="C849" s="375" t="s">
        <v>519</v>
      </c>
      <c r="D849" s="376"/>
      <c r="E849" s="376"/>
      <c r="F849" s="376"/>
      <c r="G849" s="376"/>
      <c r="H849" s="376"/>
      <c r="I849" s="377"/>
      <c r="J849" s="153">
        <v>1010001008767</v>
      </c>
      <c r="K849" s="154"/>
      <c r="L849" s="154"/>
      <c r="M849" s="154"/>
      <c r="N849" s="154"/>
      <c r="O849" s="154"/>
      <c r="P849" s="142" t="s">
        <v>455</v>
      </c>
      <c r="Q849" s="143"/>
      <c r="R849" s="143"/>
      <c r="S849" s="143"/>
      <c r="T849" s="143"/>
      <c r="U849" s="143"/>
      <c r="V849" s="143"/>
      <c r="W849" s="143"/>
      <c r="X849" s="143"/>
      <c r="Y849" s="144">
        <v>486</v>
      </c>
      <c r="Z849" s="145"/>
      <c r="AA849" s="145"/>
      <c r="AB849" s="146"/>
      <c r="AC849" s="259" t="s">
        <v>491</v>
      </c>
      <c r="AD849" s="259"/>
      <c r="AE849" s="259"/>
      <c r="AF849" s="259"/>
      <c r="AG849" s="259"/>
      <c r="AH849" s="260" t="s">
        <v>554</v>
      </c>
      <c r="AI849" s="261"/>
      <c r="AJ849" s="261"/>
      <c r="AK849" s="261"/>
      <c r="AL849" s="369" t="s">
        <v>554</v>
      </c>
      <c r="AM849" s="370"/>
      <c r="AN849" s="370"/>
      <c r="AO849" s="371"/>
      <c r="AP849" s="253" t="s">
        <v>591</v>
      </c>
      <c r="AQ849" s="253"/>
      <c r="AR849" s="253"/>
      <c r="AS849" s="253"/>
      <c r="AT849" s="253"/>
      <c r="AU849" s="253"/>
      <c r="AV849" s="253"/>
      <c r="AW849" s="253"/>
      <c r="AX849" s="253"/>
    </row>
    <row r="850" spans="1:50" ht="30" customHeight="1" x14ac:dyDescent="0.15">
      <c r="A850" s="357">
        <v>2</v>
      </c>
      <c r="B850" s="357">
        <v>1</v>
      </c>
      <c r="C850" s="374" t="s">
        <v>599</v>
      </c>
      <c r="D850" s="368"/>
      <c r="E850" s="368"/>
      <c r="F850" s="368"/>
      <c r="G850" s="368"/>
      <c r="H850" s="368"/>
      <c r="I850" s="368"/>
      <c r="J850" s="153">
        <v>2140001008398</v>
      </c>
      <c r="K850" s="154"/>
      <c r="L850" s="154"/>
      <c r="M850" s="154"/>
      <c r="N850" s="154"/>
      <c r="O850" s="154"/>
      <c r="P850" s="142" t="s">
        <v>493</v>
      </c>
      <c r="Q850" s="143"/>
      <c r="R850" s="143"/>
      <c r="S850" s="143"/>
      <c r="T850" s="143"/>
      <c r="U850" s="143"/>
      <c r="V850" s="143"/>
      <c r="W850" s="143"/>
      <c r="X850" s="143"/>
      <c r="Y850" s="144">
        <v>434</v>
      </c>
      <c r="Z850" s="145"/>
      <c r="AA850" s="145"/>
      <c r="AB850" s="146"/>
      <c r="AC850" s="259" t="s">
        <v>502</v>
      </c>
      <c r="AD850" s="259"/>
      <c r="AE850" s="259"/>
      <c r="AF850" s="259"/>
      <c r="AG850" s="259"/>
      <c r="AH850" s="260">
        <v>3</v>
      </c>
      <c r="AI850" s="261"/>
      <c r="AJ850" s="261"/>
      <c r="AK850" s="261"/>
      <c r="AL850" s="369">
        <v>93</v>
      </c>
      <c r="AM850" s="370"/>
      <c r="AN850" s="370"/>
      <c r="AO850" s="371"/>
      <c r="AP850" s="253" t="s">
        <v>591</v>
      </c>
      <c r="AQ850" s="253"/>
      <c r="AR850" s="253"/>
      <c r="AS850" s="253"/>
      <c r="AT850" s="253"/>
      <c r="AU850" s="253"/>
      <c r="AV850" s="253"/>
      <c r="AW850" s="253"/>
      <c r="AX850" s="253"/>
    </row>
    <row r="851" spans="1:50" ht="30" customHeight="1" x14ac:dyDescent="0.15">
      <c r="A851" s="357">
        <v>3</v>
      </c>
      <c r="B851" s="357">
        <v>1</v>
      </c>
      <c r="C851" s="374" t="s">
        <v>456</v>
      </c>
      <c r="D851" s="368"/>
      <c r="E851" s="368"/>
      <c r="F851" s="368"/>
      <c r="G851" s="368"/>
      <c r="H851" s="368"/>
      <c r="I851" s="368"/>
      <c r="J851" s="153">
        <v>1010001008692</v>
      </c>
      <c r="K851" s="154"/>
      <c r="L851" s="154"/>
      <c r="M851" s="154"/>
      <c r="N851" s="154"/>
      <c r="O851" s="154"/>
      <c r="P851" s="143" t="s">
        <v>493</v>
      </c>
      <c r="Q851" s="143"/>
      <c r="R851" s="143"/>
      <c r="S851" s="143"/>
      <c r="T851" s="143"/>
      <c r="U851" s="143"/>
      <c r="V851" s="143"/>
      <c r="W851" s="143"/>
      <c r="X851" s="143"/>
      <c r="Y851" s="144">
        <v>202</v>
      </c>
      <c r="Z851" s="145"/>
      <c r="AA851" s="145"/>
      <c r="AB851" s="146"/>
      <c r="AC851" s="259" t="s">
        <v>502</v>
      </c>
      <c r="AD851" s="259"/>
      <c r="AE851" s="259"/>
      <c r="AF851" s="259"/>
      <c r="AG851" s="259"/>
      <c r="AH851" s="260">
        <v>2</v>
      </c>
      <c r="AI851" s="261"/>
      <c r="AJ851" s="261"/>
      <c r="AK851" s="261"/>
      <c r="AL851" s="369">
        <v>93.2</v>
      </c>
      <c r="AM851" s="370"/>
      <c r="AN851" s="370"/>
      <c r="AO851" s="371"/>
      <c r="AP851" s="253" t="s">
        <v>592</v>
      </c>
      <c r="AQ851" s="253"/>
      <c r="AR851" s="253"/>
      <c r="AS851" s="253"/>
      <c r="AT851" s="253"/>
      <c r="AU851" s="253"/>
      <c r="AV851" s="253"/>
      <c r="AW851" s="253"/>
      <c r="AX851" s="253"/>
    </row>
    <row r="852" spans="1:50" ht="46.5" customHeight="1" x14ac:dyDescent="0.15">
      <c r="A852" s="357">
        <v>4</v>
      </c>
      <c r="B852" s="357">
        <v>1</v>
      </c>
      <c r="C852" s="374" t="s">
        <v>520</v>
      </c>
      <c r="D852" s="368"/>
      <c r="E852" s="368"/>
      <c r="F852" s="368"/>
      <c r="G852" s="368"/>
      <c r="H852" s="368"/>
      <c r="I852" s="368"/>
      <c r="J852" s="153">
        <v>2010401004266</v>
      </c>
      <c r="K852" s="154"/>
      <c r="L852" s="154"/>
      <c r="M852" s="154"/>
      <c r="N852" s="154"/>
      <c r="O852" s="154"/>
      <c r="P852" s="143" t="s">
        <v>455</v>
      </c>
      <c r="Q852" s="143"/>
      <c r="R852" s="143"/>
      <c r="S852" s="143"/>
      <c r="T852" s="143"/>
      <c r="U852" s="143"/>
      <c r="V852" s="143"/>
      <c r="W852" s="143"/>
      <c r="X852" s="143"/>
      <c r="Y852" s="144">
        <v>194</v>
      </c>
      <c r="Z852" s="145"/>
      <c r="AA852" s="145"/>
      <c r="AB852" s="146"/>
      <c r="AC852" s="259" t="s">
        <v>491</v>
      </c>
      <c r="AD852" s="259"/>
      <c r="AE852" s="259"/>
      <c r="AF852" s="259"/>
      <c r="AG852" s="259"/>
      <c r="AH852" s="260" t="s">
        <v>554</v>
      </c>
      <c r="AI852" s="261"/>
      <c r="AJ852" s="261"/>
      <c r="AK852" s="261"/>
      <c r="AL852" s="369" t="s">
        <v>554</v>
      </c>
      <c r="AM852" s="370"/>
      <c r="AN852" s="370"/>
      <c r="AO852" s="371"/>
      <c r="AP852" s="253" t="s">
        <v>591</v>
      </c>
      <c r="AQ852" s="253"/>
      <c r="AR852" s="253"/>
      <c r="AS852" s="253"/>
      <c r="AT852" s="253"/>
      <c r="AU852" s="253"/>
      <c r="AV852" s="253"/>
      <c r="AW852" s="253"/>
      <c r="AX852" s="253"/>
    </row>
    <row r="853" spans="1:50" ht="30" customHeight="1" x14ac:dyDescent="0.15">
      <c r="A853" s="357">
        <v>5</v>
      </c>
      <c r="B853" s="357">
        <v>1</v>
      </c>
      <c r="C853" s="374" t="s">
        <v>457</v>
      </c>
      <c r="D853" s="368"/>
      <c r="E853" s="368"/>
      <c r="F853" s="368"/>
      <c r="G853" s="368"/>
      <c r="H853" s="368"/>
      <c r="I853" s="368"/>
      <c r="J853" s="153">
        <v>7010001138419</v>
      </c>
      <c r="K853" s="154"/>
      <c r="L853" s="154"/>
      <c r="M853" s="154"/>
      <c r="N853" s="154"/>
      <c r="O853" s="154"/>
      <c r="P853" s="143" t="s">
        <v>493</v>
      </c>
      <c r="Q853" s="143"/>
      <c r="R853" s="143"/>
      <c r="S853" s="143"/>
      <c r="T853" s="143"/>
      <c r="U853" s="143"/>
      <c r="V853" s="143"/>
      <c r="W853" s="143"/>
      <c r="X853" s="143"/>
      <c r="Y853" s="144">
        <v>193</v>
      </c>
      <c r="Z853" s="145"/>
      <c r="AA853" s="145"/>
      <c r="AB853" s="146"/>
      <c r="AC853" s="259" t="s">
        <v>502</v>
      </c>
      <c r="AD853" s="259"/>
      <c r="AE853" s="259"/>
      <c r="AF853" s="259"/>
      <c r="AG853" s="259"/>
      <c r="AH853" s="260">
        <v>3</v>
      </c>
      <c r="AI853" s="261"/>
      <c r="AJ853" s="261"/>
      <c r="AK853" s="261"/>
      <c r="AL853" s="369">
        <v>89.1</v>
      </c>
      <c r="AM853" s="370"/>
      <c r="AN853" s="370"/>
      <c r="AO853" s="371"/>
      <c r="AP853" s="253" t="s">
        <v>591</v>
      </c>
      <c r="AQ853" s="253"/>
      <c r="AR853" s="253"/>
      <c r="AS853" s="253"/>
      <c r="AT853" s="253"/>
      <c r="AU853" s="253"/>
      <c r="AV853" s="253"/>
      <c r="AW853" s="253"/>
      <c r="AX853" s="253"/>
    </row>
    <row r="854" spans="1:50" ht="30" customHeight="1" x14ac:dyDescent="0.15">
      <c r="A854" s="357">
        <v>6</v>
      </c>
      <c r="B854" s="357">
        <v>1</v>
      </c>
      <c r="C854" s="374" t="s">
        <v>458</v>
      </c>
      <c r="D854" s="368"/>
      <c r="E854" s="368"/>
      <c r="F854" s="368"/>
      <c r="G854" s="368"/>
      <c r="H854" s="368"/>
      <c r="I854" s="368"/>
      <c r="J854" s="153">
        <v>2100001018599</v>
      </c>
      <c r="K854" s="154"/>
      <c r="L854" s="154"/>
      <c r="M854" s="154"/>
      <c r="N854" s="154"/>
      <c r="O854" s="154"/>
      <c r="P854" s="143" t="s">
        <v>493</v>
      </c>
      <c r="Q854" s="143"/>
      <c r="R854" s="143"/>
      <c r="S854" s="143"/>
      <c r="T854" s="143"/>
      <c r="U854" s="143"/>
      <c r="V854" s="143"/>
      <c r="W854" s="143"/>
      <c r="X854" s="143"/>
      <c r="Y854" s="144">
        <v>50</v>
      </c>
      <c r="Z854" s="145"/>
      <c r="AA854" s="145"/>
      <c r="AB854" s="146"/>
      <c r="AC854" s="259" t="s">
        <v>502</v>
      </c>
      <c r="AD854" s="259"/>
      <c r="AE854" s="259"/>
      <c r="AF854" s="259"/>
      <c r="AG854" s="259"/>
      <c r="AH854" s="260">
        <v>1</v>
      </c>
      <c r="AI854" s="261"/>
      <c r="AJ854" s="261"/>
      <c r="AK854" s="261"/>
      <c r="AL854" s="369">
        <v>88</v>
      </c>
      <c r="AM854" s="370"/>
      <c r="AN854" s="370"/>
      <c r="AO854" s="371"/>
      <c r="AP854" s="253" t="s">
        <v>592</v>
      </c>
      <c r="AQ854" s="253"/>
      <c r="AR854" s="253"/>
      <c r="AS854" s="253"/>
      <c r="AT854" s="253"/>
      <c r="AU854" s="253"/>
      <c r="AV854" s="253"/>
      <c r="AW854" s="253"/>
      <c r="AX854" s="253"/>
    </row>
    <row r="855" spans="1:50" ht="30" customHeight="1" x14ac:dyDescent="0.15">
      <c r="A855" s="357">
        <v>7</v>
      </c>
      <c r="B855" s="357">
        <v>1</v>
      </c>
      <c r="C855" s="374" t="s">
        <v>459</v>
      </c>
      <c r="D855" s="368"/>
      <c r="E855" s="368"/>
      <c r="F855" s="368"/>
      <c r="G855" s="368"/>
      <c r="H855" s="368"/>
      <c r="I855" s="368"/>
      <c r="J855" s="153">
        <v>8011005000968</v>
      </c>
      <c r="K855" s="154"/>
      <c r="L855" s="154"/>
      <c r="M855" s="154"/>
      <c r="N855" s="154"/>
      <c r="O855" s="154"/>
      <c r="P855" s="142" t="s">
        <v>495</v>
      </c>
      <c r="Q855" s="143"/>
      <c r="R855" s="143"/>
      <c r="S855" s="143"/>
      <c r="T855" s="143"/>
      <c r="U855" s="143"/>
      <c r="V855" s="143"/>
      <c r="W855" s="143"/>
      <c r="X855" s="143"/>
      <c r="Y855" s="144">
        <v>47</v>
      </c>
      <c r="Z855" s="145"/>
      <c r="AA855" s="145"/>
      <c r="AB855" s="146"/>
      <c r="AC855" s="259" t="s">
        <v>501</v>
      </c>
      <c r="AD855" s="259"/>
      <c r="AE855" s="259"/>
      <c r="AF855" s="259"/>
      <c r="AG855" s="259"/>
      <c r="AH855" s="260" t="s">
        <v>554</v>
      </c>
      <c r="AI855" s="261"/>
      <c r="AJ855" s="261"/>
      <c r="AK855" s="261"/>
      <c r="AL855" s="369">
        <v>100</v>
      </c>
      <c r="AM855" s="370"/>
      <c r="AN855" s="370"/>
      <c r="AO855" s="371"/>
      <c r="AP855" s="253" t="s">
        <v>591</v>
      </c>
      <c r="AQ855" s="253"/>
      <c r="AR855" s="253"/>
      <c r="AS855" s="253"/>
      <c r="AT855" s="253"/>
      <c r="AU855" s="253"/>
      <c r="AV855" s="253"/>
      <c r="AW855" s="253"/>
      <c r="AX855" s="253"/>
    </row>
    <row r="856" spans="1:50" ht="30" customHeight="1" x14ac:dyDescent="0.15">
      <c r="A856" s="357">
        <v>8</v>
      </c>
      <c r="B856" s="357">
        <v>1</v>
      </c>
      <c r="C856" s="374" t="s">
        <v>460</v>
      </c>
      <c r="D856" s="368"/>
      <c r="E856" s="368"/>
      <c r="F856" s="368"/>
      <c r="G856" s="368"/>
      <c r="H856" s="368"/>
      <c r="I856" s="368"/>
      <c r="J856" s="153">
        <v>6010001043900</v>
      </c>
      <c r="K856" s="154"/>
      <c r="L856" s="154"/>
      <c r="M856" s="154"/>
      <c r="N856" s="154"/>
      <c r="O856" s="154"/>
      <c r="P856" s="142" t="s">
        <v>494</v>
      </c>
      <c r="Q856" s="143"/>
      <c r="R856" s="143"/>
      <c r="S856" s="143"/>
      <c r="T856" s="143"/>
      <c r="U856" s="143"/>
      <c r="V856" s="143"/>
      <c r="W856" s="143"/>
      <c r="X856" s="143"/>
      <c r="Y856" s="144">
        <v>41</v>
      </c>
      <c r="Z856" s="145"/>
      <c r="AA856" s="145"/>
      <c r="AB856" s="146"/>
      <c r="AC856" s="259" t="s">
        <v>502</v>
      </c>
      <c r="AD856" s="259"/>
      <c r="AE856" s="259"/>
      <c r="AF856" s="259"/>
      <c r="AG856" s="259"/>
      <c r="AH856" s="260">
        <v>5</v>
      </c>
      <c r="AI856" s="261"/>
      <c r="AJ856" s="261"/>
      <c r="AK856" s="261"/>
      <c r="AL856" s="369">
        <v>75.2</v>
      </c>
      <c r="AM856" s="370"/>
      <c r="AN856" s="370"/>
      <c r="AO856" s="371"/>
      <c r="AP856" s="253" t="s">
        <v>592</v>
      </c>
      <c r="AQ856" s="253"/>
      <c r="AR856" s="253"/>
      <c r="AS856" s="253"/>
      <c r="AT856" s="253"/>
      <c r="AU856" s="253"/>
      <c r="AV856" s="253"/>
      <c r="AW856" s="253"/>
      <c r="AX856" s="253"/>
    </row>
    <row r="857" spans="1:50" ht="49.5" customHeight="1" x14ac:dyDescent="0.15">
      <c r="A857" s="357">
        <v>9</v>
      </c>
      <c r="B857" s="357">
        <v>1</v>
      </c>
      <c r="C857" s="374" t="s">
        <v>461</v>
      </c>
      <c r="D857" s="368"/>
      <c r="E857" s="368"/>
      <c r="F857" s="368"/>
      <c r="G857" s="368"/>
      <c r="H857" s="368"/>
      <c r="I857" s="368"/>
      <c r="J857" s="153">
        <v>8010401021784</v>
      </c>
      <c r="K857" s="154"/>
      <c r="L857" s="154"/>
      <c r="M857" s="154"/>
      <c r="N857" s="154"/>
      <c r="O857" s="154"/>
      <c r="P857" s="142" t="s">
        <v>496</v>
      </c>
      <c r="Q857" s="143"/>
      <c r="R857" s="143"/>
      <c r="S857" s="143"/>
      <c r="T857" s="143"/>
      <c r="U857" s="143"/>
      <c r="V857" s="143"/>
      <c r="W857" s="143"/>
      <c r="X857" s="143"/>
      <c r="Y857" s="144">
        <v>33</v>
      </c>
      <c r="Z857" s="145"/>
      <c r="AA857" s="145"/>
      <c r="AB857" s="146"/>
      <c r="AC857" s="259" t="s">
        <v>501</v>
      </c>
      <c r="AD857" s="259"/>
      <c r="AE857" s="259"/>
      <c r="AF857" s="259"/>
      <c r="AG857" s="259"/>
      <c r="AH857" s="260" t="s">
        <v>554</v>
      </c>
      <c r="AI857" s="261"/>
      <c r="AJ857" s="261"/>
      <c r="AK857" s="261"/>
      <c r="AL857" s="369">
        <v>100</v>
      </c>
      <c r="AM857" s="370"/>
      <c r="AN857" s="370"/>
      <c r="AO857" s="371"/>
      <c r="AP857" s="253" t="s">
        <v>591</v>
      </c>
      <c r="AQ857" s="253"/>
      <c r="AR857" s="253"/>
      <c r="AS857" s="253"/>
      <c r="AT857" s="253"/>
      <c r="AU857" s="253"/>
      <c r="AV857" s="253"/>
      <c r="AW857" s="253"/>
      <c r="AX857" s="253"/>
    </row>
    <row r="858" spans="1:50" ht="30" customHeight="1" x14ac:dyDescent="0.15">
      <c r="A858" s="357">
        <v>10</v>
      </c>
      <c r="B858" s="357">
        <v>1</v>
      </c>
      <c r="C858" s="374" t="s">
        <v>462</v>
      </c>
      <c r="D858" s="368"/>
      <c r="E858" s="368"/>
      <c r="F858" s="368"/>
      <c r="G858" s="368"/>
      <c r="H858" s="368"/>
      <c r="I858" s="368"/>
      <c r="J858" s="153">
        <v>5040001062527</v>
      </c>
      <c r="K858" s="154"/>
      <c r="L858" s="154"/>
      <c r="M858" s="154"/>
      <c r="N858" s="154"/>
      <c r="O858" s="154"/>
      <c r="P858" s="143" t="s">
        <v>493</v>
      </c>
      <c r="Q858" s="143"/>
      <c r="R858" s="143"/>
      <c r="S858" s="143"/>
      <c r="T858" s="143"/>
      <c r="U858" s="143"/>
      <c r="V858" s="143"/>
      <c r="W858" s="143"/>
      <c r="X858" s="143"/>
      <c r="Y858" s="144">
        <v>26</v>
      </c>
      <c r="Z858" s="145"/>
      <c r="AA858" s="145"/>
      <c r="AB858" s="146"/>
      <c r="AC858" s="259" t="s">
        <v>502</v>
      </c>
      <c r="AD858" s="259"/>
      <c r="AE858" s="259"/>
      <c r="AF858" s="259"/>
      <c r="AG858" s="259"/>
      <c r="AH858" s="260">
        <v>2</v>
      </c>
      <c r="AI858" s="261"/>
      <c r="AJ858" s="261"/>
      <c r="AK858" s="261"/>
      <c r="AL858" s="369">
        <v>90.3</v>
      </c>
      <c r="AM858" s="370"/>
      <c r="AN858" s="370"/>
      <c r="AO858" s="371"/>
      <c r="AP858" s="253" t="s">
        <v>591</v>
      </c>
      <c r="AQ858" s="253"/>
      <c r="AR858" s="253"/>
      <c r="AS858" s="253"/>
      <c r="AT858" s="253"/>
      <c r="AU858" s="253"/>
      <c r="AV858" s="253"/>
      <c r="AW858" s="253"/>
      <c r="AX858" s="253"/>
    </row>
    <row r="859" spans="1:50" ht="30" hidden="1" customHeight="1" x14ac:dyDescent="0.15">
      <c r="A859" s="357">
        <v>11</v>
      </c>
      <c r="B859" s="357">
        <v>1</v>
      </c>
      <c r="C859" s="368"/>
      <c r="D859" s="368"/>
      <c r="E859" s="368"/>
      <c r="F859" s="368"/>
      <c r="G859" s="368"/>
      <c r="H859" s="368"/>
      <c r="I859" s="368"/>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369"/>
      <c r="AM859" s="370"/>
      <c r="AN859" s="370"/>
      <c r="AO859" s="371"/>
      <c r="AP859" s="253"/>
      <c r="AQ859" s="253"/>
      <c r="AR859" s="253"/>
      <c r="AS859" s="253"/>
      <c r="AT859" s="253"/>
      <c r="AU859" s="253"/>
      <c r="AV859" s="253"/>
      <c r="AW859" s="253"/>
      <c r="AX859" s="253"/>
    </row>
    <row r="860" spans="1:50" ht="30" hidden="1" customHeight="1" x14ac:dyDescent="0.15">
      <c r="A860" s="357">
        <v>12</v>
      </c>
      <c r="B860" s="357">
        <v>1</v>
      </c>
      <c r="C860" s="368"/>
      <c r="D860" s="368"/>
      <c r="E860" s="368"/>
      <c r="F860" s="368"/>
      <c r="G860" s="368"/>
      <c r="H860" s="368"/>
      <c r="I860" s="368"/>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369"/>
      <c r="AM860" s="370"/>
      <c r="AN860" s="370"/>
      <c r="AO860" s="371"/>
      <c r="AP860" s="253"/>
      <c r="AQ860" s="253"/>
      <c r="AR860" s="253"/>
      <c r="AS860" s="253"/>
      <c r="AT860" s="253"/>
      <c r="AU860" s="253"/>
      <c r="AV860" s="253"/>
      <c r="AW860" s="253"/>
      <c r="AX860" s="253"/>
    </row>
    <row r="861" spans="1:50" ht="30" hidden="1" customHeight="1" x14ac:dyDescent="0.15">
      <c r="A861" s="357">
        <v>13</v>
      </c>
      <c r="B861" s="357">
        <v>1</v>
      </c>
      <c r="C861" s="368"/>
      <c r="D861" s="368"/>
      <c r="E861" s="368"/>
      <c r="F861" s="368"/>
      <c r="G861" s="368"/>
      <c r="H861" s="368"/>
      <c r="I861" s="368"/>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369"/>
      <c r="AM861" s="370"/>
      <c r="AN861" s="370"/>
      <c r="AO861" s="371"/>
      <c r="AP861" s="253"/>
      <c r="AQ861" s="253"/>
      <c r="AR861" s="253"/>
      <c r="AS861" s="253"/>
      <c r="AT861" s="253"/>
      <c r="AU861" s="253"/>
      <c r="AV861" s="253"/>
      <c r="AW861" s="253"/>
      <c r="AX861" s="253"/>
    </row>
    <row r="862" spans="1:50" ht="30" hidden="1" customHeight="1" x14ac:dyDescent="0.15">
      <c r="A862" s="357">
        <v>14</v>
      </c>
      <c r="B862" s="357">
        <v>1</v>
      </c>
      <c r="C862" s="368"/>
      <c r="D862" s="368"/>
      <c r="E862" s="368"/>
      <c r="F862" s="368"/>
      <c r="G862" s="368"/>
      <c r="H862" s="368"/>
      <c r="I862" s="368"/>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369"/>
      <c r="AM862" s="370"/>
      <c r="AN862" s="370"/>
      <c r="AO862" s="371"/>
      <c r="AP862" s="253"/>
      <c r="AQ862" s="253"/>
      <c r="AR862" s="253"/>
      <c r="AS862" s="253"/>
      <c r="AT862" s="253"/>
      <c r="AU862" s="253"/>
      <c r="AV862" s="253"/>
      <c r="AW862" s="253"/>
      <c r="AX862" s="253"/>
    </row>
    <row r="863" spans="1:50" ht="30" hidden="1" customHeight="1" x14ac:dyDescent="0.15">
      <c r="A863" s="357">
        <v>15</v>
      </c>
      <c r="B863" s="357">
        <v>1</v>
      </c>
      <c r="C863" s="368"/>
      <c r="D863" s="368"/>
      <c r="E863" s="368"/>
      <c r="F863" s="368"/>
      <c r="G863" s="368"/>
      <c r="H863" s="368"/>
      <c r="I863" s="368"/>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369"/>
      <c r="AM863" s="370"/>
      <c r="AN863" s="370"/>
      <c r="AO863" s="371"/>
      <c r="AP863" s="253"/>
      <c r="AQ863" s="253"/>
      <c r="AR863" s="253"/>
      <c r="AS863" s="253"/>
      <c r="AT863" s="253"/>
      <c r="AU863" s="253"/>
      <c r="AV863" s="253"/>
      <c r="AW863" s="253"/>
      <c r="AX863" s="253"/>
    </row>
    <row r="864" spans="1:50" ht="30" hidden="1" customHeight="1" x14ac:dyDescent="0.15">
      <c r="A864" s="357">
        <v>16</v>
      </c>
      <c r="B864" s="357">
        <v>1</v>
      </c>
      <c r="C864" s="368"/>
      <c r="D864" s="368"/>
      <c r="E864" s="368"/>
      <c r="F864" s="368"/>
      <c r="G864" s="368"/>
      <c r="H864" s="368"/>
      <c r="I864" s="368"/>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369"/>
      <c r="AM864" s="370"/>
      <c r="AN864" s="370"/>
      <c r="AO864" s="371"/>
      <c r="AP864" s="253"/>
      <c r="AQ864" s="253"/>
      <c r="AR864" s="253"/>
      <c r="AS864" s="253"/>
      <c r="AT864" s="253"/>
      <c r="AU864" s="253"/>
      <c r="AV864" s="253"/>
      <c r="AW864" s="253"/>
      <c r="AX864" s="253"/>
    </row>
    <row r="865" spans="1:50" ht="30" hidden="1" customHeight="1" x14ac:dyDescent="0.15">
      <c r="A865" s="357">
        <v>17</v>
      </c>
      <c r="B865" s="357">
        <v>1</v>
      </c>
      <c r="C865" s="368"/>
      <c r="D865" s="368"/>
      <c r="E865" s="368"/>
      <c r="F865" s="368"/>
      <c r="G865" s="368"/>
      <c r="H865" s="368"/>
      <c r="I865" s="368"/>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369"/>
      <c r="AM865" s="370"/>
      <c r="AN865" s="370"/>
      <c r="AO865" s="371"/>
      <c r="AP865" s="253"/>
      <c r="AQ865" s="253"/>
      <c r="AR865" s="253"/>
      <c r="AS865" s="253"/>
      <c r="AT865" s="253"/>
      <c r="AU865" s="253"/>
      <c r="AV865" s="253"/>
      <c r="AW865" s="253"/>
      <c r="AX865" s="253"/>
    </row>
    <row r="866" spans="1:50" ht="30" hidden="1" customHeight="1" x14ac:dyDescent="0.15">
      <c r="A866" s="357">
        <v>18</v>
      </c>
      <c r="B866" s="357">
        <v>1</v>
      </c>
      <c r="C866" s="368"/>
      <c r="D866" s="368"/>
      <c r="E866" s="368"/>
      <c r="F866" s="368"/>
      <c r="G866" s="368"/>
      <c r="H866" s="368"/>
      <c r="I866" s="368"/>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369"/>
      <c r="AM866" s="370"/>
      <c r="AN866" s="370"/>
      <c r="AO866" s="371"/>
      <c r="AP866" s="253"/>
      <c r="AQ866" s="253"/>
      <c r="AR866" s="253"/>
      <c r="AS866" s="253"/>
      <c r="AT866" s="253"/>
      <c r="AU866" s="253"/>
      <c r="AV866" s="253"/>
      <c r="AW866" s="253"/>
      <c r="AX866" s="253"/>
    </row>
    <row r="867" spans="1:50" ht="30" hidden="1" customHeight="1" x14ac:dyDescent="0.15">
      <c r="A867" s="357">
        <v>19</v>
      </c>
      <c r="B867" s="357">
        <v>1</v>
      </c>
      <c r="C867" s="368"/>
      <c r="D867" s="368"/>
      <c r="E867" s="368"/>
      <c r="F867" s="368"/>
      <c r="G867" s="368"/>
      <c r="H867" s="368"/>
      <c r="I867" s="368"/>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369"/>
      <c r="AM867" s="370"/>
      <c r="AN867" s="370"/>
      <c r="AO867" s="371"/>
      <c r="AP867" s="253"/>
      <c r="AQ867" s="253"/>
      <c r="AR867" s="253"/>
      <c r="AS867" s="253"/>
      <c r="AT867" s="253"/>
      <c r="AU867" s="253"/>
      <c r="AV867" s="253"/>
      <c r="AW867" s="253"/>
      <c r="AX867" s="253"/>
    </row>
    <row r="868" spans="1:50" ht="30" hidden="1" customHeight="1" x14ac:dyDescent="0.15">
      <c r="A868" s="357">
        <v>20</v>
      </c>
      <c r="B868" s="357">
        <v>1</v>
      </c>
      <c r="C868" s="368"/>
      <c r="D868" s="368"/>
      <c r="E868" s="368"/>
      <c r="F868" s="368"/>
      <c r="G868" s="368"/>
      <c r="H868" s="368"/>
      <c r="I868" s="368"/>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369"/>
      <c r="AM868" s="370"/>
      <c r="AN868" s="370"/>
      <c r="AO868" s="371"/>
      <c r="AP868" s="253"/>
      <c r="AQ868" s="253"/>
      <c r="AR868" s="253"/>
      <c r="AS868" s="253"/>
      <c r="AT868" s="253"/>
      <c r="AU868" s="253"/>
      <c r="AV868" s="253"/>
      <c r="AW868" s="253"/>
      <c r="AX868" s="253"/>
    </row>
    <row r="869" spans="1:50" ht="30" hidden="1" customHeight="1" x14ac:dyDescent="0.15">
      <c r="A869" s="357">
        <v>21</v>
      </c>
      <c r="B869" s="357">
        <v>1</v>
      </c>
      <c r="C869" s="368"/>
      <c r="D869" s="368"/>
      <c r="E869" s="368"/>
      <c r="F869" s="368"/>
      <c r="G869" s="368"/>
      <c r="H869" s="368"/>
      <c r="I869" s="368"/>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369"/>
      <c r="AM869" s="370"/>
      <c r="AN869" s="370"/>
      <c r="AO869" s="371"/>
      <c r="AP869" s="253"/>
      <c r="AQ869" s="253"/>
      <c r="AR869" s="253"/>
      <c r="AS869" s="253"/>
      <c r="AT869" s="253"/>
      <c r="AU869" s="253"/>
      <c r="AV869" s="253"/>
      <c r="AW869" s="253"/>
      <c r="AX869" s="253"/>
    </row>
    <row r="870" spans="1:50" ht="30" hidden="1" customHeight="1" x14ac:dyDescent="0.15">
      <c r="A870" s="357">
        <v>22</v>
      </c>
      <c r="B870" s="357">
        <v>1</v>
      </c>
      <c r="C870" s="368"/>
      <c r="D870" s="368"/>
      <c r="E870" s="368"/>
      <c r="F870" s="368"/>
      <c r="G870" s="368"/>
      <c r="H870" s="368"/>
      <c r="I870" s="368"/>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369"/>
      <c r="AM870" s="370"/>
      <c r="AN870" s="370"/>
      <c r="AO870" s="371"/>
      <c r="AP870" s="253"/>
      <c r="AQ870" s="253"/>
      <c r="AR870" s="253"/>
      <c r="AS870" s="253"/>
      <c r="AT870" s="253"/>
      <c r="AU870" s="253"/>
      <c r="AV870" s="253"/>
      <c r="AW870" s="253"/>
      <c r="AX870" s="253"/>
    </row>
    <row r="871" spans="1:50" ht="30" hidden="1" customHeight="1" x14ac:dyDescent="0.15">
      <c r="A871" s="357">
        <v>23</v>
      </c>
      <c r="B871" s="357">
        <v>1</v>
      </c>
      <c r="C871" s="368"/>
      <c r="D871" s="368"/>
      <c r="E871" s="368"/>
      <c r="F871" s="368"/>
      <c r="G871" s="368"/>
      <c r="H871" s="368"/>
      <c r="I871" s="368"/>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369"/>
      <c r="AM871" s="370"/>
      <c r="AN871" s="370"/>
      <c r="AO871" s="371"/>
      <c r="AP871" s="253"/>
      <c r="AQ871" s="253"/>
      <c r="AR871" s="253"/>
      <c r="AS871" s="253"/>
      <c r="AT871" s="253"/>
      <c r="AU871" s="253"/>
      <c r="AV871" s="253"/>
      <c r="AW871" s="253"/>
      <c r="AX871" s="253"/>
    </row>
    <row r="872" spans="1:50" ht="30" hidden="1" customHeight="1" x14ac:dyDescent="0.15">
      <c r="A872" s="357">
        <v>24</v>
      </c>
      <c r="B872" s="357">
        <v>1</v>
      </c>
      <c r="C872" s="368"/>
      <c r="D872" s="368"/>
      <c r="E872" s="368"/>
      <c r="F872" s="368"/>
      <c r="G872" s="368"/>
      <c r="H872" s="368"/>
      <c r="I872" s="368"/>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369"/>
      <c r="AM872" s="370"/>
      <c r="AN872" s="370"/>
      <c r="AO872" s="371"/>
      <c r="AP872" s="253"/>
      <c r="AQ872" s="253"/>
      <c r="AR872" s="253"/>
      <c r="AS872" s="253"/>
      <c r="AT872" s="253"/>
      <c r="AU872" s="253"/>
      <c r="AV872" s="253"/>
      <c r="AW872" s="253"/>
      <c r="AX872" s="253"/>
    </row>
    <row r="873" spans="1:50" ht="30" hidden="1" customHeight="1" x14ac:dyDescent="0.15">
      <c r="A873" s="357">
        <v>25</v>
      </c>
      <c r="B873" s="357">
        <v>1</v>
      </c>
      <c r="C873" s="368"/>
      <c r="D873" s="368"/>
      <c r="E873" s="368"/>
      <c r="F873" s="368"/>
      <c r="G873" s="368"/>
      <c r="H873" s="368"/>
      <c r="I873" s="368"/>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369"/>
      <c r="AM873" s="370"/>
      <c r="AN873" s="370"/>
      <c r="AO873" s="371"/>
      <c r="AP873" s="253"/>
      <c r="AQ873" s="253"/>
      <c r="AR873" s="253"/>
      <c r="AS873" s="253"/>
      <c r="AT873" s="253"/>
      <c r="AU873" s="253"/>
      <c r="AV873" s="253"/>
      <c r="AW873" s="253"/>
      <c r="AX873" s="253"/>
    </row>
    <row r="874" spans="1:50" ht="30" hidden="1" customHeight="1" x14ac:dyDescent="0.15">
      <c r="A874" s="357">
        <v>26</v>
      </c>
      <c r="B874" s="357">
        <v>1</v>
      </c>
      <c r="C874" s="368"/>
      <c r="D874" s="368"/>
      <c r="E874" s="368"/>
      <c r="F874" s="368"/>
      <c r="G874" s="368"/>
      <c r="H874" s="368"/>
      <c r="I874" s="368"/>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369"/>
      <c r="AM874" s="370"/>
      <c r="AN874" s="370"/>
      <c r="AO874" s="371"/>
      <c r="AP874" s="253"/>
      <c r="AQ874" s="253"/>
      <c r="AR874" s="253"/>
      <c r="AS874" s="253"/>
      <c r="AT874" s="253"/>
      <c r="AU874" s="253"/>
      <c r="AV874" s="253"/>
      <c r="AW874" s="253"/>
      <c r="AX874" s="253"/>
    </row>
    <row r="875" spans="1:50" ht="30" hidden="1" customHeight="1" x14ac:dyDescent="0.15">
      <c r="A875" s="357">
        <v>27</v>
      </c>
      <c r="B875" s="357">
        <v>1</v>
      </c>
      <c r="C875" s="368"/>
      <c r="D875" s="368"/>
      <c r="E875" s="368"/>
      <c r="F875" s="368"/>
      <c r="G875" s="368"/>
      <c r="H875" s="368"/>
      <c r="I875" s="368"/>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369"/>
      <c r="AM875" s="370"/>
      <c r="AN875" s="370"/>
      <c r="AO875" s="371"/>
      <c r="AP875" s="253"/>
      <c r="AQ875" s="253"/>
      <c r="AR875" s="253"/>
      <c r="AS875" s="253"/>
      <c r="AT875" s="253"/>
      <c r="AU875" s="253"/>
      <c r="AV875" s="253"/>
      <c r="AW875" s="253"/>
      <c r="AX875" s="253"/>
    </row>
    <row r="876" spans="1:50" ht="30" hidden="1" customHeight="1" x14ac:dyDescent="0.15">
      <c r="A876" s="357">
        <v>28</v>
      </c>
      <c r="B876" s="357">
        <v>1</v>
      </c>
      <c r="C876" s="368"/>
      <c r="D876" s="368"/>
      <c r="E876" s="368"/>
      <c r="F876" s="368"/>
      <c r="G876" s="368"/>
      <c r="H876" s="368"/>
      <c r="I876" s="368"/>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369"/>
      <c r="AM876" s="370"/>
      <c r="AN876" s="370"/>
      <c r="AO876" s="371"/>
      <c r="AP876" s="253"/>
      <c r="AQ876" s="253"/>
      <c r="AR876" s="253"/>
      <c r="AS876" s="253"/>
      <c r="AT876" s="253"/>
      <c r="AU876" s="253"/>
      <c r="AV876" s="253"/>
      <c r="AW876" s="253"/>
      <c r="AX876" s="253"/>
    </row>
    <row r="877" spans="1:50" ht="30" hidden="1" customHeight="1" x14ac:dyDescent="0.15">
      <c r="A877" s="357">
        <v>29</v>
      </c>
      <c r="B877" s="357">
        <v>1</v>
      </c>
      <c r="C877" s="368"/>
      <c r="D877" s="368"/>
      <c r="E877" s="368"/>
      <c r="F877" s="368"/>
      <c r="G877" s="368"/>
      <c r="H877" s="368"/>
      <c r="I877" s="368"/>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369"/>
      <c r="AM877" s="370"/>
      <c r="AN877" s="370"/>
      <c r="AO877" s="371"/>
      <c r="AP877" s="253"/>
      <c r="AQ877" s="253"/>
      <c r="AR877" s="253"/>
      <c r="AS877" s="253"/>
      <c r="AT877" s="253"/>
      <c r="AU877" s="253"/>
      <c r="AV877" s="253"/>
      <c r="AW877" s="253"/>
      <c r="AX877" s="253"/>
    </row>
    <row r="878" spans="1:50" ht="30" hidden="1" customHeight="1" x14ac:dyDescent="0.15">
      <c r="A878" s="357">
        <v>30</v>
      </c>
      <c r="B878" s="357">
        <v>1</v>
      </c>
      <c r="C878" s="368"/>
      <c r="D878" s="368"/>
      <c r="E878" s="368"/>
      <c r="F878" s="368"/>
      <c r="G878" s="368"/>
      <c r="H878" s="368"/>
      <c r="I878" s="368"/>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369"/>
      <c r="AM878" s="370"/>
      <c r="AN878" s="370"/>
      <c r="AO878" s="371"/>
      <c r="AP878" s="253"/>
      <c r="AQ878" s="253"/>
      <c r="AR878" s="253"/>
      <c r="AS878" s="253"/>
      <c r="AT878" s="253"/>
      <c r="AU878" s="253"/>
      <c r="AV878" s="253"/>
      <c r="AW878" s="253"/>
      <c r="AX878" s="253"/>
    </row>
    <row r="879" spans="1:50" ht="7.5"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414</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79"/>
      <c r="B881" s="279"/>
      <c r="C881" s="279" t="s">
        <v>30</v>
      </c>
      <c r="D881" s="279"/>
      <c r="E881" s="279"/>
      <c r="F881" s="279"/>
      <c r="G881" s="279"/>
      <c r="H881" s="279"/>
      <c r="I881" s="279"/>
      <c r="J881" s="169" t="s">
        <v>387</v>
      </c>
      <c r="K881" s="169"/>
      <c r="L881" s="169"/>
      <c r="M881" s="169"/>
      <c r="N881" s="169"/>
      <c r="O881" s="169"/>
      <c r="P881" s="270" t="s">
        <v>351</v>
      </c>
      <c r="Q881" s="270"/>
      <c r="R881" s="270"/>
      <c r="S881" s="270"/>
      <c r="T881" s="270"/>
      <c r="U881" s="270"/>
      <c r="V881" s="270"/>
      <c r="W881" s="270"/>
      <c r="X881" s="270"/>
      <c r="Y881" s="270" t="s">
        <v>383</v>
      </c>
      <c r="Z881" s="279"/>
      <c r="AA881" s="279"/>
      <c r="AB881" s="279"/>
      <c r="AC881" s="169" t="s">
        <v>350</v>
      </c>
      <c r="AD881" s="169"/>
      <c r="AE881" s="169"/>
      <c r="AF881" s="169"/>
      <c r="AG881" s="169"/>
      <c r="AH881" s="270" t="s">
        <v>367</v>
      </c>
      <c r="AI881" s="279"/>
      <c r="AJ881" s="279"/>
      <c r="AK881" s="279"/>
      <c r="AL881" s="279" t="s">
        <v>23</v>
      </c>
      <c r="AM881" s="279"/>
      <c r="AN881" s="279"/>
      <c r="AO881" s="372"/>
      <c r="AP881" s="373" t="s">
        <v>425</v>
      </c>
      <c r="AQ881" s="373"/>
      <c r="AR881" s="373"/>
      <c r="AS881" s="373"/>
      <c r="AT881" s="373"/>
      <c r="AU881" s="373"/>
      <c r="AV881" s="373"/>
      <c r="AW881" s="373"/>
      <c r="AX881" s="373"/>
    </row>
    <row r="882" spans="1:50" ht="30" customHeight="1" x14ac:dyDescent="0.15">
      <c r="A882" s="357">
        <v>1</v>
      </c>
      <c r="B882" s="357">
        <v>1</v>
      </c>
      <c r="C882" s="374" t="s">
        <v>450</v>
      </c>
      <c r="D882" s="368"/>
      <c r="E882" s="368"/>
      <c r="F882" s="368"/>
      <c r="G882" s="368"/>
      <c r="H882" s="368"/>
      <c r="I882" s="368"/>
      <c r="J882" s="153">
        <v>5010001087238</v>
      </c>
      <c r="K882" s="154"/>
      <c r="L882" s="154"/>
      <c r="M882" s="154"/>
      <c r="N882" s="154"/>
      <c r="O882" s="154"/>
      <c r="P882" s="142" t="s">
        <v>454</v>
      </c>
      <c r="Q882" s="143"/>
      <c r="R882" s="143"/>
      <c r="S882" s="143"/>
      <c r="T882" s="143"/>
      <c r="U882" s="143"/>
      <c r="V882" s="143"/>
      <c r="W882" s="143"/>
      <c r="X882" s="143"/>
      <c r="Y882" s="144">
        <v>438</v>
      </c>
      <c r="Z882" s="145"/>
      <c r="AA882" s="145"/>
      <c r="AB882" s="146"/>
      <c r="AC882" s="259" t="s">
        <v>502</v>
      </c>
      <c r="AD882" s="259"/>
      <c r="AE882" s="259"/>
      <c r="AF882" s="259"/>
      <c r="AG882" s="259"/>
      <c r="AH882" s="260">
        <v>12</v>
      </c>
      <c r="AI882" s="261"/>
      <c r="AJ882" s="261"/>
      <c r="AK882" s="261"/>
      <c r="AL882" s="369">
        <v>95.5</v>
      </c>
      <c r="AM882" s="370"/>
      <c r="AN882" s="370"/>
      <c r="AO882" s="371"/>
      <c r="AP882" s="253" t="s">
        <v>591</v>
      </c>
      <c r="AQ882" s="253"/>
      <c r="AR882" s="253"/>
      <c r="AS882" s="253"/>
      <c r="AT882" s="253"/>
      <c r="AU882" s="253"/>
      <c r="AV882" s="253"/>
      <c r="AW882" s="253"/>
      <c r="AX882" s="253"/>
    </row>
    <row r="883" spans="1:50" ht="30" customHeight="1" x14ac:dyDescent="0.15">
      <c r="A883" s="357">
        <v>2</v>
      </c>
      <c r="B883" s="357">
        <v>1</v>
      </c>
      <c r="C883" s="374" t="s">
        <v>463</v>
      </c>
      <c r="D883" s="368"/>
      <c r="E883" s="368"/>
      <c r="F883" s="368"/>
      <c r="G883" s="368"/>
      <c r="H883" s="368"/>
      <c r="I883" s="368"/>
      <c r="J883" s="153">
        <v>1030001038218</v>
      </c>
      <c r="K883" s="154"/>
      <c r="L883" s="154"/>
      <c r="M883" s="154"/>
      <c r="N883" s="154"/>
      <c r="O883" s="154"/>
      <c r="P883" s="142" t="s">
        <v>493</v>
      </c>
      <c r="Q883" s="143"/>
      <c r="R883" s="143"/>
      <c r="S883" s="143"/>
      <c r="T883" s="143"/>
      <c r="U883" s="143"/>
      <c r="V883" s="143"/>
      <c r="W883" s="143"/>
      <c r="X883" s="143"/>
      <c r="Y883" s="144">
        <v>422</v>
      </c>
      <c r="Z883" s="145"/>
      <c r="AA883" s="145"/>
      <c r="AB883" s="146"/>
      <c r="AC883" s="259" t="s">
        <v>502</v>
      </c>
      <c r="AD883" s="259"/>
      <c r="AE883" s="259"/>
      <c r="AF883" s="259"/>
      <c r="AG883" s="259"/>
      <c r="AH883" s="260">
        <v>11</v>
      </c>
      <c r="AI883" s="261"/>
      <c r="AJ883" s="261"/>
      <c r="AK883" s="261"/>
      <c r="AL883" s="369">
        <v>82</v>
      </c>
      <c r="AM883" s="370"/>
      <c r="AN883" s="370"/>
      <c r="AO883" s="371"/>
      <c r="AP883" s="253" t="s">
        <v>591</v>
      </c>
      <c r="AQ883" s="253"/>
      <c r="AR883" s="253"/>
      <c r="AS883" s="253"/>
      <c r="AT883" s="253"/>
      <c r="AU883" s="253"/>
      <c r="AV883" s="253"/>
      <c r="AW883" s="253"/>
      <c r="AX883" s="253"/>
    </row>
    <row r="884" spans="1:50" ht="30" customHeight="1" x14ac:dyDescent="0.15">
      <c r="A884" s="357">
        <v>3</v>
      </c>
      <c r="B884" s="357">
        <v>1</v>
      </c>
      <c r="C884" s="374" t="s">
        <v>464</v>
      </c>
      <c r="D884" s="368"/>
      <c r="E884" s="368"/>
      <c r="F884" s="368"/>
      <c r="G884" s="368"/>
      <c r="H884" s="368"/>
      <c r="I884" s="368"/>
      <c r="J884" s="153">
        <v>5120001061479</v>
      </c>
      <c r="K884" s="154"/>
      <c r="L884" s="154"/>
      <c r="M884" s="154"/>
      <c r="N884" s="154"/>
      <c r="O884" s="154"/>
      <c r="P884" s="143" t="s">
        <v>493</v>
      </c>
      <c r="Q884" s="143"/>
      <c r="R884" s="143"/>
      <c r="S884" s="143"/>
      <c r="T884" s="143"/>
      <c r="U884" s="143"/>
      <c r="V884" s="143"/>
      <c r="W884" s="143"/>
      <c r="X884" s="143"/>
      <c r="Y884" s="144">
        <v>318</v>
      </c>
      <c r="Z884" s="145"/>
      <c r="AA884" s="145"/>
      <c r="AB884" s="146"/>
      <c r="AC884" s="259" t="s">
        <v>502</v>
      </c>
      <c r="AD884" s="259"/>
      <c r="AE884" s="259"/>
      <c r="AF884" s="259"/>
      <c r="AG884" s="259"/>
      <c r="AH884" s="260">
        <v>6</v>
      </c>
      <c r="AI884" s="261"/>
      <c r="AJ884" s="261"/>
      <c r="AK884" s="261"/>
      <c r="AL884" s="369">
        <v>94</v>
      </c>
      <c r="AM884" s="370"/>
      <c r="AN884" s="370"/>
      <c r="AO884" s="371"/>
      <c r="AP884" s="253" t="s">
        <v>591</v>
      </c>
      <c r="AQ884" s="253"/>
      <c r="AR884" s="253"/>
      <c r="AS884" s="253"/>
      <c r="AT884" s="253"/>
      <c r="AU884" s="253"/>
      <c r="AV884" s="253"/>
      <c r="AW884" s="253"/>
      <c r="AX884" s="253"/>
    </row>
    <row r="885" spans="1:50" ht="30" customHeight="1" x14ac:dyDescent="0.15">
      <c r="A885" s="357">
        <v>4</v>
      </c>
      <c r="B885" s="357">
        <v>1</v>
      </c>
      <c r="C885" s="374" t="s">
        <v>598</v>
      </c>
      <c r="D885" s="368"/>
      <c r="E885" s="368"/>
      <c r="F885" s="368"/>
      <c r="G885" s="368"/>
      <c r="H885" s="368"/>
      <c r="I885" s="368"/>
      <c r="J885" s="153">
        <v>9060005000948</v>
      </c>
      <c r="K885" s="154"/>
      <c r="L885" s="154"/>
      <c r="M885" s="154"/>
      <c r="N885" s="154"/>
      <c r="O885" s="154"/>
      <c r="P885" s="142" t="s">
        <v>497</v>
      </c>
      <c r="Q885" s="143"/>
      <c r="R885" s="143"/>
      <c r="S885" s="143"/>
      <c r="T885" s="143"/>
      <c r="U885" s="143"/>
      <c r="V885" s="143"/>
      <c r="W885" s="143"/>
      <c r="X885" s="143"/>
      <c r="Y885" s="144">
        <v>270</v>
      </c>
      <c r="Z885" s="145"/>
      <c r="AA885" s="145"/>
      <c r="AB885" s="146"/>
      <c r="AC885" s="259" t="s">
        <v>502</v>
      </c>
      <c r="AD885" s="259"/>
      <c r="AE885" s="259"/>
      <c r="AF885" s="259"/>
      <c r="AG885" s="259"/>
      <c r="AH885" s="260">
        <v>1</v>
      </c>
      <c r="AI885" s="261"/>
      <c r="AJ885" s="261"/>
      <c r="AK885" s="261"/>
      <c r="AL885" s="369">
        <v>81.7</v>
      </c>
      <c r="AM885" s="370"/>
      <c r="AN885" s="370"/>
      <c r="AO885" s="371"/>
      <c r="AP885" s="253" t="s">
        <v>591</v>
      </c>
      <c r="AQ885" s="253"/>
      <c r="AR885" s="253"/>
      <c r="AS885" s="253"/>
      <c r="AT885" s="253"/>
      <c r="AU885" s="253"/>
      <c r="AV885" s="253"/>
      <c r="AW885" s="253"/>
      <c r="AX885" s="253"/>
    </row>
    <row r="886" spans="1:50" ht="30" customHeight="1" x14ac:dyDescent="0.15">
      <c r="A886" s="357">
        <v>5</v>
      </c>
      <c r="B886" s="357">
        <v>1</v>
      </c>
      <c r="C886" s="374" t="s">
        <v>466</v>
      </c>
      <c r="D886" s="368"/>
      <c r="E886" s="368"/>
      <c r="F886" s="368"/>
      <c r="G886" s="368"/>
      <c r="H886" s="368"/>
      <c r="I886" s="368"/>
      <c r="J886" s="153">
        <v>1000020320005</v>
      </c>
      <c r="K886" s="154"/>
      <c r="L886" s="154"/>
      <c r="M886" s="154"/>
      <c r="N886" s="154"/>
      <c r="O886" s="154"/>
      <c r="P886" s="142" t="s">
        <v>563</v>
      </c>
      <c r="Q886" s="143"/>
      <c r="R886" s="143"/>
      <c r="S886" s="143"/>
      <c r="T886" s="143"/>
      <c r="U886" s="143"/>
      <c r="V886" s="143"/>
      <c r="W886" s="143"/>
      <c r="X886" s="143"/>
      <c r="Y886" s="144">
        <v>206</v>
      </c>
      <c r="Z886" s="145"/>
      <c r="AA886" s="145"/>
      <c r="AB886" s="146"/>
      <c r="AC886" s="259" t="s">
        <v>501</v>
      </c>
      <c r="AD886" s="259"/>
      <c r="AE886" s="259"/>
      <c r="AF886" s="259"/>
      <c r="AG886" s="259"/>
      <c r="AH886" s="260" t="s">
        <v>529</v>
      </c>
      <c r="AI886" s="261"/>
      <c r="AJ886" s="261"/>
      <c r="AK886" s="261"/>
      <c r="AL886" s="369">
        <v>95.1</v>
      </c>
      <c r="AM886" s="370"/>
      <c r="AN886" s="370"/>
      <c r="AO886" s="371"/>
      <c r="AP886" s="253" t="s">
        <v>592</v>
      </c>
      <c r="AQ886" s="253"/>
      <c r="AR886" s="253"/>
      <c r="AS886" s="253"/>
      <c r="AT886" s="253"/>
      <c r="AU886" s="253"/>
      <c r="AV886" s="253"/>
      <c r="AW886" s="253"/>
      <c r="AX886" s="253"/>
    </row>
    <row r="887" spans="1:50" ht="30" customHeight="1" x14ac:dyDescent="0.15">
      <c r="A887" s="357">
        <v>6</v>
      </c>
      <c r="B887" s="357">
        <v>1</v>
      </c>
      <c r="C887" s="374" t="s">
        <v>465</v>
      </c>
      <c r="D887" s="368"/>
      <c r="E887" s="368"/>
      <c r="F887" s="368"/>
      <c r="G887" s="368"/>
      <c r="H887" s="368"/>
      <c r="I887" s="368"/>
      <c r="J887" s="153">
        <v>3010001027880</v>
      </c>
      <c r="K887" s="154"/>
      <c r="L887" s="154"/>
      <c r="M887" s="154"/>
      <c r="N887" s="154"/>
      <c r="O887" s="154"/>
      <c r="P887" s="143" t="s">
        <v>454</v>
      </c>
      <c r="Q887" s="143"/>
      <c r="R887" s="143"/>
      <c r="S887" s="143"/>
      <c r="T887" s="143"/>
      <c r="U887" s="143"/>
      <c r="V887" s="143"/>
      <c r="W887" s="143"/>
      <c r="X887" s="143"/>
      <c r="Y887" s="144">
        <v>190</v>
      </c>
      <c r="Z887" s="145"/>
      <c r="AA887" s="145"/>
      <c r="AB887" s="146"/>
      <c r="AC887" s="259" t="s">
        <v>502</v>
      </c>
      <c r="AD887" s="259"/>
      <c r="AE887" s="259"/>
      <c r="AF887" s="259"/>
      <c r="AG887" s="259"/>
      <c r="AH887" s="260">
        <v>12</v>
      </c>
      <c r="AI887" s="261"/>
      <c r="AJ887" s="261"/>
      <c r="AK887" s="261"/>
      <c r="AL887" s="369">
        <v>95.8</v>
      </c>
      <c r="AM887" s="370"/>
      <c r="AN887" s="370"/>
      <c r="AO887" s="371"/>
      <c r="AP887" s="253" t="s">
        <v>591</v>
      </c>
      <c r="AQ887" s="253"/>
      <c r="AR887" s="253"/>
      <c r="AS887" s="253"/>
      <c r="AT887" s="253"/>
      <c r="AU887" s="253"/>
      <c r="AV887" s="253"/>
      <c r="AW887" s="253"/>
      <c r="AX887" s="253"/>
    </row>
    <row r="888" spans="1:50" ht="30" customHeight="1" x14ac:dyDescent="0.15">
      <c r="A888" s="357">
        <v>7</v>
      </c>
      <c r="B888" s="357">
        <v>1</v>
      </c>
      <c r="C888" s="374" t="s">
        <v>467</v>
      </c>
      <c r="D888" s="368"/>
      <c r="E888" s="368"/>
      <c r="F888" s="368"/>
      <c r="G888" s="368"/>
      <c r="H888" s="368"/>
      <c r="I888" s="368"/>
      <c r="J888" s="153">
        <v>1180001017009</v>
      </c>
      <c r="K888" s="154"/>
      <c r="L888" s="154"/>
      <c r="M888" s="154"/>
      <c r="N888" s="154"/>
      <c r="O888" s="154"/>
      <c r="P888" s="143" t="s">
        <v>454</v>
      </c>
      <c r="Q888" s="143"/>
      <c r="R888" s="143"/>
      <c r="S888" s="143"/>
      <c r="T888" s="143"/>
      <c r="U888" s="143"/>
      <c r="V888" s="143"/>
      <c r="W888" s="143"/>
      <c r="X888" s="143"/>
      <c r="Y888" s="144">
        <v>166</v>
      </c>
      <c r="Z888" s="145"/>
      <c r="AA888" s="145"/>
      <c r="AB888" s="146"/>
      <c r="AC888" s="259" t="s">
        <v>502</v>
      </c>
      <c r="AD888" s="259"/>
      <c r="AE888" s="259"/>
      <c r="AF888" s="259"/>
      <c r="AG888" s="259"/>
      <c r="AH888" s="260">
        <v>7</v>
      </c>
      <c r="AI888" s="261"/>
      <c r="AJ888" s="261"/>
      <c r="AK888" s="261"/>
      <c r="AL888" s="369">
        <v>96.6</v>
      </c>
      <c r="AM888" s="370"/>
      <c r="AN888" s="370"/>
      <c r="AO888" s="371"/>
      <c r="AP888" s="253" t="s">
        <v>591</v>
      </c>
      <c r="AQ888" s="253"/>
      <c r="AR888" s="253"/>
      <c r="AS888" s="253"/>
      <c r="AT888" s="253"/>
      <c r="AU888" s="253"/>
      <c r="AV888" s="253"/>
      <c r="AW888" s="253"/>
      <c r="AX888" s="253"/>
    </row>
    <row r="889" spans="1:50" ht="30" customHeight="1" x14ac:dyDescent="0.15">
      <c r="A889" s="357">
        <v>8</v>
      </c>
      <c r="B889" s="357">
        <v>1</v>
      </c>
      <c r="C889" s="374" t="s">
        <v>468</v>
      </c>
      <c r="D889" s="368"/>
      <c r="E889" s="368"/>
      <c r="F889" s="368"/>
      <c r="G889" s="368"/>
      <c r="H889" s="368"/>
      <c r="I889" s="368"/>
      <c r="J889" s="153">
        <v>1430005001718</v>
      </c>
      <c r="K889" s="154"/>
      <c r="L889" s="154"/>
      <c r="M889" s="154"/>
      <c r="N889" s="154"/>
      <c r="O889" s="154"/>
      <c r="P889" s="142" t="s">
        <v>500</v>
      </c>
      <c r="Q889" s="143"/>
      <c r="R889" s="143"/>
      <c r="S889" s="143"/>
      <c r="T889" s="143"/>
      <c r="U889" s="143"/>
      <c r="V889" s="143"/>
      <c r="W889" s="143"/>
      <c r="X889" s="143"/>
      <c r="Y889" s="144">
        <v>162</v>
      </c>
      <c r="Z889" s="145"/>
      <c r="AA889" s="145"/>
      <c r="AB889" s="146"/>
      <c r="AC889" s="259" t="s">
        <v>491</v>
      </c>
      <c r="AD889" s="259"/>
      <c r="AE889" s="259"/>
      <c r="AF889" s="259"/>
      <c r="AG889" s="259"/>
      <c r="AH889" s="260" t="s">
        <v>575</v>
      </c>
      <c r="AI889" s="261"/>
      <c r="AJ889" s="261"/>
      <c r="AK889" s="261"/>
      <c r="AL889" s="369" t="s">
        <v>576</v>
      </c>
      <c r="AM889" s="370"/>
      <c r="AN889" s="370"/>
      <c r="AO889" s="371"/>
      <c r="AP889" s="253" t="s">
        <v>592</v>
      </c>
      <c r="AQ889" s="253"/>
      <c r="AR889" s="253"/>
      <c r="AS889" s="253"/>
      <c r="AT889" s="253"/>
      <c r="AU889" s="253"/>
      <c r="AV889" s="253"/>
      <c r="AW889" s="253"/>
      <c r="AX889" s="253"/>
    </row>
    <row r="890" spans="1:50" ht="30" customHeight="1" x14ac:dyDescent="0.15">
      <c r="A890" s="357">
        <v>9</v>
      </c>
      <c r="B890" s="357">
        <v>1</v>
      </c>
      <c r="C890" s="374" t="s">
        <v>469</v>
      </c>
      <c r="D890" s="368"/>
      <c r="E890" s="368"/>
      <c r="F890" s="368"/>
      <c r="G890" s="368"/>
      <c r="H890" s="368"/>
      <c r="I890" s="368"/>
      <c r="J890" s="153">
        <v>4000020352136</v>
      </c>
      <c r="K890" s="154"/>
      <c r="L890" s="154"/>
      <c r="M890" s="154"/>
      <c r="N890" s="154"/>
      <c r="O890" s="154"/>
      <c r="P890" s="142" t="s">
        <v>498</v>
      </c>
      <c r="Q890" s="143"/>
      <c r="R890" s="143"/>
      <c r="S890" s="143"/>
      <c r="T890" s="143"/>
      <c r="U890" s="143"/>
      <c r="V890" s="143"/>
      <c r="W890" s="143"/>
      <c r="X890" s="143"/>
      <c r="Y890" s="144">
        <v>126</v>
      </c>
      <c r="Z890" s="145"/>
      <c r="AA890" s="145"/>
      <c r="AB890" s="146"/>
      <c r="AC890" s="259" t="s">
        <v>501</v>
      </c>
      <c r="AD890" s="259"/>
      <c r="AE890" s="259"/>
      <c r="AF890" s="259"/>
      <c r="AG890" s="259"/>
      <c r="AH890" s="260" t="s">
        <v>530</v>
      </c>
      <c r="AI890" s="261"/>
      <c r="AJ890" s="261"/>
      <c r="AK890" s="261"/>
      <c r="AL890" s="369">
        <v>99.3</v>
      </c>
      <c r="AM890" s="370"/>
      <c r="AN890" s="370"/>
      <c r="AO890" s="371"/>
      <c r="AP890" s="253" t="s">
        <v>591</v>
      </c>
      <c r="AQ890" s="253"/>
      <c r="AR890" s="253"/>
      <c r="AS890" s="253"/>
      <c r="AT890" s="253"/>
      <c r="AU890" s="253"/>
      <c r="AV890" s="253"/>
      <c r="AW890" s="253"/>
      <c r="AX890" s="253"/>
    </row>
    <row r="891" spans="1:50" ht="30" customHeight="1" x14ac:dyDescent="0.15">
      <c r="A891" s="357">
        <v>10</v>
      </c>
      <c r="B891" s="357">
        <v>1</v>
      </c>
      <c r="C891" s="374" t="s">
        <v>470</v>
      </c>
      <c r="D891" s="368"/>
      <c r="E891" s="368"/>
      <c r="F891" s="368"/>
      <c r="G891" s="368"/>
      <c r="H891" s="368"/>
      <c r="I891" s="368"/>
      <c r="J891" s="153">
        <v>6100005002389</v>
      </c>
      <c r="K891" s="154"/>
      <c r="L891" s="154"/>
      <c r="M891" s="154"/>
      <c r="N891" s="154"/>
      <c r="O891" s="154"/>
      <c r="P891" s="142" t="s">
        <v>499</v>
      </c>
      <c r="Q891" s="143"/>
      <c r="R891" s="143"/>
      <c r="S891" s="143"/>
      <c r="T891" s="143"/>
      <c r="U891" s="143"/>
      <c r="V891" s="143"/>
      <c r="W891" s="143"/>
      <c r="X891" s="143"/>
      <c r="Y891" s="144">
        <v>125</v>
      </c>
      <c r="Z891" s="145"/>
      <c r="AA891" s="145"/>
      <c r="AB891" s="146"/>
      <c r="AC891" s="259" t="s">
        <v>502</v>
      </c>
      <c r="AD891" s="259"/>
      <c r="AE891" s="259"/>
      <c r="AF891" s="259"/>
      <c r="AG891" s="259"/>
      <c r="AH891" s="260">
        <v>1</v>
      </c>
      <c r="AI891" s="261"/>
      <c r="AJ891" s="261"/>
      <c r="AK891" s="261"/>
      <c r="AL891" s="369">
        <v>99.9</v>
      </c>
      <c r="AM891" s="370"/>
      <c r="AN891" s="370"/>
      <c r="AO891" s="371"/>
      <c r="AP891" s="253" t="s">
        <v>592</v>
      </c>
      <c r="AQ891" s="253"/>
      <c r="AR891" s="253"/>
      <c r="AS891" s="253"/>
      <c r="AT891" s="253"/>
      <c r="AU891" s="253"/>
      <c r="AV891" s="253"/>
      <c r="AW891" s="253"/>
      <c r="AX891" s="253"/>
    </row>
    <row r="892" spans="1:50" ht="30" hidden="1" customHeight="1" x14ac:dyDescent="0.15">
      <c r="A892" s="357">
        <v>11</v>
      </c>
      <c r="B892" s="357">
        <v>1</v>
      </c>
      <c r="C892" s="368"/>
      <c r="D892" s="368"/>
      <c r="E892" s="368"/>
      <c r="F892" s="368"/>
      <c r="G892" s="368"/>
      <c r="H892" s="368"/>
      <c r="I892" s="368"/>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369"/>
      <c r="AM892" s="370"/>
      <c r="AN892" s="370"/>
      <c r="AO892" s="371"/>
      <c r="AP892" s="253"/>
      <c r="AQ892" s="253"/>
      <c r="AR892" s="253"/>
      <c r="AS892" s="253"/>
      <c r="AT892" s="253"/>
      <c r="AU892" s="253"/>
      <c r="AV892" s="253"/>
      <c r="AW892" s="253"/>
      <c r="AX892" s="253"/>
    </row>
    <row r="893" spans="1:50" ht="30" hidden="1" customHeight="1" x14ac:dyDescent="0.15">
      <c r="A893" s="357">
        <v>12</v>
      </c>
      <c r="B893" s="357">
        <v>1</v>
      </c>
      <c r="C893" s="368"/>
      <c r="D893" s="368"/>
      <c r="E893" s="368"/>
      <c r="F893" s="368"/>
      <c r="G893" s="368"/>
      <c r="H893" s="368"/>
      <c r="I893" s="368"/>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369"/>
      <c r="AM893" s="370"/>
      <c r="AN893" s="370"/>
      <c r="AO893" s="371"/>
      <c r="AP893" s="253"/>
      <c r="AQ893" s="253"/>
      <c r="AR893" s="253"/>
      <c r="AS893" s="253"/>
      <c r="AT893" s="253"/>
      <c r="AU893" s="253"/>
      <c r="AV893" s="253"/>
      <c r="AW893" s="253"/>
      <c r="AX893" s="253"/>
    </row>
    <row r="894" spans="1:50" ht="30" hidden="1" customHeight="1" x14ac:dyDescent="0.15">
      <c r="A894" s="357">
        <v>13</v>
      </c>
      <c r="B894" s="357">
        <v>1</v>
      </c>
      <c r="C894" s="368"/>
      <c r="D894" s="368"/>
      <c r="E894" s="368"/>
      <c r="F894" s="368"/>
      <c r="G894" s="368"/>
      <c r="H894" s="368"/>
      <c r="I894" s="368"/>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369"/>
      <c r="AM894" s="370"/>
      <c r="AN894" s="370"/>
      <c r="AO894" s="371"/>
      <c r="AP894" s="253"/>
      <c r="AQ894" s="253"/>
      <c r="AR894" s="253"/>
      <c r="AS894" s="253"/>
      <c r="AT894" s="253"/>
      <c r="AU894" s="253"/>
      <c r="AV894" s="253"/>
      <c r="AW894" s="253"/>
      <c r="AX894" s="253"/>
    </row>
    <row r="895" spans="1:50" ht="30" hidden="1" customHeight="1" x14ac:dyDescent="0.15">
      <c r="A895" s="357">
        <v>14</v>
      </c>
      <c r="B895" s="357">
        <v>1</v>
      </c>
      <c r="C895" s="368"/>
      <c r="D895" s="368"/>
      <c r="E895" s="368"/>
      <c r="F895" s="368"/>
      <c r="G895" s="368"/>
      <c r="H895" s="368"/>
      <c r="I895" s="368"/>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369"/>
      <c r="AM895" s="370"/>
      <c r="AN895" s="370"/>
      <c r="AO895" s="371"/>
      <c r="AP895" s="253"/>
      <c r="AQ895" s="253"/>
      <c r="AR895" s="253"/>
      <c r="AS895" s="253"/>
      <c r="AT895" s="253"/>
      <c r="AU895" s="253"/>
      <c r="AV895" s="253"/>
      <c r="AW895" s="253"/>
      <c r="AX895" s="253"/>
    </row>
    <row r="896" spans="1:50" ht="30" hidden="1" customHeight="1" x14ac:dyDescent="0.15">
      <c r="A896" s="357">
        <v>15</v>
      </c>
      <c r="B896" s="357">
        <v>1</v>
      </c>
      <c r="C896" s="368"/>
      <c r="D896" s="368"/>
      <c r="E896" s="368"/>
      <c r="F896" s="368"/>
      <c r="G896" s="368"/>
      <c r="H896" s="368"/>
      <c r="I896" s="368"/>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369"/>
      <c r="AM896" s="370"/>
      <c r="AN896" s="370"/>
      <c r="AO896" s="371"/>
      <c r="AP896" s="253"/>
      <c r="AQ896" s="253"/>
      <c r="AR896" s="253"/>
      <c r="AS896" s="253"/>
      <c r="AT896" s="253"/>
      <c r="AU896" s="253"/>
      <c r="AV896" s="253"/>
      <c r="AW896" s="253"/>
      <c r="AX896" s="253"/>
    </row>
    <row r="897" spans="1:50" ht="30" hidden="1" customHeight="1" x14ac:dyDescent="0.15">
      <c r="A897" s="357">
        <v>16</v>
      </c>
      <c r="B897" s="357">
        <v>1</v>
      </c>
      <c r="C897" s="368"/>
      <c r="D897" s="368"/>
      <c r="E897" s="368"/>
      <c r="F897" s="368"/>
      <c r="G897" s="368"/>
      <c r="H897" s="368"/>
      <c r="I897" s="368"/>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369"/>
      <c r="AM897" s="370"/>
      <c r="AN897" s="370"/>
      <c r="AO897" s="371"/>
      <c r="AP897" s="253"/>
      <c r="AQ897" s="253"/>
      <c r="AR897" s="253"/>
      <c r="AS897" s="253"/>
      <c r="AT897" s="253"/>
      <c r="AU897" s="253"/>
      <c r="AV897" s="253"/>
      <c r="AW897" s="253"/>
      <c r="AX897" s="253"/>
    </row>
    <row r="898" spans="1:50" ht="30" hidden="1" customHeight="1" x14ac:dyDescent="0.15">
      <c r="A898" s="357">
        <v>17</v>
      </c>
      <c r="B898" s="357">
        <v>1</v>
      </c>
      <c r="C898" s="368"/>
      <c r="D898" s="368"/>
      <c r="E898" s="368"/>
      <c r="F898" s="368"/>
      <c r="G898" s="368"/>
      <c r="H898" s="368"/>
      <c r="I898" s="368"/>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369"/>
      <c r="AM898" s="370"/>
      <c r="AN898" s="370"/>
      <c r="AO898" s="371"/>
      <c r="AP898" s="253"/>
      <c r="AQ898" s="253"/>
      <c r="AR898" s="253"/>
      <c r="AS898" s="253"/>
      <c r="AT898" s="253"/>
      <c r="AU898" s="253"/>
      <c r="AV898" s="253"/>
      <c r="AW898" s="253"/>
      <c r="AX898" s="253"/>
    </row>
    <row r="899" spans="1:50" ht="30" hidden="1" customHeight="1" x14ac:dyDescent="0.15">
      <c r="A899" s="357">
        <v>18</v>
      </c>
      <c r="B899" s="357">
        <v>1</v>
      </c>
      <c r="C899" s="368"/>
      <c r="D899" s="368"/>
      <c r="E899" s="368"/>
      <c r="F899" s="368"/>
      <c r="G899" s="368"/>
      <c r="H899" s="368"/>
      <c r="I899" s="368"/>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369"/>
      <c r="AM899" s="370"/>
      <c r="AN899" s="370"/>
      <c r="AO899" s="371"/>
      <c r="AP899" s="253"/>
      <c r="AQ899" s="253"/>
      <c r="AR899" s="253"/>
      <c r="AS899" s="253"/>
      <c r="AT899" s="253"/>
      <c r="AU899" s="253"/>
      <c r="AV899" s="253"/>
      <c r="AW899" s="253"/>
      <c r="AX899" s="253"/>
    </row>
    <row r="900" spans="1:50" ht="30" hidden="1" customHeight="1" x14ac:dyDescent="0.15">
      <c r="A900" s="357">
        <v>19</v>
      </c>
      <c r="B900" s="357">
        <v>1</v>
      </c>
      <c r="C900" s="368"/>
      <c r="D900" s="368"/>
      <c r="E900" s="368"/>
      <c r="F900" s="368"/>
      <c r="G900" s="368"/>
      <c r="H900" s="368"/>
      <c r="I900" s="368"/>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369"/>
      <c r="AM900" s="370"/>
      <c r="AN900" s="370"/>
      <c r="AO900" s="371"/>
      <c r="AP900" s="253"/>
      <c r="AQ900" s="253"/>
      <c r="AR900" s="253"/>
      <c r="AS900" s="253"/>
      <c r="AT900" s="253"/>
      <c r="AU900" s="253"/>
      <c r="AV900" s="253"/>
      <c r="AW900" s="253"/>
      <c r="AX900" s="253"/>
    </row>
    <row r="901" spans="1:50" ht="30" hidden="1" customHeight="1" x14ac:dyDescent="0.15">
      <c r="A901" s="357">
        <v>20</v>
      </c>
      <c r="B901" s="357">
        <v>1</v>
      </c>
      <c r="C901" s="368"/>
      <c r="D901" s="368"/>
      <c r="E901" s="368"/>
      <c r="F901" s="368"/>
      <c r="G901" s="368"/>
      <c r="H901" s="368"/>
      <c r="I901" s="368"/>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369"/>
      <c r="AM901" s="370"/>
      <c r="AN901" s="370"/>
      <c r="AO901" s="371"/>
      <c r="AP901" s="253"/>
      <c r="AQ901" s="253"/>
      <c r="AR901" s="253"/>
      <c r="AS901" s="253"/>
      <c r="AT901" s="253"/>
      <c r="AU901" s="253"/>
      <c r="AV901" s="253"/>
      <c r="AW901" s="253"/>
      <c r="AX901" s="253"/>
    </row>
    <row r="902" spans="1:50" ht="30" hidden="1" customHeight="1" x14ac:dyDescent="0.15">
      <c r="A902" s="357">
        <v>21</v>
      </c>
      <c r="B902" s="357">
        <v>1</v>
      </c>
      <c r="C902" s="368"/>
      <c r="D902" s="368"/>
      <c r="E902" s="368"/>
      <c r="F902" s="368"/>
      <c r="G902" s="368"/>
      <c r="H902" s="368"/>
      <c r="I902" s="368"/>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369"/>
      <c r="AM902" s="370"/>
      <c r="AN902" s="370"/>
      <c r="AO902" s="371"/>
      <c r="AP902" s="253"/>
      <c r="AQ902" s="253"/>
      <c r="AR902" s="253"/>
      <c r="AS902" s="253"/>
      <c r="AT902" s="253"/>
      <c r="AU902" s="253"/>
      <c r="AV902" s="253"/>
      <c r="AW902" s="253"/>
      <c r="AX902" s="253"/>
    </row>
    <row r="903" spans="1:50" ht="30" hidden="1" customHeight="1" x14ac:dyDescent="0.15">
      <c r="A903" s="357">
        <v>22</v>
      </c>
      <c r="B903" s="357">
        <v>1</v>
      </c>
      <c r="C903" s="368"/>
      <c r="D903" s="368"/>
      <c r="E903" s="368"/>
      <c r="F903" s="368"/>
      <c r="G903" s="368"/>
      <c r="H903" s="368"/>
      <c r="I903" s="368"/>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369"/>
      <c r="AM903" s="370"/>
      <c r="AN903" s="370"/>
      <c r="AO903" s="371"/>
      <c r="AP903" s="253"/>
      <c r="AQ903" s="253"/>
      <c r="AR903" s="253"/>
      <c r="AS903" s="253"/>
      <c r="AT903" s="253"/>
      <c r="AU903" s="253"/>
      <c r="AV903" s="253"/>
      <c r="AW903" s="253"/>
      <c r="AX903" s="253"/>
    </row>
    <row r="904" spans="1:50" ht="30" hidden="1" customHeight="1" x14ac:dyDescent="0.15">
      <c r="A904" s="357">
        <v>23</v>
      </c>
      <c r="B904" s="357">
        <v>1</v>
      </c>
      <c r="C904" s="368"/>
      <c r="D904" s="368"/>
      <c r="E904" s="368"/>
      <c r="F904" s="368"/>
      <c r="G904" s="368"/>
      <c r="H904" s="368"/>
      <c r="I904" s="368"/>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369"/>
      <c r="AM904" s="370"/>
      <c r="AN904" s="370"/>
      <c r="AO904" s="371"/>
      <c r="AP904" s="253"/>
      <c r="AQ904" s="253"/>
      <c r="AR904" s="253"/>
      <c r="AS904" s="253"/>
      <c r="AT904" s="253"/>
      <c r="AU904" s="253"/>
      <c r="AV904" s="253"/>
      <c r="AW904" s="253"/>
      <c r="AX904" s="253"/>
    </row>
    <row r="905" spans="1:50" ht="30" hidden="1" customHeight="1" x14ac:dyDescent="0.15">
      <c r="A905" s="357">
        <v>24</v>
      </c>
      <c r="B905" s="357">
        <v>1</v>
      </c>
      <c r="C905" s="368"/>
      <c r="D905" s="368"/>
      <c r="E905" s="368"/>
      <c r="F905" s="368"/>
      <c r="G905" s="368"/>
      <c r="H905" s="368"/>
      <c r="I905" s="368"/>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369"/>
      <c r="AM905" s="370"/>
      <c r="AN905" s="370"/>
      <c r="AO905" s="371"/>
      <c r="AP905" s="253"/>
      <c r="AQ905" s="253"/>
      <c r="AR905" s="253"/>
      <c r="AS905" s="253"/>
      <c r="AT905" s="253"/>
      <c r="AU905" s="253"/>
      <c r="AV905" s="253"/>
      <c r="AW905" s="253"/>
      <c r="AX905" s="253"/>
    </row>
    <row r="906" spans="1:50" ht="30" hidden="1" customHeight="1" x14ac:dyDescent="0.15">
      <c r="A906" s="357">
        <v>25</v>
      </c>
      <c r="B906" s="357">
        <v>1</v>
      </c>
      <c r="C906" s="368"/>
      <c r="D906" s="368"/>
      <c r="E906" s="368"/>
      <c r="F906" s="368"/>
      <c r="G906" s="368"/>
      <c r="H906" s="368"/>
      <c r="I906" s="368"/>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369"/>
      <c r="AM906" s="370"/>
      <c r="AN906" s="370"/>
      <c r="AO906" s="371"/>
      <c r="AP906" s="253"/>
      <c r="AQ906" s="253"/>
      <c r="AR906" s="253"/>
      <c r="AS906" s="253"/>
      <c r="AT906" s="253"/>
      <c r="AU906" s="253"/>
      <c r="AV906" s="253"/>
      <c r="AW906" s="253"/>
      <c r="AX906" s="253"/>
    </row>
    <row r="907" spans="1:50" ht="30" hidden="1" customHeight="1" x14ac:dyDescent="0.15">
      <c r="A907" s="357">
        <v>26</v>
      </c>
      <c r="B907" s="357">
        <v>1</v>
      </c>
      <c r="C907" s="368"/>
      <c r="D907" s="368"/>
      <c r="E907" s="368"/>
      <c r="F907" s="368"/>
      <c r="G907" s="368"/>
      <c r="H907" s="368"/>
      <c r="I907" s="368"/>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369"/>
      <c r="AM907" s="370"/>
      <c r="AN907" s="370"/>
      <c r="AO907" s="371"/>
      <c r="AP907" s="253"/>
      <c r="AQ907" s="253"/>
      <c r="AR907" s="253"/>
      <c r="AS907" s="253"/>
      <c r="AT907" s="253"/>
      <c r="AU907" s="253"/>
      <c r="AV907" s="253"/>
      <c r="AW907" s="253"/>
      <c r="AX907" s="253"/>
    </row>
    <row r="908" spans="1:50" ht="30" hidden="1" customHeight="1" x14ac:dyDescent="0.15">
      <c r="A908" s="357">
        <v>27</v>
      </c>
      <c r="B908" s="357">
        <v>1</v>
      </c>
      <c r="C908" s="368"/>
      <c r="D908" s="368"/>
      <c r="E908" s="368"/>
      <c r="F908" s="368"/>
      <c r="G908" s="368"/>
      <c r="H908" s="368"/>
      <c r="I908" s="368"/>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369"/>
      <c r="AM908" s="370"/>
      <c r="AN908" s="370"/>
      <c r="AO908" s="371"/>
      <c r="AP908" s="253"/>
      <c r="AQ908" s="253"/>
      <c r="AR908" s="253"/>
      <c r="AS908" s="253"/>
      <c r="AT908" s="253"/>
      <c r="AU908" s="253"/>
      <c r="AV908" s="253"/>
      <c r="AW908" s="253"/>
      <c r="AX908" s="253"/>
    </row>
    <row r="909" spans="1:50" ht="30" hidden="1" customHeight="1" x14ac:dyDescent="0.15">
      <c r="A909" s="357">
        <v>28</v>
      </c>
      <c r="B909" s="357">
        <v>1</v>
      </c>
      <c r="C909" s="368"/>
      <c r="D909" s="368"/>
      <c r="E909" s="368"/>
      <c r="F909" s="368"/>
      <c r="G909" s="368"/>
      <c r="H909" s="368"/>
      <c r="I909" s="368"/>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369"/>
      <c r="AM909" s="370"/>
      <c r="AN909" s="370"/>
      <c r="AO909" s="371"/>
      <c r="AP909" s="253"/>
      <c r="AQ909" s="253"/>
      <c r="AR909" s="253"/>
      <c r="AS909" s="253"/>
      <c r="AT909" s="253"/>
      <c r="AU909" s="253"/>
      <c r="AV909" s="253"/>
      <c r="AW909" s="253"/>
      <c r="AX909" s="253"/>
    </row>
    <row r="910" spans="1:50" ht="30" hidden="1" customHeight="1" x14ac:dyDescent="0.15">
      <c r="A910" s="357">
        <v>29</v>
      </c>
      <c r="B910" s="357">
        <v>1</v>
      </c>
      <c r="C910" s="368"/>
      <c r="D910" s="368"/>
      <c r="E910" s="368"/>
      <c r="F910" s="368"/>
      <c r="G910" s="368"/>
      <c r="H910" s="368"/>
      <c r="I910" s="368"/>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369"/>
      <c r="AM910" s="370"/>
      <c r="AN910" s="370"/>
      <c r="AO910" s="371"/>
      <c r="AP910" s="253"/>
      <c r="AQ910" s="253"/>
      <c r="AR910" s="253"/>
      <c r="AS910" s="253"/>
      <c r="AT910" s="253"/>
      <c r="AU910" s="253"/>
      <c r="AV910" s="253"/>
      <c r="AW910" s="253"/>
      <c r="AX910" s="253"/>
    </row>
    <row r="911" spans="1:50" ht="30" hidden="1" customHeight="1" x14ac:dyDescent="0.15">
      <c r="A911" s="357">
        <v>30</v>
      </c>
      <c r="B911" s="357">
        <v>1</v>
      </c>
      <c r="C911" s="368"/>
      <c r="D911" s="368"/>
      <c r="E911" s="368"/>
      <c r="F911" s="368"/>
      <c r="G911" s="368"/>
      <c r="H911" s="368"/>
      <c r="I911" s="368"/>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369"/>
      <c r="AM911" s="370"/>
      <c r="AN911" s="370"/>
      <c r="AO911" s="371"/>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79"/>
      <c r="B914" s="279"/>
      <c r="C914" s="279" t="s">
        <v>30</v>
      </c>
      <c r="D914" s="279"/>
      <c r="E914" s="279"/>
      <c r="F914" s="279"/>
      <c r="G914" s="279"/>
      <c r="H914" s="279"/>
      <c r="I914" s="279"/>
      <c r="J914" s="169" t="s">
        <v>387</v>
      </c>
      <c r="K914" s="169"/>
      <c r="L914" s="169"/>
      <c r="M914" s="169"/>
      <c r="N914" s="169"/>
      <c r="O914" s="169"/>
      <c r="P914" s="270" t="s">
        <v>351</v>
      </c>
      <c r="Q914" s="270"/>
      <c r="R914" s="270"/>
      <c r="S914" s="270"/>
      <c r="T914" s="270"/>
      <c r="U914" s="270"/>
      <c r="V914" s="270"/>
      <c r="W914" s="270"/>
      <c r="X914" s="270"/>
      <c r="Y914" s="270" t="s">
        <v>383</v>
      </c>
      <c r="Z914" s="279"/>
      <c r="AA914" s="279"/>
      <c r="AB914" s="279"/>
      <c r="AC914" s="169" t="s">
        <v>350</v>
      </c>
      <c r="AD914" s="169"/>
      <c r="AE914" s="169"/>
      <c r="AF914" s="169"/>
      <c r="AG914" s="169"/>
      <c r="AH914" s="270" t="s">
        <v>367</v>
      </c>
      <c r="AI914" s="279"/>
      <c r="AJ914" s="279"/>
      <c r="AK914" s="279"/>
      <c r="AL914" s="279" t="s">
        <v>23</v>
      </c>
      <c r="AM914" s="279"/>
      <c r="AN914" s="279"/>
      <c r="AO914" s="372"/>
      <c r="AP914" s="373" t="s">
        <v>425</v>
      </c>
      <c r="AQ914" s="373"/>
      <c r="AR914" s="373"/>
      <c r="AS914" s="373"/>
      <c r="AT914" s="373"/>
      <c r="AU914" s="373"/>
      <c r="AV914" s="373"/>
      <c r="AW914" s="373"/>
      <c r="AX914" s="373"/>
    </row>
    <row r="915" spans="1:50" ht="30" customHeight="1" x14ac:dyDescent="0.15">
      <c r="A915" s="357">
        <v>1</v>
      </c>
      <c r="B915" s="357">
        <v>1</v>
      </c>
      <c r="C915" s="374" t="s">
        <v>471</v>
      </c>
      <c r="D915" s="368"/>
      <c r="E915" s="368"/>
      <c r="F915" s="368"/>
      <c r="G915" s="368"/>
      <c r="H915" s="368"/>
      <c r="I915" s="368"/>
      <c r="J915" s="153" t="s">
        <v>492</v>
      </c>
      <c r="K915" s="154"/>
      <c r="L915" s="154"/>
      <c r="M915" s="154"/>
      <c r="N915" s="154"/>
      <c r="O915" s="154"/>
      <c r="P915" s="142" t="s">
        <v>452</v>
      </c>
      <c r="Q915" s="143"/>
      <c r="R915" s="143"/>
      <c r="S915" s="143"/>
      <c r="T915" s="143"/>
      <c r="U915" s="143"/>
      <c r="V915" s="143"/>
      <c r="W915" s="143"/>
      <c r="X915" s="143"/>
      <c r="Y915" s="144">
        <v>6</v>
      </c>
      <c r="Z915" s="145"/>
      <c r="AA915" s="145"/>
      <c r="AB915" s="146"/>
      <c r="AC915" s="259" t="s">
        <v>491</v>
      </c>
      <c r="AD915" s="259"/>
      <c r="AE915" s="259"/>
      <c r="AF915" s="259"/>
      <c r="AG915" s="259"/>
      <c r="AH915" s="260" t="s">
        <v>554</v>
      </c>
      <c r="AI915" s="261"/>
      <c r="AJ915" s="261"/>
      <c r="AK915" s="261"/>
      <c r="AL915" s="369" t="s">
        <v>554</v>
      </c>
      <c r="AM915" s="370"/>
      <c r="AN915" s="370"/>
      <c r="AO915" s="371"/>
      <c r="AP915" s="253" t="s">
        <v>591</v>
      </c>
      <c r="AQ915" s="253"/>
      <c r="AR915" s="253"/>
      <c r="AS915" s="253"/>
      <c r="AT915" s="253"/>
      <c r="AU915" s="253"/>
      <c r="AV915" s="253"/>
      <c r="AW915" s="253"/>
      <c r="AX915" s="253"/>
    </row>
    <row r="916" spans="1:50" ht="30" customHeight="1" x14ac:dyDescent="0.15">
      <c r="A916" s="357">
        <v>2</v>
      </c>
      <c r="B916" s="357">
        <v>1</v>
      </c>
      <c r="C916" s="374" t="s">
        <v>472</v>
      </c>
      <c r="D916" s="368"/>
      <c r="E916" s="368"/>
      <c r="F916" s="368"/>
      <c r="G916" s="368"/>
      <c r="H916" s="368"/>
      <c r="I916" s="368"/>
      <c r="J916" s="153" t="s">
        <v>491</v>
      </c>
      <c r="K916" s="154"/>
      <c r="L916" s="154"/>
      <c r="M916" s="154"/>
      <c r="N916" s="154"/>
      <c r="O916" s="154"/>
      <c r="P916" s="143" t="s">
        <v>452</v>
      </c>
      <c r="Q916" s="143"/>
      <c r="R916" s="143"/>
      <c r="S916" s="143"/>
      <c r="T916" s="143"/>
      <c r="U916" s="143"/>
      <c r="V916" s="143"/>
      <c r="W916" s="143"/>
      <c r="X916" s="143"/>
      <c r="Y916" s="144">
        <v>6</v>
      </c>
      <c r="Z916" s="145"/>
      <c r="AA916" s="145"/>
      <c r="AB916" s="146"/>
      <c r="AC916" s="259" t="s">
        <v>491</v>
      </c>
      <c r="AD916" s="259"/>
      <c r="AE916" s="259"/>
      <c r="AF916" s="259"/>
      <c r="AG916" s="259"/>
      <c r="AH916" s="260" t="s">
        <v>554</v>
      </c>
      <c r="AI916" s="261"/>
      <c r="AJ916" s="261"/>
      <c r="AK916" s="261"/>
      <c r="AL916" s="369" t="s">
        <v>555</v>
      </c>
      <c r="AM916" s="370"/>
      <c r="AN916" s="370"/>
      <c r="AO916" s="371"/>
      <c r="AP916" s="253" t="s">
        <v>592</v>
      </c>
      <c r="AQ916" s="253"/>
      <c r="AR916" s="253"/>
      <c r="AS916" s="253"/>
      <c r="AT916" s="253"/>
      <c r="AU916" s="253"/>
      <c r="AV916" s="253"/>
      <c r="AW916" s="253"/>
      <c r="AX916" s="253"/>
    </row>
    <row r="917" spans="1:50" ht="30" customHeight="1" x14ac:dyDescent="0.15">
      <c r="A917" s="357">
        <v>3</v>
      </c>
      <c r="B917" s="357">
        <v>1</v>
      </c>
      <c r="C917" s="374" t="s">
        <v>473</v>
      </c>
      <c r="D917" s="368"/>
      <c r="E917" s="368"/>
      <c r="F917" s="368"/>
      <c r="G917" s="368"/>
      <c r="H917" s="368"/>
      <c r="I917" s="368"/>
      <c r="J917" s="153" t="s">
        <v>491</v>
      </c>
      <c r="K917" s="154"/>
      <c r="L917" s="154"/>
      <c r="M917" s="154"/>
      <c r="N917" s="154"/>
      <c r="O917" s="154"/>
      <c r="P917" s="143" t="s">
        <v>452</v>
      </c>
      <c r="Q917" s="143"/>
      <c r="R917" s="143"/>
      <c r="S917" s="143"/>
      <c r="T917" s="143"/>
      <c r="U917" s="143"/>
      <c r="V917" s="143"/>
      <c r="W917" s="143"/>
      <c r="X917" s="143"/>
      <c r="Y917" s="144">
        <v>4</v>
      </c>
      <c r="Z917" s="145"/>
      <c r="AA917" s="145"/>
      <c r="AB917" s="146"/>
      <c r="AC917" s="259" t="s">
        <v>491</v>
      </c>
      <c r="AD917" s="259"/>
      <c r="AE917" s="259"/>
      <c r="AF917" s="259"/>
      <c r="AG917" s="259"/>
      <c r="AH917" s="260" t="s">
        <v>555</v>
      </c>
      <c r="AI917" s="261"/>
      <c r="AJ917" s="261"/>
      <c r="AK917" s="261"/>
      <c r="AL917" s="369" t="s">
        <v>554</v>
      </c>
      <c r="AM917" s="370"/>
      <c r="AN917" s="370"/>
      <c r="AO917" s="371"/>
      <c r="AP917" s="253" t="s">
        <v>593</v>
      </c>
      <c r="AQ917" s="253"/>
      <c r="AR917" s="253"/>
      <c r="AS917" s="253"/>
      <c r="AT917" s="253"/>
      <c r="AU917" s="253"/>
      <c r="AV917" s="253"/>
      <c r="AW917" s="253"/>
      <c r="AX917" s="253"/>
    </row>
    <row r="918" spans="1:50" ht="30" customHeight="1" x14ac:dyDescent="0.15">
      <c r="A918" s="357">
        <v>4</v>
      </c>
      <c r="B918" s="357">
        <v>1</v>
      </c>
      <c r="C918" s="374" t="s">
        <v>474</v>
      </c>
      <c r="D918" s="368"/>
      <c r="E918" s="368"/>
      <c r="F918" s="368"/>
      <c r="G918" s="368"/>
      <c r="H918" s="368"/>
      <c r="I918" s="368"/>
      <c r="J918" s="153" t="s">
        <v>491</v>
      </c>
      <c r="K918" s="154"/>
      <c r="L918" s="154"/>
      <c r="M918" s="154"/>
      <c r="N918" s="154"/>
      <c r="O918" s="154"/>
      <c r="P918" s="143" t="s">
        <v>452</v>
      </c>
      <c r="Q918" s="143"/>
      <c r="R918" s="143"/>
      <c r="S918" s="143"/>
      <c r="T918" s="143"/>
      <c r="U918" s="143"/>
      <c r="V918" s="143"/>
      <c r="W918" s="143"/>
      <c r="X918" s="143"/>
      <c r="Y918" s="144">
        <v>4</v>
      </c>
      <c r="Z918" s="145"/>
      <c r="AA918" s="145"/>
      <c r="AB918" s="146"/>
      <c r="AC918" s="259" t="s">
        <v>491</v>
      </c>
      <c r="AD918" s="259"/>
      <c r="AE918" s="259"/>
      <c r="AF918" s="259"/>
      <c r="AG918" s="259"/>
      <c r="AH918" s="260" t="s">
        <v>556</v>
      </c>
      <c r="AI918" s="261"/>
      <c r="AJ918" s="261"/>
      <c r="AK918" s="261"/>
      <c r="AL918" s="369" t="s">
        <v>554</v>
      </c>
      <c r="AM918" s="370"/>
      <c r="AN918" s="370"/>
      <c r="AO918" s="371"/>
      <c r="AP918" s="253" t="s">
        <v>591</v>
      </c>
      <c r="AQ918" s="253"/>
      <c r="AR918" s="253"/>
      <c r="AS918" s="253"/>
      <c r="AT918" s="253"/>
      <c r="AU918" s="253"/>
      <c r="AV918" s="253"/>
      <c r="AW918" s="253"/>
      <c r="AX918" s="253"/>
    </row>
    <row r="919" spans="1:50" ht="30" customHeight="1" x14ac:dyDescent="0.15">
      <c r="A919" s="357">
        <v>5</v>
      </c>
      <c r="B919" s="357">
        <v>1</v>
      </c>
      <c r="C919" s="374" t="s">
        <v>475</v>
      </c>
      <c r="D919" s="368"/>
      <c r="E919" s="368"/>
      <c r="F919" s="368"/>
      <c r="G919" s="368"/>
      <c r="H919" s="368"/>
      <c r="I919" s="368"/>
      <c r="J919" s="153" t="s">
        <v>491</v>
      </c>
      <c r="K919" s="154"/>
      <c r="L919" s="154"/>
      <c r="M919" s="154"/>
      <c r="N919" s="154"/>
      <c r="O919" s="154"/>
      <c r="P919" s="143" t="s">
        <v>452</v>
      </c>
      <c r="Q919" s="143"/>
      <c r="R919" s="143"/>
      <c r="S919" s="143"/>
      <c r="T919" s="143"/>
      <c r="U919" s="143"/>
      <c r="V919" s="143"/>
      <c r="W919" s="143"/>
      <c r="X919" s="143"/>
      <c r="Y919" s="144">
        <v>4</v>
      </c>
      <c r="Z919" s="145"/>
      <c r="AA919" s="145"/>
      <c r="AB919" s="146"/>
      <c r="AC919" s="259" t="s">
        <v>491</v>
      </c>
      <c r="AD919" s="259"/>
      <c r="AE919" s="259"/>
      <c r="AF919" s="259"/>
      <c r="AG919" s="259"/>
      <c r="AH919" s="260" t="s">
        <v>554</v>
      </c>
      <c r="AI919" s="261"/>
      <c r="AJ919" s="261"/>
      <c r="AK919" s="261"/>
      <c r="AL919" s="369" t="s">
        <v>555</v>
      </c>
      <c r="AM919" s="370"/>
      <c r="AN919" s="370"/>
      <c r="AO919" s="371"/>
      <c r="AP919" s="253" t="s">
        <v>592</v>
      </c>
      <c r="AQ919" s="253"/>
      <c r="AR919" s="253"/>
      <c r="AS919" s="253"/>
      <c r="AT919" s="253"/>
      <c r="AU919" s="253"/>
      <c r="AV919" s="253"/>
      <c r="AW919" s="253"/>
      <c r="AX919" s="253"/>
    </row>
    <row r="920" spans="1:50" ht="30" customHeight="1" x14ac:dyDescent="0.15">
      <c r="A920" s="357">
        <v>6</v>
      </c>
      <c r="B920" s="357">
        <v>1</v>
      </c>
      <c r="C920" s="374" t="s">
        <v>476</v>
      </c>
      <c r="D920" s="368"/>
      <c r="E920" s="368"/>
      <c r="F920" s="368"/>
      <c r="G920" s="368"/>
      <c r="H920" s="368"/>
      <c r="I920" s="368"/>
      <c r="J920" s="153" t="s">
        <v>491</v>
      </c>
      <c r="K920" s="154"/>
      <c r="L920" s="154"/>
      <c r="M920" s="154"/>
      <c r="N920" s="154"/>
      <c r="O920" s="154"/>
      <c r="P920" s="143" t="s">
        <v>452</v>
      </c>
      <c r="Q920" s="143"/>
      <c r="R920" s="143"/>
      <c r="S920" s="143"/>
      <c r="T920" s="143"/>
      <c r="U920" s="143"/>
      <c r="V920" s="143"/>
      <c r="W920" s="143"/>
      <c r="X920" s="143"/>
      <c r="Y920" s="144">
        <v>4</v>
      </c>
      <c r="Z920" s="145"/>
      <c r="AA920" s="145"/>
      <c r="AB920" s="146"/>
      <c r="AC920" s="259" t="s">
        <v>491</v>
      </c>
      <c r="AD920" s="259"/>
      <c r="AE920" s="259"/>
      <c r="AF920" s="259"/>
      <c r="AG920" s="259"/>
      <c r="AH920" s="260" t="s">
        <v>555</v>
      </c>
      <c r="AI920" s="261"/>
      <c r="AJ920" s="261"/>
      <c r="AK920" s="261"/>
      <c r="AL920" s="369" t="s">
        <v>554</v>
      </c>
      <c r="AM920" s="370"/>
      <c r="AN920" s="370"/>
      <c r="AO920" s="371"/>
      <c r="AP920" s="253" t="s">
        <v>591</v>
      </c>
      <c r="AQ920" s="253"/>
      <c r="AR920" s="253"/>
      <c r="AS920" s="253"/>
      <c r="AT920" s="253"/>
      <c r="AU920" s="253"/>
      <c r="AV920" s="253"/>
      <c r="AW920" s="253"/>
      <c r="AX920" s="253"/>
    </row>
    <row r="921" spans="1:50" ht="30" customHeight="1" x14ac:dyDescent="0.15">
      <c r="A921" s="357">
        <v>7</v>
      </c>
      <c r="B921" s="357">
        <v>1</v>
      </c>
      <c r="C921" s="374" t="s">
        <v>477</v>
      </c>
      <c r="D921" s="368"/>
      <c r="E921" s="368"/>
      <c r="F921" s="368"/>
      <c r="G921" s="368"/>
      <c r="H921" s="368"/>
      <c r="I921" s="368"/>
      <c r="J921" s="153" t="s">
        <v>491</v>
      </c>
      <c r="K921" s="154"/>
      <c r="L921" s="154"/>
      <c r="M921" s="154"/>
      <c r="N921" s="154"/>
      <c r="O921" s="154"/>
      <c r="P921" s="143" t="s">
        <v>452</v>
      </c>
      <c r="Q921" s="143"/>
      <c r="R921" s="143"/>
      <c r="S921" s="143"/>
      <c r="T921" s="143"/>
      <c r="U921" s="143"/>
      <c r="V921" s="143"/>
      <c r="W921" s="143"/>
      <c r="X921" s="143"/>
      <c r="Y921" s="144">
        <v>3</v>
      </c>
      <c r="Z921" s="145"/>
      <c r="AA921" s="145"/>
      <c r="AB921" s="146"/>
      <c r="AC921" s="259" t="s">
        <v>491</v>
      </c>
      <c r="AD921" s="259"/>
      <c r="AE921" s="259"/>
      <c r="AF921" s="259"/>
      <c r="AG921" s="259"/>
      <c r="AH921" s="260" t="s">
        <v>554</v>
      </c>
      <c r="AI921" s="261"/>
      <c r="AJ921" s="261"/>
      <c r="AK921" s="261"/>
      <c r="AL921" s="369" t="s">
        <v>554</v>
      </c>
      <c r="AM921" s="370"/>
      <c r="AN921" s="370"/>
      <c r="AO921" s="371"/>
      <c r="AP921" s="253" t="s">
        <v>592</v>
      </c>
      <c r="AQ921" s="253"/>
      <c r="AR921" s="253"/>
      <c r="AS921" s="253"/>
      <c r="AT921" s="253"/>
      <c r="AU921" s="253"/>
      <c r="AV921" s="253"/>
      <c r="AW921" s="253"/>
      <c r="AX921" s="253"/>
    </row>
    <row r="922" spans="1:50" ht="30" customHeight="1" x14ac:dyDescent="0.15">
      <c r="A922" s="357">
        <v>8</v>
      </c>
      <c r="B922" s="357">
        <v>1</v>
      </c>
      <c r="C922" s="374" t="s">
        <v>478</v>
      </c>
      <c r="D922" s="368"/>
      <c r="E922" s="368"/>
      <c r="F922" s="368"/>
      <c r="G922" s="368"/>
      <c r="H922" s="368"/>
      <c r="I922" s="368"/>
      <c r="J922" s="153" t="s">
        <v>491</v>
      </c>
      <c r="K922" s="154"/>
      <c r="L922" s="154"/>
      <c r="M922" s="154"/>
      <c r="N922" s="154"/>
      <c r="O922" s="154"/>
      <c r="P922" s="143" t="s">
        <v>452</v>
      </c>
      <c r="Q922" s="143"/>
      <c r="R922" s="143"/>
      <c r="S922" s="143"/>
      <c r="T922" s="143"/>
      <c r="U922" s="143"/>
      <c r="V922" s="143"/>
      <c r="W922" s="143"/>
      <c r="X922" s="143"/>
      <c r="Y922" s="144">
        <v>3</v>
      </c>
      <c r="Z922" s="145"/>
      <c r="AA922" s="145"/>
      <c r="AB922" s="146"/>
      <c r="AC922" s="259" t="s">
        <v>491</v>
      </c>
      <c r="AD922" s="259"/>
      <c r="AE922" s="259"/>
      <c r="AF922" s="259"/>
      <c r="AG922" s="259"/>
      <c r="AH922" s="260" t="s">
        <v>555</v>
      </c>
      <c r="AI922" s="261"/>
      <c r="AJ922" s="261"/>
      <c r="AK922" s="261"/>
      <c r="AL922" s="369" t="s">
        <v>555</v>
      </c>
      <c r="AM922" s="370"/>
      <c r="AN922" s="370"/>
      <c r="AO922" s="371"/>
      <c r="AP922" s="253" t="s">
        <v>591</v>
      </c>
      <c r="AQ922" s="253"/>
      <c r="AR922" s="253"/>
      <c r="AS922" s="253"/>
      <c r="AT922" s="253"/>
      <c r="AU922" s="253"/>
      <c r="AV922" s="253"/>
      <c r="AW922" s="253"/>
      <c r="AX922" s="253"/>
    </row>
    <row r="923" spans="1:50" ht="30" customHeight="1" x14ac:dyDescent="0.15">
      <c r="A923" s="357">
        <v>9</v>
      </c>
      <c r="B923" s="357">
        <v>1</v>
      </c>
      <c r="C923" s="374" t="s">
        <v>479</v>
      </c>
      <c r="D923" s="368"/>
      <c r="E923" s="368"/>
      <c r="F923" s="368"/>
      <c r="G923" s="368"/>
      <c r="H923" s="368"/>
      <c r="I923" s="368"/>
      <c r="J923" s="153" t="s">
        <v>491</v>
      </c>
      <c r="K923" s="154"/>
      <c r="L923" s="154"/>
      <c r="M923" s="154"/>
      <c r="N923" s="154"/>
      <c r="O923" s="154"/>
      <c r="P923" s="143" t="s">
        <v>452</v>
      </c>
      <c r="Q923" s="143"/>
      <c r="R923" s="143"/>
      <c r="S923" s="143"/>
      <c r="T923" s="143"/>
      <c r="U923" s="143"/>
      <c r="V923" s="143"/>
      <c r="W923" s="143"/>
      <c r="X923" s="143"/>
      <c r="Y923" s="144">
        <v>3</v>
      </c>
      <c r="Z923" s="145"/>
      <c r="AA923" s="145"/>
      <c r="AB923" s="146"/>
      <c r="AC923" s="259" t="s">
        <v>491</v>
      </c>
      <c r="AD923" s="259"/>
      <c r="AE923" s="259"/>
      <c r="AF923" s="259"/>
      <c r="AG923" s="259"/>
      <c r="AH923" s="260" t="s">
        <v>554</v>
      </c>
      <c r="AI923" s="261"/>
      <c r="AJ923" s="261"/>
      <c r="AK923" s="261"/>
      <c r="AL923" s="369" t="s">
        <v>554</v>
      </c>
      <c r="AM923" s="370"/>
      <c r="AN923" s="370"/>
      <c r="AO923" s="371"/>
      <c r="AP923" s="253" t="s">
        <v>591</v>
      </c>
      <c r="AQ923" s="253"/>
      <c r="AR923" s="253"/>
      <c r="AS923" s="253"/>
      <c r="AT923" s="253"/>
      <c r="AU923" s="253"/>
      <c r="AV923" s="253"/>
      <c r="AW923" s="253"/>
      <c r="AX923" s="253"/>
    </row>
    <row r="924" spans="1:50" ht="30" customHeight="1" x14ac:dyDescent="0.15">
      <c r="A924" s="357">
        <v>10</v>
      </c>
      <c r="B924" s="357">
        <v>1</v>
      </c>
      <c r="C924" s="374" t="s">
        <v>480</v>
      </c>
      <c r="D924" s="368"/>
      <c r="E924" s="368"/>
      <c r="F924" s="368"/>
      <c r="G924" s="368"/>
      <c r="H924" s="368"/>
      <c r="I924" s="368"/>
      <c r="J924" s="153" t="s">
        <v>491</v>
      </c>
      <c r="K924" s="154"/>
      <c r="L924" s="154"/>
      <c r="M924" s="154"/>
      <c r="N924" s="154"/>
      <c r="O924" s="154"/>
      <c r="P924" s="143" t="s">
        <v>452</v>
      </c>
      <c r="Q924" s="143"/>
      <c r="R924" s="143"/>
      <c r="S924" s="143"/>
      <c r="T924" s="143"/>
      <c r="U924" s="143"/>
      <c r="V924" s="143"/>
      <c r="W924" s="143"/>
      <c r="X924" s="143"/>
      <c r="Y924" s="144">
        <v>3</v>
      </c>
      <c r="Z924" s="145"/>
      <c r="AA924" s="145"/>
      <c r="AB924" s="146"/>
      <c r="AC924" s="259" t="s">
        <v>491</v>
      </c>
      <c r="AD924" s="259"/>
      <c r="AE924" s="259"/>
      <c r="AF924" s="259"/>
      <c r="AG924" s="259"/>
      <c r="AH924" s="260" t="s">
        <v>554</v>
      </c>
      <c r="AI924" s="261"/>
      <c r="AJ924" s="261"/>
      <c r="AK924" s="261"/>
      <c r="AL924" s="369" t="s">
        <v>555</v>
      </c>
      <c r="AM924" s="370"/>
      <c r="AN924" s="370"/>
      <c r="AO924" s="371"/>
      <c r="AP924" s="253" t="s">
        <v>592</v>
      </c>
      <c r="AQ924" s="253"/>
      <c r="AR924" s="253"/>
      <c r="AS924" s="253"/>
      <c r="AT924" s="253"/>
      <c r="AU924" s="253"/>
      <c r="AV924" s="253"/>
      <c r="AW924" s="253"/>
      <c r="AX924" s="253"/>
    </row>
    <row r="925" spans="1:50" ht="30" hidden="1" customHeight="1" x14ac:dyDescent="0.15">
      <c r="A925" s="357">
        <v>11</v>
      </c>
      <c r="B925" s="357">
        <v>1</v>
      </c>
      <c r="C925" s="368"/>
      <c r="D925" s="368"/>
      <c r="E925" s="368"/>
      <c r="F925" s="368"/>
      <c r="G925" s="368"/>
      <c r="H925" s="368"/>
      <c r="I925" s="368"/>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369"/>
      <c r="AM925" s="370"/>
      <c r="AN925" s="370"/>
      <c r="AO925" s="371"/>
      <c r="AP925" s="253"/>
      <c r="AQ925" s="253"/>
      <c r="AR925" s="253"/>
      <c r="AS925" s="253"/>
      <c r="AT925" s="253"/>
      <c r="AU925" s="253"/>
      <c r="AV925" s="253"/>
      <c r="AW925" s="253"/>
      <c r="AX925" s="253"/>
    </row>
    <row r="926" spans="1:50" ht="30" hidden="1" customHeight="1" x14ac:dyDescent="0.15">
      <c r="A926" s="357">
        <v>12</v>
      </c>
      <c r="B926" s="357">
        <v>1</v>
      </c>
      <c r="C926" s="368"/>
      <c r="D926" s="368"/>
      <c r="E926" s="368"/>
      <c r="F926" s="368"/>
      <c r="G926" s="368"/>
      <c r="H926" s="368"/>
      <c r="I926" s="368"/>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369"/>
      <c r="AM926" s="370"/>
      <c r="AN926" s="370"/>
      <c r="AO926" s="371"/>
      <c r="AP926" s="253"/>
      <c r="AQ926" s="253"/>
      <c r="AR926" s="253"/>
      <c r="AS926" s="253"/>
      <c r="AT926" s="253"/>
      <c r="AU926" s="253"/>
      <c r="AV926" s="253"/>
      <c r="AW926" s="253"/>
      <c r="AX926" s="253"/>
    </row>
    <row r="927" spans="1:50" ht="30" hidden="1" customHeight="1" x14ac:dyDescent="0.15">
      <c r="A927" s="357">
        <v>13</v>
      </c>
      <c r="B927" s="357">
        <v>1</v>
      </c>
      <c r="C927" s="368"/>
      <c r="D927" s="368"/>
      <c r="E927" s="368"/>
      <c r="F927" s="368"/>
      <c r="G927" s="368"/>
      <c r="H927" s="368"/>
      <c r="I927" s="368"/>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369"/>
      <c r="AM927" s="370"/>
      <c r="AN927" s="370"/>
      <c r="AO927" s="371"/>
      <c r="AP927" s="253"/>
      <c r="AQ927" s="253"/>
      <c r="AR927" s="253"/>
      <c r="AS927" s="253"/>
      <c r="AT927" s="253"/>
      <c r="AU927" s="253"/>
      <c r="AV927" s="253"/>
      <c r="AW927" s="253"/>
      <c r="AX927" s="253"/>
    </row>
    <row r="928" spans="1:50" ht="30" hidden="1" customHeight="1" x14ac:dyDescent="0.15">
      <c r="A928" s="357">
        <v>14</v>
      </c>
      <c r="B928" s="357">
        <v>1</v>
      </c>
      <c r="C928" s="368"/>
      <c r="D928" s="368"/>
      <c r="E928" s="368"/>
      <c r="F928" s="368"/>
      <c r="G928" s="368"/>
      <c r="H928" s="368"/>
      <c r="I928" s="368"/>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369"/>
      <c r="AM928" s="370"/>
      <c r="AN928" s="370"/>
      <c r="AO928" s="371"/>
      <c r="AP928" s="253"/>
      <c r="AQ928" s="253"/>
      <c r="AR928" s="253"/>
      <c r="AS928" s="253"/>
      <c r="AT928" s="253"/>
      <c r="AU928" s="253"/>
      <c r="AV928" s="253"/>
      <c r="AW928" s="253"/>
      <c r="AX928" s="253"/>
    </row>
    <row r="929" spans="1:50" ht="30" hidden="1" customHeight="1" x14ac:dyDescent="0.15">
      <c r="A929" s="357">
        <v>15</v>
      </c>
      <c r="B929" s="357">
        <v>1</v>
      </c>
      <c r="C929" s="368"/>
      <c r="D929" s="368"/>
      <c r="E929" s="368"/>
      <c r="F929" s="368"/>
      <c r="G929" s="368"/>
      <c r="H929" s="368"/>
      <c r="I929" s="368"/>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369"/>
      <c r="AM929" s="370"/>
      <c r="AN929" s="370"/>
      <c r="AO929" s="371"/>
      <c r="AP929" s="253"/>
      <c r="AQ929" s="253"/>
      <c r="AR929" s="253"/>
      <c r="AS929" s="253"/>
      <c r="AT929" s="253"/>
      <c r="AU929" s="253"/>
      <c r="AV929" s="253"/>
      <c r="AW929" s="253"/>
      <c r="AX929" s="253"/>
    </row>
    <row r="930" spans="1:50" ht="30" hidden="1" customHeight="1" x14ac:dyDescent="0.15">
      <c r="A930" s="357">
        <v>16</v>
      </c>
      <c r="B930" s="357">
        <v>1</v>
      </c>
      <c r="C930" s="368"/>
      <c r="D930" s="368"/>
      <c r="E930" s="368"/>
      <c r="F930" s="368"/>
      <c r="G930" s="368"/>
      <c r="H930" s="368"/>
      <c r="I930" s="368"/>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369"/>
      <c r="AM930" s="370"/>
      <c r="AN930" s="370"/>
      <c r="AO930" s="371"/>
      <c r="AP930" s="253"/>
      <c r="AQ930" s="253"/>
      <c r="AR930" s="253"/>
      <c r="AS930" s="253"/>
      <c r="AT930" s="253"/>
      <c r="AU930" s="253"/>
      <c r="AV930" s="253"/>
      <c r="AW930" s="253"/>
      <c r="AX930" s="253"/>
    </row>
    <row r="931" spans="1:50" ht="30" hidden="1" customHeight="1" x14ac:dyDescent="0.15">
      <c r="A931" s="357">
        <v>17</v>
      </c>
      <c r="B931" s="357">
        <v>1</v>
      </c>
      <c r="C931" s="368"/>
      <c r="D931" s="368"/>
      <c r="E931" s="368"/>
      <c r="F931" s="368"/>
      <c r="G931" s="368"/>
      <c r="H931" s="368"/>
      <c r="I931" s="368"/>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369"/>
      <c r="AM931" s="370"/>
      <c r="AN931" s="370"/>
      <c r="AO931" s="371"/>
      <c r="AP931" s="253"/>
      <c r="AQ931" s="253"/>
      <c r="AR931" s="253"/>
      <c r="AS931" s="253"/>
      <c r="AT931" s="253"/>
      <c r="AU931" s="253"/>
      <c r="AV931" s="253"/>
      <c r="AW931" s="253"/>
      <c r="AX931" s="253"/>
    </row>
    <row r="932" spans="1:50" ht="30" hidden="1" customHeight="1" x14ac:dyDescent="0.15">
      <c r="A932" s="357">
        <v>18</v>
      </c>
      <c r="B932" s="357">
        <v>1</v>
      </c>
      <c r="C932" s="368"/>
      <c r="D932" s="368"/>
      <c r="E932" s="368"/>
      <c r="F932" s="368"/>
      <c r="G932" s="368"/>
      <c r="H932" s="368"/>
      <c r="I932" s="368"/>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369"/>
      <c r="AM932" s="370"/>
      <c r="AN932" s="370"/>
      <c r="AO932" s="371"/>
      <c r="AP932" s="253"/>
      <c r="AQ932" s="253"/>
      <c r="AR932" s="253"/>
      <c r="AS932" s="253"/>
      <c r="AT932" s="253"/>
      <c r="AU932" s="253"/>
      <c r="AV932" s="253"/>
      <c r="AW932" s="253"/>
      <c r="AX932" s="253"/>
    </row>
    <row r="933" spans="1:50" ht="30" hidden="1" customHeight="1" x14ac:dyDescent="0.15">
      <c r="A933" s="357">
        <v>19</v>
      </c>
      <c r="B933" s="357">
        <v>1</v>
      </c>
      <c r="C933" s="368"/>
      <c r="D933" s="368"/>
      <c r="E933" s="368"/>
      <c r="F933" s="368"/>
      <c r="G933" s="368"/>
      <c r="H933" s="368"/>
      <c r="I933" s="368"/>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369"/>
      <c r="AM933" s="370"/>
      <c r="AN933" s="370"/>
      <c r="AO933" s="371"/>
      <c r="AP933" s="253"/>
      <c r="AQ933" s="253"/>
      <c r="AR933" s="253"/>
      <c r="AS933" s="253"/>
      <c r="AT933" s="253"/>
      <c r="AU933" s="253"/>
      <c r="AV933" s="253"/>
      <c r="AW933" s="253"/>
      <c r="AX933" s="253"/>
    </row>
    <row r="934" spans="1:50" ht="30" hidden="1" customHeight="1" x14ac:dyDescent="0.15">
      <c r="A934" s="357">
        <v>20</v>
      </c>
      <c r="B934" s="357">
        <v>1</v>
      </c>
      <c r="C934" s="368"/>
      <c r="D934" s="368"/>
      <c r="E934" s="368"/>
      <c r="F934" s="368"/>
      <c r="G934" s="368"/>
      <c r="H934" s="368"/>
      <c r="I934" s="368"/>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369"/>
      <c r="AM934" s="370"/>
      <c r="AN934" s="370"/>
      <c r="AO934" s="371"/>
      <c r="AP934" s="253"/>
      <c r="AQ934" s="253"/>
      <c r="AR934" s="253"/>
      <c r="AS934" s="253"/>
      <c r="AT934" s="253"/>
      <c r="AU934" s="253"/>
      <c r="AV934" s="253"/>
      <c r="AW934" s="253"/>
      <c r="AX934" s="253"/>
    </row>
    <row r="935" spans="1:50" ht="30" hidden="1" customHeight="1" x14ac:dyDescent="0.15">
      <c r="A935" s="357">
        <v>21</v>
      </c>
      <c r="B935" s="357">
        <v>1</v>
      </c>
      <c r="C935" s="368"/>
      <c r="D935" s="368"/>
      <c r="E935" s="368"/>
      <c r="F935" s="368"/>
      <c r="G935" s="368"/>
      <c r="H935" s="368"/>
      <c r="I935" s="368"/>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369"/>
      <c r="AM935" s="370"/>
      <c r="AN935" s="370"/>
      <c r="AO935" s="371"/>
      <c r="AP935" s="253"/>
      <c r="AQ935" s="253"/>
      <c r="AR935" s="253"/>
      <c r="AS935" s="253"/>
      <c r="AT935" s="253"/>
      <c r="AU935" s="253"/>
      <c r="AV935" s="253"/>
      <c r="AW935" s="253"/>
      <c r="AX935" s="253"/>
    </row>
    <row r="936" spans="1:50" ht="30" hidden="1" customHeight="1" x14ac:dyDescent="0.15">
      <c r="A936" s="357">
        <v>22</v>
      </c>
      <c r="B936" s="357">
        <v>1</v>
      </c>
      <c r="C936" s="368"/>
      <c r="D936" s="368"/>
      <c r="E936" s="368"/>
      <c r="F936" s="368"/>
      <c r="G936" s="368"/>
      <c r="H936" s="368"/>
      <c r="I936" s="368"/>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369"/>
      <c r="AM936" s="370"/>
      <c r="AN936" s="370"/>
      <c r="AO936" s="371"/>
      <c r="AP936" s="253"/>
      <c r="AQ936" s="253"/>
      <c r="AR936" s="253"/>
      <c r="AS936" s="253"/>
      <c r="AT936" s="253"/>
      <c r="AU936" s="253"/>
      <c r="AV936" s="253"/>
      <c r="AW936" s="253"/>
      <c r="AX936" s="253"/>
    </row>
    <row r="937" spans="1:50" ht="30" hidden="1" customHeight="1" x14ac:dyDescent="0.15">
      <c r="A937" s="357">
        <v>23</v>
      </c>
      <c r="B937" s="357">
        <v>1</v>
      </c>
      <c r="C937" s="368"/>
      <c r="D937" s="368"/>
      <c r="E937" s="368"/>
      <c r="F937" s="368"/>
      <c r="G937" s="368"/>
      <c r="H937" s="368"/>
      <c r="I937" s="368"/>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369"/>
      <c r="AM937" s="370"/>
      <c r="AN937" s="370"/>
      <c r="AO937" s="371"/>
      <c r="AP937" s="253"/>
      <c r="AQ937" s="253"/>
      <c r="AR937" s="253"/>
      <c r="AS937" s="253"/>
      <c r="AT937" s="253"/>
      <c r="AU937" s="253"/>
      <c r="AV937" s="253"/>
      <c r="AW937" s="253"/>
      <c r="AX937" s="253"/>
    </row>
    <row r="938" spans="1:50" ht="30" hidden="1" customHeight="1" x14ac:dyDescent="0.15">
      <c r="A938" s="357">
        <v>24</v>
      </c>
      <c r="B938" s="357">
        <v>1</v>
      </c>
      <c r="C938" s="368"/>
      <c r="D938" s="368"/>
      <c r="E938" s="368"/>
      <c r="F938" s="368"/>
      <c r="G938" s="368"/>
      <c r="H938" s="368"/>
      <c r="I938" s="368"/>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369"/>
      <c r="AM938" s="370"/>
      <c r="AN938" s="370"/>
      <c r="AO938" s="371"/>
      <c r="AP938" s="253"/>
      <c r="AQ938" s="253"/>
      <c r="AR938" s="253"/>
      <c r="AS938" s="253"/>
      <c r="AT938" s="253"/>
      <c r="AU938" s="253"/>
      <c r="AV938" s="253"/>
      <c r="AW938" s="253"/>
      <c r="AX938" s="253"/>
    </row>
    <row r="939" spans="1:50" ht="30" hidden="1" customHeight="1" x14ac:dyDescent="0.15">
      <c r="A939" s="357">
        <v>25</v>
      </c>
      <c r="B939" s="357">
        <v>1</v>
      </c>
      <c r="C939" s="368"/>
      <c r="D939" s="368"/>
      <c r="E939" s="368"/>
      <c r="F939" s="368"/>
      <c r="G939" s="368"/>
      <c r="H939" s="368"/>
      <c r="I939" s="368"/>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369"/>
      <c r="AM939" s="370"/>
      <c r="AN939" s="370"/>
      <c r="AO939" s="371"/>
      <c r="AP939" s="253"/>
      <c r="AQ939" s="253"/>
      <c r="AR939" s="253"/>
      <c r="AS939" s="253"/>
      <c r="AT939" s="253"/>
      <c r="AU939" s="253"/>
      <c r="AV939" s="253"/>
      <c r="AW939" s="253"/>
      <c r="AX939" s="253"/>
    </row>
    <row r="940" spans="1:50" ht="30" hidden="1" customHeight="1" x14ac:dyDescent="0.15">
      <c r="A940" s="357">
        <v>26</v>
      </c>
      <c r="B940" s="357">
        <v>1</v>
      </c>
      <c r="C940" s="368"/>
      <c r="D940" s="368"/>
      <c r="E940" s="368"/>
      <c r="F940" s="368"/>
      <c r="G940" s="368"/>
      <c r="H940" s="368"/>
      <c r="I940" s="368"/>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369"/>
      <c r="AM940" s="370"/>
      <c r="AN940" s="370"/>
      <c r="AO940" s="371"/>
      <c r="AP940" s="253"/>
      <c r="AQ940" s="253"/>
      <c r="AR940" s="253"/>
      <c r="AS940" s="253"/>
      <c r="AT940" s="253"/>
      <c r="AU940" s="253"/>
      <c r="AV940" s="253"/>
      <c r="AW940" s="253"/>
      <c r="AX940" s="253"/>
    </row>
    <row r="941" spans="1:50" ht="30" hidden="1" customHeight="1" x14ac:dyDescent="0.15">
      <c r="A941" s="357">
        <v>27</v>
      </c>
      <c r="B941" s="357">
        <v>1</v>
      </c>
      <c r="C941" s="368"/>
      <c r="D941" s="368"/>
      <c r="E941" s="368"/>
      <c r="F941" s="368"/>
      <c r="G941" s="368"/>
      <c r="H941" s="368"/>
      <c r="I941" s="368"/>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369"/>
      <c r="AM941" s="370"/>
      <c r="AN941" s="370"/>
      <c r="AO941" s="371"/>
      <c r="AP941" s="253"/>
      <c r="AQ941" s="253"/>
      <c r="AR941" s="253"/>
      <c r="AS941" s="253"/>
      <c r="AT941" s="253"/>
      <c r="AU941" s="253"/>
      <c r="AV941" s="253"/>
      <c r="AW941" s="253"/>
      <c r="AX941" s="253"/>
    </row>
    <row r="942" spans="1:50" ht="30" hidden="1" customHeight="1" x14ac:dyDescent="0.15">
      <c r="A942" s="357">
        <v>28</v>
      </c>
      <c r="B942" s="357">
        <v>1</v>
      </c>
      <c r="C942" s="368"/>
      <c r="D942" s="368"/>
      <c r="E942" s="368"/>
      <c r="F942" s="368"/>
      <c r="G942" s="368"/>
      <c r="H942" s="368"/>
      <c r="I942" s="368"/>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369"/>
      <c r="AM942" s="370"/>
      <c r="AN942" s="370"/>
      <c r="AO942" s="371"/>
      <c r="AP942" s="253"/>
      <c r="AQ942" s="253"/>
      <c r="AR942" s="253"/>
      <c r="AS942" s="253"/>
      <c r="AT942" s="253"/>
      <c r="AU942" s="253"/>
      <c r="AV942" s="253"/>
      <c r="AW942" s="253"/>
      <c r="AX942" s="253"/>
    </row>
    <row r="943" spans="1:50" ht="30" hidden="1" customHeight="1" x14ac:dyDescent="0.15">
      <c r="A943" s="357">
        <v>29</v>
      </c>
      <c r="B943" s="357">
        <v>1</v>
      </c>
      <c r="C943" s="368"/>
      <c r="D943" s="368"/>
      <c r="E943" s="368"/>
      <c r="F943" s="368"/>
      <c r="G943" s="368"/>
      <c r="H943" s="368"/>
      <c r="I943" s="368"/>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369"/>
      <c r="AM943" s="370"/>
      <c r="AN943" s="370"/>
      <c r="AO943" s="371"/>
      <c r="AP943" s="253"/>
      <c r="AQ943" s="253"/>
      <c r="AR943" s="253"/>
      <c r="AS943" s="253"/>
      <c r="AT943" s="253"/>
      <c r="AU943" s="253"/>
      <c r="AV943" s="253"/>
      <c r="AW943" s="253"/>
      <c r="AX943" s="253"/>
    </row>
    <row r="944" spans="1:50" ht="30" hidden="1" customHeight="1" x14ac:dyDescent="0.15">
      <c r="A944" s="357">
        <v>30</v>
      </c>
      <c r="B944" s="357">
        <v>1</v>
      </c>
      <c r="C944" s="368"/>
      <c r="D944" s="368"/>
      <c r="E944" s="368"/>
      <c r="F944" s="368"/>
      <c r="G944" s="368"/>
      <c r="H944" s="368"/>
      <c r="I944" s="368"/>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369"/>
      <c r="AM944" s="370"/>
      <c r="AN944" s="370"/>
      <c r="AO944" s="371"/>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79"/>
      <c r="B947" s="279"/>
      <c r="C947" s="279" t="s">
        <v>30</v>
      </c>
      <c r="D947" s="279"/>
      <c r="E947" s="279"/>
      <c r="F947" s="279"/>
      <c r="G947" s="279"/>
      <c r="H947" s="279"/>
      <c r="I947" s="279"/>
      <c r="J947" s="169" t="s">
        <v>387</v>
      </c>
      <c r="K947" s="169"/>
      <c r="L947" s="169"/>
      <c r="M947" s="169"/>
      <c r="N947" s="169"/>
      <c r="O947" s="169"/>
      <c r="P947" s="270" t="s">
        <v>351</v>
      </c>
      <c r="Q947" s="270"/>
      <c r="R947" s="270"/>
      <c r="S947" s="270"/>
      <c r="T947" s="270"/>
      <c r="U947" s="270"/>
      <c r="V947" s="270"/>
      <c r="W947" s="270"/>
      <c r="X947" s="270"/>
      <c r="Y947" s="270" t="s">
        <v>383</v>
      </c>
      <c r="Z947" s="279"/>
      <c r="AA947" s="279"/>
      <c r="AB947" s="279"/>
      <c r="AC947" s="169" t="s">
        <v>350</v>
      </c>
      <c r="AD947" s="169"/>
      <c r="AE947" s="169"/>
      <c r="AF947" s="169"/>
      <c r="AG947" s="169"/>
      <c r="AH947" s="270" t="s">
        <v>367</v>
      </c>
      <c r="AI947" s="279"/>
      <c r="AJ947" s="279"/>
      <c r="AK947" s="279"/>
      <c r="AL947" s="279" t="s">
        <v>23</v>
      </c>
      <c r="AM947" s="279"/>
      <c r="AN947" s="279"/>
      <c r="AO947" s="372"/>
      <c r="AP947" s="373" t="s">
        <v>425</v>
      </c>
      <c r="AQ947" s="373"/>
      <c r="AR947" s="373"/>
      <c r="AS947" s="373"/>
      <c r="AT947" s="373"/>
      <c r="AU947" s="373"/>
      <c r="AV947" s="373"/>
      <c r="AW947" s="373"/>
      <c r="AX947" s="373"/>
    </row>
    <row r="948" spans="1:50" ht="48.75" customHeight="1" x14ac:dyDescent="0.15">
      <c r="A948" s="357">
        <v>1</v>
      </c>
      <c r="B948" s="357">
        <v>1</v>
      </c>
      <c r="C948" s="374" t="s">
        <v>481</v>
      </c>
      <c r="D948" s="368"/>
      <c r="E948" s="368"/>
      <c r="F948" s="368"/>
      <c r="G948" s="368"/>
      <c r="H948" s="368"/>
      <c r="I948" s="368"/>
      <c r="J948" s="153" t="s">
        <v>491</v>
      </c>
      <c r="K948" s="154"/>
      <c r="L948" s="154"/>
      <c r="M948" s="154"/>
      <c r="N948" s="154"/>
      <c r="O948" s="154"/>
      <c r="P948" s="142" t="s">
        <v>453</v>
      </c>
      <c r="Q948" s="143"/>
      <c r="R948" s="143"/>
      <c r="S948" s="143"/>
      <c r="T948" s="143"/>
      <c r="U948" s="143"/>
      <c r="V948" s="143"/>
      <c r="W948" s="143"/>
      <c r="X948" s="143"/>
      <c r="Y948" s="144">
        <v>1</v>
      </c>
      <c r="Z948" s="145"/>
      <c r="AA948" s="145"/>
      <c r="AB948" s="146"/>
      <c r="AC948" s="259" t="s">
        <v>491</v>
      </c>
      <c r="AD948" s="259"/>
      <c r="AE948" s="259"/>
      <c r="AF948" s="259"/>
      <c r="AG948" s="259"/>
      <c r="AH948" s="260" t="s">
        <v>554</v>
      </c>
      <c r="AI948" s="261"/>
      <c r="AJ948" s="261"/>
      <c r="AK948" s="261"/>
      <c r="AL948" s="369" t="s">
        <v>554</v>
      </c>
      <c r="AM948" s="370"/>
      <c r="AN948" s="370"/>
      <c r="AO948" s="371"/>
      <c r="AP948" s="253" t="s">
        <v>591</v>
      </c>
      <c r="AQ948" s="253"/>
      <c r="AR948" s="253"/>
      <c r="AS948" s="253"/>
      <c r="AT948" s="253"/>
      <c r="AU948" s="253"/>
      <c r="AV948" s="253"/>
      <c r="AW948" s="253"/>
      <c r="AX948" s="253"/>
    </row>
    <row r="949" spans="1:50" ht="48.75" customHeight="1" x14ac:dyDescent="0.15">
      <c r="A949" s="357">
        <v>2</v>
      </c>
      <c r="B949" s="357">
        <v>1</v>
      </c>
      <c r="C949" s="374" t="s">
        <v>482</v>
      </c>
      <c r="D949" s="368"/>
      <c r="E949" s="368"/>
      <c r="F949" s="368"/>
      <c r="G949" s="368"/>
      <c r="H949" s="368"/>
      <c r="I949" s="368"/>
      <c r="J949" s="153" t="s">
        <v>491</v>
      </c>
      <c r="K949" s="154"/>
      <c r="L949" s="154"/>
      <c r="M949" s="154"/>
      <c r="N949" s="154"/>
      <c r="O949" s="154"/>
      <c r="P949" s="143" t="s">
        <v>453</v>
      </c>
      <c r="Q949" s="143"/>
      <c r="R949" s="143"/>
      <c r="S949" s="143"/>
      <c r="T949" s="143"/>
      <c r="U949" s="143"/>
      <c r="V949" s="143"/>
      <c r="W949" s="143"/>
      <c r="X949" s="143"/>
      <c r="Y949" s="144">
        <v>0.7</v>
      </c>
      <c r="Z949" s="145"/>
      <c r="AA949" s="145"/>
      <c r="AB949" s="146"/>
      <c r="AC949" s="259" t="s">
        <v>491</v>
      </c>
      <c r="AD949" s="259"/>
      <c r="AE949" s="259"/>
      <c r="AF949" s="259"/>
      <c r="AG949" s="259"/>
      <c r="AH949" s="260" t="s">
        <v>554</v>
      </c>
      <c r="AI949" s="261"/>
      <c r="AJ949" s="261"/>
      <c r="AK949" s="261"/>
      <c r="AL949" s="369" t="s">
        <v>555</v>
      </c>
      <c r="AM949" s="370"/>
      <c r="AN949" s="370"/>
      <c r="AO949" s="371"/>
      <c r="AP949" s="253" t="s">
        <v>592</v>
      </c>
      <c r="AQ949" s="253"/>
      <c r="AR949" s="253"/>
      <c r="AS949" s="253"/>
      <c r="AT949" s="253"/>
      <c r="AU949" s="253"/>
      <c r="AV949" s="253"/>
      <c r="AW949" s="253"/>
      <c r="AX949" s="253"/>
    </row>
    <row r="950" spans="1:50" ht="48.75" customHeight="1" x14ac:dyDescent="0.15">
      <c r="A950" s="357">
        <v>3</v>
      </c>
      <c r="B950" s="357">
        <v>1</v>
      </c>
      <c r="C950" s="374" t="s">
        <v>483</v>
      </c>
      <c r="D950" s="368"/>
      <c r="E950" s="368"/>
      <c r="F950" s="368"/>
      <c r="G950" s="368"/>
      <c r="H950" s="368"/>
      <c r="I950" s="368"/>
      <c r="J950" s="153" t="s">
        <v>491</v>
      </c>
      <c r="K950" s="154"/>
      <c r="L950" s="154"/>
      <c r="M950" s="154"/>
      <c r="N950" s="154"/>
      <c r="O950" s="154"/>
      <c r="P950" s="143" t="s">
        <v>453</v>
      </c>
      <c r="Q950" s="143"/>
      <c r="R950" s="143"/>
      <c r="S950" s="143"/>
      <c r="T950" s="143"/>
      <c r="U950" s="143"/>
      <c r="V950" s="143"/>
      <c r="W950" s="143"/>
      <c r="X950" s="143"/>
      <c r="Y950" s="144">
        <v>0.7</v>
      </c>
      <c r="Z950" s="145"/>
      <c r="AA950" s="145"/>
      <c r="AB950" s="146"/>
      <c r="AC950" s="259" t="s">
        <v>491</v>
      </c>
      <c r="AD950" s="259"/>
      <c r="AE950" s="259"/>
      <c r="AF950" s="259"/>
      <c r="AG950" s="259"/>
      <c r="AH950" s="260" t="s">
        <v>555</v>
      </c>
      <c r="AI950" s="261"/>
      <c r="AJ950" s="261"/>
      <c r="AK950" s="261"/>
      <c r="AL950" s="369" t="s">
        <v>554</v>
      </c>
      <c r="AM950" s="370"/>
      <c r="AN950" s="370"/>
      <c r="AO950" s="371"/>
      <c r="AP950" s="253" t="s">
        <v>591</v>
      </c>
      <c r="AQ950" s="253"/>
      <c r="AR950" s="253"/>
      <c r="AS950" s="253"/>
      <c r="AT950" s="253"/>
      <c r="AU950" s="253"/>
      <c r="AV950" s="253"/>
      <c r="AW950" s="253"/>
      <c r="AX950" s="253"/>
    </row>
    <row r="951" spans="1:50" ht="48.75" customHeight="1" x14ac:dyDescent="0.15">
      <c r="A951" s="357">
        <v>4</v>
      </c>
      <c r="B951" s="357">
        <v>1</v>
      </c>
      <c r="C951" s="374" t="s">
        <v>484</v>
      </c>
      <c r="D951" s="368"/>
      <c r="E951" s="368"/>
      <c r="F951" s="368"/>
      <c r="G951" s="368"/>
      <c r="H951" s="368"/>
      <c r="I951" s="368"/>
      <c r="J951" s="153" t="s">
        <v>491</v>
      </c>
      <c r="K951" s="154"/>
      <c r="L951" s="154"/>
      <c r="M951" s="154"/>
      <c r="N951" s="154"/>
      <c r="O951" s="154"/>
      <c r="P951" s="143" t="s">
        <v>453</v>
      </c>
      <c r="Q951" s="143"/>
      <c r="R951" s="143"/>
      <c r="S951" s="143"/>
      <c r="T951" s="143"/>
      <c r="U951" s="143"/>
      <c r="V951" s="143"/>
      <c r="W951" s="143"/>
      <c r="X951" s="143"/>
      <c r="Y951" s="144">
        <v>0.6</v>
      </c>
      <c r="Z951" s="145"/>
      <c r="AA951" s="145"/>
      <c r="AB951" s="146"/>
      <c r="AC951" s="259" t="s">
        <v>491</v>
      </c>
      <c r="AD951" s="259"/>
      <c r="AE951" s="259"/>
      <c r="AF951" s="259"/>
      <c r="AG951" s="259"/>
      <c r="AH951" s="260" t="s">
        <v>554</v>
      </c>
      <c r="AI951" s="261"/>
      <c r="AJ951" s="261"/>
      <c r="AK951" s="261"/>
      <c r="AL951" s="369" t="s">
        <v>555</v>
      </c>
      <c r="AM951" s="370"/>
      <c r="AN951" s="370"/>
      <c r="AO951" s="371"/>
      <c r="AP951" s="253" t="s">
        <v>591</v>
      </c>
      <c r="AQ951" s="253"/>
      <c r="AR951" s="253"/>
      <c r="AS951" s="253"/>
      <c r="AT951" s="253"/>
      <c r="AU951" s="253"/>
      <c r="AV951" s="253"/>
      <c r="AW951" s="253"/>
      <c r="AX951" s="253"/>
    </row>
    <row r="952" spans="1:50" ht="48.75" customHeight="1" x14ac:dyDescent="0.15">
      <c r="A952" s="357">
        <v>5</v>
      </c>
      <c r="B952" s="357">
        <v>1</v>
      </c>
      <c r="C952" s="374" t="s">
        <v>485</v>
      </c>
      <c r="D952" s="368"/>
      <c r="E952" s="368"/>
      <c r="F952" s="368"/>
      <c r="G952" s="368"/>
      <c r="H952" s="368"/>
      <c r="I952" s="368"/>
      <c r="J952" s="153" t="s">
        <v>491</v>
      </c>
      <c r="K952" s="154"/>
      <c r="L952" s="154"/>
      <c r="M952" s="154"/>
      <c r="N952" s="154"/>
      <c r="O952" s="154"/>
      <c r="P952" s="143" t="s">
        <v>453</v>
      </c>
      <c r="Q952" s="143"/>
      <c r="R952" s="143"/>
      <c r="S952" s="143"/>
      <c r="T952" s="143"/>
      <c r="U952" s="143"/>
      <c r="V952" s="143"/>
      <c r="W952" s="143"/>
      <c r="X952" s="143"/>
      <c r="Y952" s="144">
        <v>0.6</v>
      </c>
      <c r="Z952" s="145"/>
      <c r="AA952" s="145"/>
      <c r="AB952" s="146"/>
      <c r="AC952" s="259" t="s">
        <v>491</v>
      </c>
      <c r="AD952" s="259"/>
      <c r="AE952" s="259"/>
      <c r="AF952" s="259"/>
      <c r="AG952" s="259"/>
      <c r="AH952" s="260" t="s">
        <v>555</v>
      </c>
      <c r="AI952" s="261"/>
      <c r="AJ952" s="261"/>
      <c r="AK952" s="261"/>
      <c r="AL952" s="369" t="s">
        <v>555</v>
      </c>
      <c r="AM952" s="370"/>
      <c r="AN952" s="370"/>
      <c r="AO952" s="371"/>
      <c r="AP952" s="253" t="s">
        <v>591</v>
      </c>
      <c r="AQ952" s="253"/>
      <c r="AR952" s="253"/>
      <c r="AS952" s="253"/>
      <c r="AT952" s="253"/>
      <c r="AU952" s="253"/>
      <c r="AV952" s="253"/>
      <c r="AW952" s="253"/>
      <c r="AX952" s="253"/>
    </row>
    <row r="953" spans="1:50" ht="48.75" customHeight="1" x14ac:dyDescent="0.15">
      <c r="A953" s="357">
        <v>6</v>
      </c>
      <c r="B953" s="357">
        <v>1</v>
      </c>
      <c r="C953" s="374" t="s">
        <v>486</v>
      </c>
      <c r="D953" s="368"/>
      <c r="E953" s="368"/>
      <c r="F953" s="368"/>
      <c r="G953" s="368"/>
      <c r="H953" s="368"/>
      <c r="I953" s="368"/>
      <c r="J953" s="153" t="s">
        <v>491</v>
      </c>
      <c r="K953" s="154"/>
      <c r="L953" s="154"/>
      <c r="M953" s="154"/>
      <c r="N953" s="154"/>
      <c r="O953" s="154"/>
      <c r="P953" s="143" t="s">
        <v>453</v>
      </c>
      <c r="Q953" s="143"/>
      <c r="R953" s="143"/>
      <c r="S953" s="143"/>
      <c r="T953" s="143"/>
      <c r="U953" s="143"/>
      <c r="V953" s="143"/>
      <c r="W953" s="143"/>
      <c r="X953" s="143"/>
      <c r="Y953" s="144">
        <v>0.5</v>
      </c>
      <c r="Z953" s="145"/>
      <c r="AA953" s="145"/>
      <c r="AB953" s="146"/>
      <c r="AC953" s="259" t="s">
        <v>491</v>
      </c>
      <c r="AD953" s="259"/>
      <c r="AE953" s="259"/>
      <c r="AF953" s="259"/>
      <c r="AG953" s="259"/>
      <c r="AH953" s="260" t="s">
        <v>554</v>
      </c>
      <c r="AI953" s="261"/>
      <c r="AJ953" s="261"/>
      <c r="AK953" s="261"/>
      <c r="AL953" s="369" t="s">
        <v>555</v>
      </c>
      <c r="AM953" s="370"/>
      <c r="AN953" s="370"/>
      <c r="AO953" s="371"/>
      <c r="AP953" s="253" t="s">
        <v>591</v>
      </c>
      <c r="AQ953" s="253"/>
      <c r="AR953" s="253"/>
      <c r="AS953" s="253"/>
      <c r="AT953" s="253"/>
      <c r="AU953" s="253"/>
      <c r="AV953" s="253"/>
      <c r="AW953" s="253"/>
      <c r="AX953" s="253"/>
    </row>
    <row r="954" spans="1:50" ht="48.75" customHeight="1" x14ac:dyDescent="0.15">
      <c r="A954" s="357">
        <v>7</v>
      </c>
      <c r="B954" s="357">
        <v>1</v>
      </c>
      <c r="C954" s="374" t="s">
        <v>487</v>
      </c>
      <c r="D954" s="368"/>
      <c r="E954" s="368"/>
      <c r="F954" s="368"/>
      <c r="G954" s="368"/>
      <c r="H954" s="368"/>
      <c r="I954" s="368"/>
      <c r="J954" s="153" t="s">
        <v>491</v>
      </c>
      <c r="K954" s="154"/>
      <c r="L954" s="154"/>
      <c r="M954" s="154"/>
      <c r="N954" s="154"/>
      <c r="O954" s="154"/>
      <c r="P954" s="143" t="s">
        <v>453</v>
      </c>
      <c r="Q954" s="143"/>
      <c r="R954" s="143"/>
      <c r="S954" s="143"/>
      <c r="T954" s="143"/>
      <c r="U954" s="143"/>
      <c r="V954" s="143"/>
      <c r="W954" s="143"/>
      <c r="X954" s="143"/>
      <c r="Y954" s="144">
        <v>0.4</v>
      </c>
      <c r="Z954" s="145"/>
      <c r="AA954" s="145"/>
      <c r="AB954" s="146"/>
      <c r="AC954" s="259" t="s">
        <v>491</v>
      </c>
      <c r="AD954" s="259"/>
      <c r="AE954" s="259"/>
      <c r="AF954" s="259"/>
      <c r="AG954" s="259"/>
      <c r="AH954" s="260" t="s">
        <v>554</v>
      </c>
      <c r="AI954" s="261"/>
      <c r="AJ954" s="261"/>
      <c r="AK954" s="261"/>
      <c r="AL954" s="369" t="s">
        <v>555</v>
      </c>
      <c r="AM954" s="370"/>
      <c r="AN954" s="370"/>
      <c r="AO954" s="371"/>
      <c r="AP954" s="253" t="s">
        <v>591</v>
      </c>
      <c r="AQ954" s="253"/>
      <c r="AR954" s="253"/>
      <c r="AS954" s="253"/>
      <c r="AT954" s="253"/>
      <c r="AU954" s="253"/>
      <c r="AV954" s="253"/>
      <c r="AW954" s="253"/>
      <c r="AX954" s="253"/>
    </row>
    <row r="955" spans="1:50" ht="48.75" customHeight="1" x14ac:dyDescent="0.15">
      <c r="A955" s="357">
        <v>8</v>
      </c>
      <c r="B955" s="357">
        <v>1</v>
      </c>
      <c r="C955" s="374" t="s">
        <v>488</v>
      </c>
      <c r="D955" s="368"/>
      <c r="E955" s="368"/>
      <c r="F955" s="368"/>
      <c r="G955" s="368"/>
      <c r="H955" s="368"/>
      <c r="I955" s="368"/>
      <c r="J955" s="153" t="s">
        <v>491</v>
      </c>
      <c r="K955" s="154"/>
      <c r="L955" s="154"/>
      <c r="M955" s="154"/>
      <c r="N955" s="154"/>
      <c r="O955" s="154"/>
      <c r="P955" s="143" t="s">
        <v>453</v>
      </c>
      <c r="Q955" s="143"/>
      <c r="R955" s="143"/>
      <c r="S955" s="143"/>
      <c r="T955" s="143"/>
      <c r="U955" s="143"/>
      <c r="V955" s="143"/>
      <c r="W955" s="143"/>
      <c r="X955" s="143"/>
      <c r="Y955" s="144">
        <v>0.4</v>
      </c>
      <c r="Z955" s="145"/>
      <c r="AA955" s="145"/>
      <c r="AB955" s="146"/>
      <c r="AC955" s="259" t="s">
        <v>491</v>
      </c>
      <c r="AD955" s="259"/>
      <c r="AE955" s="259"/>
      <c r="AF955" s="259"/>
      <c r="AG955" s="259"/>
      <c r="AH955" s="260" t="s">
        <v>556</v>
      </c>
      <c r="AI955" s="261"/>
      <c r="AJ955" s="261"/>
      <c r="AK955" s="261"/>
      <c r="AL955" s="369" t="s">
        <v>554</v>
      </c>
      <c r="AM955" s="370"/>
      <c r="AN955" s="370"/>
      <c r="AO955" s="371"/>
      <c r="AP955" s="253" t="s">
        <v>593</v>
      </c>
      <c r="AQ955" s="253"/>
      <c r="AR955" s="253"/>
      <c r="AS955" s="253"/>
      <c r="AT955" s="253"/>
      <c r="AU955" s="253"/>
      <c r="AV955" s="253"/>
      <c r="AW955" s="253"/>
      <c r="AX955" s="253"/>
    </row>
    <row r="956" spans="1:50" ht="48.75" customHeight="1" x14ac:dyDescent="0.15">
      <c r="A956" s="357">
        <v>9</v>
      </c>
      <c r="B956" s="357">
        <v>1</v>
      </c>
      <c r="C956" s="374" t="s">
        <v>489</v>
      </c>
      <c r="D956" s="368"/>
      <c r="E956" s="368"/>
      <c r="F956" s="368"/>
      <c r="G956" s="368"/>
      <c r="H956" s="368"/>
      <c r="I956" s="368"/>
      <c r="J956" s="153" t="s">
        <v>491</v>
      </c>
      <c r="K956" s="154"/>
      <c r="L956" s="154"/>
      <c r="M956" s="154"/>
      <c r="N956" s="154"/>
      <c r="O956" s="154"/>
      <c r="P956" s="143" t="s">
        <v>453</v>
      </c>
      <c r="Q956" s="143"/>
      <c r="R956" s="143"/>
      <c r="S956" s="143"/>
      <c r="T956" s="143"/>
      <c r="U956" s="143"/>
      <c r="V956" s="143"/>
      <c r="W956" s="143"/>
      <c r="X956" s="143"/>
      <c r="Y956" s="144">
        <v>0.4</v>
      </c>
      <c r="Z956" s="145"/>
      <c r="AA956" s="145"/>
      <c r="AB956" s="146"/>
      <c r="AC956" s="259" t="s">
        <v>491</v>
      </c>
      <c r="AD956" s="259"/>
      <c r="AE956" s="259"/>
      <c r="AF956" s="259"/>
      <c r="AG956" s="259"/>
      <c r="AH956" s="260" t="s">
        <v>555</v>
      </c>
      <c r="AI956" s="261"/>
      <c r="AJ956" s="261"/>
      <c r="AK956" s="261"/>
      <c r="AL956" s="369" t="s">
        <v>556</v>
      </c>
      <c r="AM956" s="370"/>
      <c r="AN956" s="370"/>
      <c r="AO956" s="371"/>
      <c r="AP956" s="253" t="s">
        <v>592</v>
      </c>
      <c r="AQ956" s="253"/>
      <c r="AR956" s="253"/>
      <c r="AS956" s="253"/>
      <c r="AT956" s="253"/>
      <c r="AU956" s="253"/>
      <c r="AV956" s="253"/>
      <c r="AW956" s="253"/>
      <c r="AX956" s="253"/>
    </row>
    <row r="957" spans="1:50" ht="48.75" customHeight="1" x14ac:dyDescent="0.15">
      <c r="A957" s="357">
        <v>10</v>
      </c>
      <c r="B957" s="357">
        <v>1</v>
      </c>
      <c r="C957" s="374" t="s">
        <v>490</v>
      </c>
      <c r="D957" s="368"/>
      <c r="E957" s="368"/>
      <c r="F957" s="368"/>
      <c r="G957" s="368"/>
      <c r="H957" s="368"/>
      <c r="I957" s="368"/>
      <c r="J957" s="153" t="s">
        <v>491</v>
      </c>
      <c r="K957" s="154"/>
      <c r="L957" s="154"/>
      <c r="M957" s="154"/>
      <c r="N957" s="154"/>
      <c r="O957" s="154"/>
      <c r="P957" s="143" t="s">
        <v>453</v>
      </c>
      <c r="Q957" s="143"/>
      <c r="R957" s="143"/>
      <c r="S957" s="143"/>
      <c r="T957" s="143"/>
      <c r="U957" s="143"/>
      <c r="V957" s="143"/>
      <c r="W957" s="143"/>
      <c r="X957" s="143"/>
      <c r="Y957" s="144">
        <v>0.4</v>
      </c>
      <c r="Z957" s="145"/>
      <c r="AA957" s="145"/>
      <c r="AB957" s="146"/>
      <c r="AC957" s="259" t="s">
        <v>491</v>
      </c>
      <c r="AD957" s="259"/>
      <c r="AE957" s="259"/>
      <c r="AF957" s="259"/>
      <c r="AG957" s="259"/>
      <c r="AH957" s="260" t="s">
        <v>554</v>
      </c>
      <c r="AI957" s="261"/>
      <c r="AJ957" s="261"/>
      <c r="AK957" s="261"/>
      <c r="AL957" s="369" t="s">
        <v>554</v>
      </c>
      <c r="AM957" s="370"/>
      <c r="AN957" s="370"/>
      <c r="AO957" s="371"/>
      <c r="AP957" s="253" t="s">
        <v>591</v>
      </c>
      <c r="AQ957" s="253"/>
      <c r="AR957" s="253"/>
      <c r="AS957" s="253"/>
      <c r="AT957" s="253"/>
      <c r="AU957" s="253"/>
      <c r="AV957" s="253"/>
      <c r="AW957" s="253"/>
      <c r="AX957" s="253"/>
    </row>
    <row r="958" spans="1:50" ht="30" hidden="1" customHeight="1" x14ac:dyDescent="0.15">
      <c r="A958" s="357">
        <v>11</v>
      </c>
      <c r="B958" s="357">
        <v>1</v>
      </c>
      <c r="C958" s="368"/>
      <c r="D958" s="368"/>
      <c r="E958" s="368"/>
      <c r="F958" s="368"/>
      <c r="G958" s="368"/>
      <c r="H958" s="368"/>
      <c r="I958" s="368"/>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369"/>
      <c r="AM958" s="370"/>
      <c r="AN958" s="370"/>
      <c r="AO958" s="371"/>
      <c r="AP958" s="253"/>
      <c r="AQ958" s="253"/>
      <c r="AR958" s="253"/>
      <c r="AS958" s="253"/>
      <c r="AT958" s="253"/>
      <c r="AU958" s="253"/>
      <c r="AV958" s="253"/>
      <c r="AW958" s="253"/>
      <c r="AX958" s="253"/>
    </row>
    <row r="959" spans="1:50" ht="30" hidden="1" customHeight="1" x14ac:dyDescent="0.15">
      <c r="A959" s="357">
        <v>12</v>
      </c>
      <c r="B959" s="357">
        <v>1</v>
      </c>
      <c r="C959" s="368"/>
      <c r="D959" s="368"/>
      <c r="E959" s="368"/>
      <c r="F959" s="368"/>
      <c r="G959" s="368"/>
      <c r="H959" s="368"/>
      <c r="I959" s="368"/>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369"/>
      <c r="AM959" s="370"/>
      <c r="AN959" s="370"/>
      <c r="AO959" s="371"/>
      <c r="AP959" s="253"/>
      <c r="AQ959" s="253"/>
      <c r="AR959" s="253"/>
      <c r="AS959" s="253"/>
      <c r="AT959" s="253"/>
      <c r="AU959" s="253"/>
      <c r="AV959" s="253"/>
      <c r="AW959" s="253"/>
      <c r="AX959" s="253"/>
    </row>
    <row r="960" spans="1:50" ht="30" hidden="1" customHeight="1" x14ac:dyDescent="0.15">
      <c r="A960" s="357">
        <v>13</v>
      </c>
      <c r="B960" s="357">
        <v>1</v>
      </c>
      <c r="C960" s="368"/>
      <c r="D960" s="368"/>
      <c r="E960" s="368"/>
      <c r="F960" s="368"/>
      <c r="G960" s="368"/>
      <c r="H960" s="368"/>
      <c r="I960" s="368"/>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369"/>
      <c r="AM960" s="370"/>
      <c r="AN960" s="370"/>
      <c r="AO960" s="371"/>
      <c r="AP960" s="253"/>
      <c r="AQ960" s="253"/>
      <c r="AR960" s="253"/>
      <c r="AS960" s="253"/>
      <c r="AT960" s="253"/>
      <c r="AU960" s="253"/>
      <c r="AV960" s="253"/>
      <c r="AW960" s="253"/>
      <c r="AX960" s="253"/>
    </row>
    <row r="961" spans="1:50" ht="30" hidden="1" customHeight="1" x14ac:dyDescent="0.15">
      <c r="A961" s="357">
        <v>14</v>
      </c>
      <c r="B961" s="357">
        <v>1</v>
      </c>
      <c r="C961" s="368"/>
      <c r="D961" s="368"/>
      <c r="E961" s="368"/>
      <c r="F961" s="368"/>
      <c r="G961" s="368"/>
      <c r="H961" s="368"/>
      <c r="I961" s="368"/>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369"/>
      <c r="AM961" s="370"/>
      <c r="AN961" s="370"/>
      <c r="AO961" s="371"/>
      <c r="AP961" s="253"/>
      <c r="AQ961" s="253"/>
      <c r="AR961" s="253"/>
      <c r="AS961" s="253"/>
      <c r="AT961" s="253"/>
      <c r="AU961" s="253"/>
      <c r="AV961" s="253"/>
      <c r="AW961" s="253"/>
      <c r="AX961" s="253"/>
    </row>
    <row r="962" spans="1:50" ht="30" hidden="1" customHeight="1" x14ac:dyDescent="0.15">
      <c r="A962" s="357">
        <v>15</v>
      </c>
      <c r="B962" s="357">
        <v>1</v>
      </c>
      <c r="C962" s="368"/>
      <c r="D962" s="368"/>
      <c r="E962" s="368"/>
      <c r="F962" s="368"/>
      <c r="G962" s="368"/>
      <c r="H962" s="368"/>
      <c r="I962" s="368"/>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369"/>
      <c r="AM962" s="370"/>
      <c r="AN962" s="370"/>
      <c r="AO962" s="371"/>
      <c r="AP962" s="253"/>
      <c r="AQ962" s="253"/>
      <c r="AR962" s="253"/>
      <c r="AS962" s="253"/>
      <c r="AT962" s="253"/>
      <c r="AU962" s="253"/>
      <c r="AV962" s="253"/>
      <c r="AW962" s="253"/>
      <c r="AX962" s="253"/>
    </row>
    <row r="963" spans="1:50" ht="30" hidden="1" customHeight="1" x14ac:dyDescent="0.15">
      <c r="A963" s="357">
        <v>16</v>
      </c>
      <c r="B963" s="357">
        <v>1</v>
      </c>
      <c r="C963" s="368"/>
      <c r="D963" s="368"/>
      <c r="E963" s="368"/>
      <c r="F963" s="368"/>
      <c r="G963" s="368"/>
      <c r="H963" s="368"/>
      <c r="I963" s="368"/>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369"/>
      <c r="AM963" s="370"/>
      <c r="AN963" s="370"/>
      <c r="AO963" s="371"/>
      <c r="AP963" s="253"/>
      <c r="AQ963" s="253"/>
      <c r="AR963" s="253"/>
      <c r="AS963" s="253"/>
      <c r="AT963" s="253"/>
      <c r="AU963" s="253"/>
      <c r="AV963" s="253"/>
      <c r="AW963" s="253"/>
      <c r="AX963" s="253"/>
    </row>
    <row r="964" spans="1:50" ht="30" hidden="1" customHeight="1" x14ac:dyDescent="0.15">
      <c r="A964" s="357">
        <v>17</v>
      </c>
      <c r="B964" s="357">
        <v>1</v>
      </c>
      <c r="C964" s="368"/>
      <c r="D964" s="368"/>
      <c r="E964" s="368"/>
      <c r="F964" s="368"/>
      <c r="G964" s="368"/>
      <c r="H964" s="368"/>
      <c r="I964" s="368"/>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369"/>
      <c r="AM964" s="370"/>
      <c r="AN964" s="370"/>
      <c r="AO964" s="371"/>
      <c r="AP964" s="253"/>
      <c r="AQ964" s="253"/>
      <c r="AR964" s="253"/>
      <c r="AS964" s="253"/>
      <c r="AT964" s="253"/>
      <c r="AU964" s="253"/>
      <c r="AV964" s="253"/>
      <c r="AW964" s="253"/>
      <c r="AX964" s="253"/>
    </row>
    <row r="965" spans="1:50" ht="30" hidden="1" customHeight="1" x14ac:dyDescent="0.15">
      <c r="A965" s="357">
        <v>18</v>
      </c>
      <c r="B965" s="357">
        <v>1</v>
      </c>
      <c r="C965" s="368"/>
      <c r="D965" s="368"/>
      <c r="E965" s="368"/>
      <c r="F965" s="368"/>
      <c r="G965" s="368"/>
      <c r="H965" s="368"/>
      <c r="I965" s="368"/>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369"/>
      <c r="AM965" s="370"/>
      <c r="AN965" s="370"/>
      <c r="AO965" s="371"/>
      <c r="AP965" s="253"/>
      <c r="AQ965" s="253"/>
      <c r="AR965" s="253"/>
      <c r="AS965" s="253"/>
      <c r="AT965" s="253"/>
      <c r="AU965" s="253"/>
      <c r="AV965" s="253"/>
      <c r="AW965" s="253"/>
      <c r="AX965" s="253"/>
    </row>
    <row r="966" spans="1:50" ht="30" hidden="1" customHeight="1" x14ac:dyDescent="0.15">
      <c r="A966" s="357">
        <v>19</v>
      </c>
      <c r="B966" s="357">
        <v>1</v>
      </c>
      <c r="C966" s="368"/>
      <c r="D966" s="368"/>
      <c r="E966" s="368"/>
      <c r="F966" s="368"/>
      <c r="G966" s="368"/>
      <c r="H966" s="368"/>
      <c r="I966" s="368"/>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369"/>
      <c r="AM966" s="370"/>
      <c r="AN966" s="370"/>
      <c r="AO966" s="371"/>
      <c r="AP966" s="253"/>
      <c r="AQ966" s="253"/>
      <c r="AR966" s="253"/>
      <c r="AS966" s="253"/>
      <c r="AT966" s="253"/>
      <c r="AU966" s="253"/>
      <c r="AV966" s="253"/>
      <c r="AW966" s="253"/>
      <c r="AX966" s="253"/>
    </row>
    <row r="967" spans="1:50" ht="30" hidden="1" customHeight="1" x14ac:dyDescent="0.15">
      <c r="A967" s="357">
        <v>20</v>
      </c>
      <c r="B967" s="357">
        <v>1</v>
      </c>
      <c r="C967" s="368"/>
      <c r="D967" s="368"/>
      <c r="E967" s="368"/>
      <c r="F967" s="368"/>
      <c r="G967" s="368"/>
      <c r="H967" s="368"/>
      <c r="I967" s="368"/>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369"/>
      <c r="AM967" s="370"/>
      <c r="AN967" s="370"/>
      <c r="AO967" s="371"/>
      <c r="AP967" s="253"/>
      <c r="AQ967" s="253"/>
      <c r="AR967" s="253"/>
      <c r="AS967" s="253"/>
      <c r="AT967" s="253"/>
      <c r="AU967" s="253"/>
      <c r="AV967" s="253"/>
      <c r="AW967" s="253"/>
      <c r="AX967" s="253"/>
    </row>
    <row r="968" spans="1:50" ht="30" hidden="1" customHeight="1" x14ac:dyDescent="0.15">
      <c r="A968" s="357">
        <v>21</v>
      </c>
      <c r="B968" s="357">
        <v>1</v>
      </c>
      <c r="C968" s="368"/>
      <c r="D968" s="368"/>
      <c r="E968" s="368"/>
      <c r="F968" s="368"/>
      <c r="G968" s="368"/>
      <c r="H968" s="368"/>
      <c r="I968" s="368"/>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369"/>
      <c r="AM968" s="370"/>
      <c r="AN968" s="370"/>
      <c r="AO968" s="371"/>
      <c r="AP968" s="253"/>
      <c r="AQ968" s="253"/>
      <c r="AR968" s="253"/>
      <c r="AS968" s="253"/>
      <c r="AT968" s="253"/>
      <c r="AU968" s="253"/>
      <c r="AV968" s="253"/>
      <c r="AW968" s="253"/>
      <c r="AX968" s="253"/>
    </row>
    <row r="969" spans="1:50" ht="30" hidden="1" customHeight="1" x14ac:dyDescent="0.15">
      <c r="A969" s="357">
        <v>22</v>
      </c>
      <c r="B969" s="357">
        <v>1</v>
      </c>
      <c r="C969" s="368"/>
      <c r="D969" s="368"/>
      <c r="E969" s="368"/>
      <c r="F969" s="368"/>
      <c r="G969" s="368"/>
      <c r="H969" s="368"/>
      <c r="I969" s="368"/>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369"/>
      <c r="AM969" s="370"/>
      <c r="AN969" s="370"/>
      <c r="AO969" s="371"/>
      <c r="AP969" s="253"/>
      <c r="AQ969" s="253"/>
      <c r="AR969" s="253"/>
      <c r="AS969" s="253"/>
      <c r="AT969" s="253"/>
      <c r="AU969" s="253"/>
      <c r="AV969" s="253"/>
      <c r="AW969" s="253"/>
      <c r="AX969" s="253"/>
    </row>
    <row r="970" spans="1:50" ht="30" hidden="1" customHeight="1" x14ac:dyDescent="0.15">
      <c r="A970" s="357">
        <v>23</v>
      </c>
      <c r="B970" s="357">
        <v>1</v>
      </c>
      <c r="C970" s="368"/>
      <c r="D970" s="368"/>
      <c r="E970" s="368"/>
      <c r="F970" s="368"/>
      <c r="G970" s="368"/>
      <c r="H970" s="368"/>
      <c r="I970" s="368"/>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369"/>
      <c r="AM970" s="370"/>
      <c r="AN970" s="370"/>
      <c r="AO970" s="371"/>
      <c r="AP970" s="253"/>
      <c r="AQ970" s="253"/>
      <c r="AR970" s="253"/>
      <c r="AS970" s="253"/>
      <c r="AT970" s="253"/>
      <c r="AU970" s="253"/>
      <c r="AV970" s="253"/>
      <c r="AW970" s="253"/>
      <c r="AX970" s="253"/>
    </row>
    <row r="971" spans="1:50" ht="30" hidden="1" customHeight="1" x14ac:dyDescent="0.15">
      <c r="A971" s="357">
        <v>24</v>
      </c>
      <c r="B971" s="357">
        <v>1</v>
      </c>
      <c r="C971" s="368"/>
      <c r="D971" s="368"/>
      <c r="E971" s="368"/>
      <c r="F971" s="368"/>
      <c r="G971" s="368"/>
      <c r="H971" s="368"/>
      <c r="I971" s="368"/>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369"/>
      <c r="AM971" s="370"/>
      <c r="AN971" s="370"/>
      <c r="AO971" s="371"/>
      <c r="AP971" s="253"/>
      <c r="AQ971" s="253"/>
      <c r="AR971" s="253"/>
      <c r="AS971" s="253"/>
      <c r="AT971" s="253"/>
      <c r="AU971" s="253"/>
      <c r="AV971" s="253"/>
      <c r="AW971" s="253"/>
      <c r="AX971" s="253"/>
    </row>
    <row r="972" spans="1:50" ht="30" hidden="1" customHeight="1" x14ac:dyDescent="0.15">
      <c r="A972" s="357">
        <v>25</v>
      </c>
      <c r="B972" s="357">
        <v>1</v>
      </c>
      <c r="C972" s="368"/>
      <c r="D972" s="368"/>
      <c r="E972" s="368"/>
      <c r="F972" s="368"/>
      <c r="G972" s="368"/>
      <c r="H972" s="368"/>
      <c r="I972" s="368"/>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369"/>
      <c r="AM972" s="370"/>
      <c r="AN972" s="370"/>
      <c r="AO972" s="371"/>
      <c r="AP972" s="253"/>
      <c r="AQ972" s="253"/>
      <c r="AR972" s="253"/>
      <c r="AS972" s="253"/>
      <c r="AT972" s="253"/>
      <c r="AU972" s="253"/>
      <c r="AV972" s="253"/>
      <c r="AW972" s="253"/>
      <c r="AX972" s="253"/>
    </row>
    <row r="973" spans="1:50" ht="30" hidden="1" customHeight="1" x14ac:dyDescent="0.15">
      <c r="A973" s="357">
        <v>26</v>
      </c>
      <c r="B973" s="357">
        <v>1</v>
      </c>
      <c r="C973" s="368"/>
      <c r="D973" s="368"/>
      <c r="E973" s="368"/>
      <c r="F973" s="368"/>
      <c r="G973" s="368"/>
      <c r="H973" s="368"/>
      <c r="I973" s="368"/>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369"/>
      <c r="AM973" s="370"/>
      <c r="AN973" s="370"/>
      <c r="AO973" s="371"/>
      <c r="AP973" s="253"/>
      <c r="AQ973" s="253"/>
      <c r="AR973" s="253"/>
      <c r="AS973" s="253"/>
      <c r="AT973" s="253"/>
      <c r="AU973" s="253"/>
      <c r="AV973" s="253"/>
      <c r="AW973" s="253"/>
      <c r="AX973" s="253"/>
    </row>
    <row r="974" spans="1:50" ht="30" hidden="1" customHeight="1" x14ac:dyDescent="0.15">
      <c r="A974" s="357">
        <v>27</v>
      </c>
      <c r="B974" s="357">
        <v>1</v>
      </c>
      <c r="C974" s="368"/>
      <c r="D974" s="368"/>
      <c r="E974" s="368"/>
      <c r="F974" s="368"/>
      <c r="G974" s="368"/>
      <c r="H974" s="368"/>
      <c r="I974" s="368"/>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369"/>
      <c r="AM974" s="370"/>
      <c r="AN974" s="370"/>
      <c r="AO974" s="371"/>
      <c r="AP974" s="253"/>
      <c r="AQ974" s="253"/>
      <c r="AR974" s="253"/>
      <c r="AS974" s="253"/>
      <c r="AT974" s="253"/>
      <c r="AU974" s="253"/>
      <c r="AV974" s="253"/>
      <c r="AW974" s="253"/>
      <c r="AX974" s="253"/>
    </row>
    <row r="975" spans="1:50" ht="30" hidden="1" customHeight="1" x14ac:dyDescent="0.15">
      <c r="A975" s="357">
        <v>28</v>
      </c>
      <c r="B975" s="357">
        <v>1</v>
      </c>
      <c r="C975" s="368"/>
      <c r="D975" s="368"/>
      <c r="E975" s="368"/>
      <c r="F975" s="368"/>
      <c r="G975" s="368"/>
      <c r="H975" s="368"/>
      <c r="I975" s="368"/>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369"/>
      <c r="AM975" s="370"/>
      <c r="AN975" s="370"/>
      <c r="AO975" s="371"/>
      <c r="AP975" s="253"/>
      <c r="AQ975" s="253"/>
      <c r="AR975" s="253"/>
      <c r="AS975" s="253"/>
      <c r="AT975" s="253"/>
      <c r="AU975" s="253"/>
      <c r="AV975" s="253"/>
      <c r="AW975" s="253"/>
      <c r="AX975" s="253"/>
    </row>
    <row r="976" spans="1:50" ht="30" hidden="1" customHeight="1" x14ac:dyDescent="0.15">
      <c r="A976" s="357">
        <v>29</v>
      </c>
      <c r="B976" s="357">
        <v>1</v>
      </c>
      <c r="C976" s="368"/>
      <c r="D976" s="368"/>
      <c r="E976" s="368"/>
      <c r="F976" s="368"/>
      <c r="G976" s="368"/>
      <c r="H976" s="368"/>
      <c r="I976" s="368"/>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369"/>
      <c r="AM976" s="370"/>
      <c r="AN976" s="370"/>
      <c r="AO976" s="371"/>
      <c r="AP976" s="253"/>
      <c r="AQ976" s="253"/>
      <c r="AR976" s="253"/>
      <c r="AS976" s="253"/>
      <c r="AT976" s="253"/>
      <c r="AU976" s="253"/>
      <c r="AV976" s="253"/>
      <c r="AW976" s="253"/>
      <c r="AX976" s="253"/>
    </row>
    <row r="977" spans="1:50" ht="30" hidden="1" customHeight="1" x14ac:dyDescent="0.15">
      <c r="A977" s="357">
        <v>30</v>
      </c>
      <c r="B977" s="357">
        <v>1</v>
      </c>
      <c r="C977" s="368"/>
      <c r="D977" s="368"/>
      <c r="E977" s="368"/>
      <c r="F977" s="368"/>
      <c r="G977" s="368"/>
      <c r="H977" s="368"/>
      <c r="I977" s="368"/>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369"/>
      <c r="AM977" s="370"/>
      <c r="AN977" s="370"/>
      <c r="AO977" s="371"/>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79"/>
      <c r="B980" s="279"/>
      <c r="C980" s="279" t="s">
        <v>30</v>
      </c>
      <c r="D980" s="279"/>
      <c r="E980" s="279"/>
      <c r="F980" s="279"/>
      <c r="G980" s="279"/>
      <c r="H980" s="279"/>
      <c r="I980" s="279"/>
      <c r="J980" s="169" t="s">
        <v>387</v>
      </c>
      <c r="K980" s="169"/>
      <c r="L980" s="169"/>
      <c r="M980" s="169"/>
      <c r="N980" s="169"/>
      <c r="O980" s="169"/>
      <c r="P980" s="270" t="s">
        <v>351</v>
      </c>
      <c r="Q980" s="270"/>
      <c r="R980" s="270"/>
      <c r="S980" s="270"/>
      <c r="T980" s="270"/>
      <c r="U980" s="270"/>
      <c r="V980" s="270"/>
      <c r="W980" s="270"/>
      <c r="X980" s="270"/>
      <c r="Y980" s="270" t="s">
        <v>383</v>
      </c>
      <c r="Z980" s="279"/>
      <c r="AA980" s="279"/>
      <c r="AB980" s="279"/>
      <c r="AC980" s="169" t="s">
        <v>350</v>
      </c>
      <c r="AD980" s="169"/>
      <c r="AE980" s="169"/>
      <c r="AF980" s="169"/>
      <c r="AG980" s="169"/>
      <c r="AH980" s="270" t="s">
        <v>367</v>
      </c>
      <c r="AI980" s="279"/>
      <c r="AJ980" s="279"/>
      <c r="AK980" s="279"/>
      <c r="AL980" s="279" t="s">
        <v>23</v>
      </c>
      <c r="AM980" s="279"/>
      <c r="AN980" s="279"/>
      <c r="AO980" s="372"/>
      <c r="AP980" s="373" t="s">
        <v>425</v>
      </c>
      <c r="AQ980" s="373"/>
      <c r="AR980" s="373"/>
      <c r="AS980" s="373"/>
      <c r="AT980" s="373"/>
      <c r="AU980" s="373"/>
      <c r="AV980" s="373"/>
      <c r="AW980" s="373"/>
      <c r="AX980" s="373"/>
    </row>
    <row r="981" spans="1:50" ht="30" hidden="1" customHeight="1" x14ac:dyDescent="0.15">
      <c r="A981" s="357">
        <v>1</v>
      </c>
      <c r="B981" s="357">
        <v>1</v>
      </c>
      <c r="C981" s="368"/>
      <c r="D981" s="368"/>
      <c r="E981" s="368"/>
      <c r="F981" s="368"/>
      <c r="G981" s="368"/>
      <c r="H981" s="368"/>
      <c r="I981" s="368"/>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369"/>
      <c r="AM981" s="370"/>
      <c r="AN981" s="370"/>
      <c r="AO981" s="371"/>
      <c r="AP981" s="253"/>
      <c r="AQ981" s="253"/>
      <c r="AR981" s="253"/>
      <c r="AS981" s="253"/>
      <c r="AT981" s="253"/>
      <c r="AU981" s="253"/>
      <c r="AV981" s="253"/>
      <c r="AW981" s="253"/>
      <c r="AX981" s="253"/>
    </row>
    <row r="982" spans="1:50" ht="30" hidden="1" customHeight="1" x14ac:dyDescent="0.15">
      <c r="A982" s="357">
        <v>2</v>
      </c>
      <c r="B982" s="357">
        <v>1</v>
      </c>
      <c r="C982" s="368"/>
      <c r="D982" s="368"/>
      <c r="E982" s="368"/>
      <c r="F982" s="368"/>
      <c r="G982" s="368"/>
      <c r="H982" s="368"/>
      <c r="I982" s="368"/>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369"/>
      <c r="AM982" s="370"/>
      <c r="AN982" s="370"/>
      <c r="AO982" s="371"/>
      <c r="AP982" s="253"/>
      <c r="AQ982" s="253"/>
      <c r="AR982" s="253"/>
      <c r="AS982" s="253"/>
      <c r="AT982" s="253"/>
      <c r="AU982" s="253"/>
      <c r="AV982" s="253"/>
      <c r="AW982" s="253"/>
      <c r="AX982" s="253"/>
    </row>
    <row r="983" spans="1:50" ht="30" hidden="1" customHeight="1" x14ac:dyDescent="0.15">
      <c r="A983" s="357">
        <v>3</v>
      </c>
      <c r="B983" s="357">
        <v>1</v>
      </c>
      <c r="C983" s="368"/>
      <c r="D983" s="368"/>
      <c r="E983" s="368"/>
      <c r="F983" s="368"/>
      <c r="G983" s="368"/>
      <c r="H983" s="368"/>
      <c r="I983" s="368"/>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369"/>
      <c r="AM983" s="370"/>
      <c r="AN983" s="370"/>
      <c r="AO983" s="371"/>
      <c r="AP983" s="253"/>
      <c r="AQ983" s="253"/>
      <c r="AR983" s="253"/>
      <c r="AS983" s="253"/>
      <c r="AT983" s="253"/>
      <c r="AU983" s="253"/>
      <c r="AV983" s="253"/>
      <c r="AW983" s="253"/>
      <c r="AX983" s="253"/>
    </row>
    <row r="984" spans="1:50" ht="30" hidden="1" customHeight="1" x14ac:dyDescent="0.15">
      <c r="A984" s="357">
        <v>4</v>
      </c>
      <c r="B984" s="357">
        <v>1</v>
      </c>
      <c r="C984" s="368"/>
      <c r="D984" s="368"/>
      <c r="E984" s="368"/>
      <c r="F984" s="368"/>
      <c r="G984" s="368"/>
      <c r="H984" s="368"/>
      <c r="I984" s="368"/>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369"/>
      <c r="AM984" s="370"/>
      <c r="AN984" s="370"/>
      <c r="AO984" s="371"/>
      <c r="AP984" s="253"/>
      <c r="AQ984" s="253"/>
      <c r="AR984" s="253"/>
      <c r="AS984" s="253"/>
      <c r="AT984" s="253"/>
      <c r="AU984" s="253"/>
      <c r="AV984" s="253"/>
      <c r="AW984" s="253"/>
      <c r="AX984" s="253"/>
    </row>
    <row r="985" spans="1:50" ht="30" hidden="1" customHeight="1" x14ac:dyDescent="0.15">
      <c r="A985" s="357">
        <v>5</v>
      </c>
      <c r="B985" s="357">
        <v>1</v>
      </c>
      <c r="C985" s="368"/>
      <c r="D985" s="368"/>
      <c r="E985" s="368"/>
      <c r="F985" s="368"/>
      <c r="G985" s="368"/>
      <c r="H985" s="368"/>
      <c r="I985" s="368"/>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369"/>
      <c r="AM985" s="370"/>
      <c r="AN985" s="370"/>
      <c r="AO985" s="371"/>
      <c r="AP985" s="253"/>
      <c r="AQ985" s="253"/>
      <c r="AR985" s="253"/>
      <c r="AS985" s="253"/>
      <c r="AT985" s="253"/>
      <c r="AU985" s="253"/>
      <c r="AV985" s="253"/>
      <c r="AW985" s="253"/>
      <c r="AX985" s="253"/>
    </row>
    <row r="986" spans="1:50" ht="30" hidden="1" customHeight="1" x14ac:dyDescent="0.15">
      <c r="A986" s="357">
        <v>6</v>
      </c>
      <c r="B986" s="357">
        <v>1</v>
      </c>
      <c r="C986" s="368"/>
      <c r="D986" s="368"/>
      <c r="E986" s="368"/>
      <c r="F986" s="368"/>
      <c r="G986" s="368"/>
      <c r="H986" s="368"/>
      <c r="I986" s="368"/>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369"/>
      <c r="AM986" s="370"/>
      <c r="AN986" s="370"/>
      <c r="AO986" s="371"/>
      <c r="AP986" s="253"/>
      <c r="AQ986" s="253"/>
      <c r="AR986" s="253"/>
      <c r="AS986" s="253"/>
      <c r="AT986" s="253"/>
      <c r="AU986" s="253"/>
      <c r="AV986" s="253"/>
      <c r="AW986" s="253"/>
      <c r="AX986" s="253"/>
    </row>
    <row r="987" spans="1:50" ht="30" hidden="1" customHeight="1" x14ac:dyDescent="0.15">
      <c r="A987" s="357">
        <v>7</v>
      </c>
      <c r="B987" s="357">
        <v>1</v>
      </c>
      <c r="C987" s="368"/>
      <c r="D987" s="368"/>
      <c r="E987" s="368"/>
      <c r="F987" s="368"/>
      <c r="G987" s="368"/>
      <c r="H987" s="368"/>
      <c r="I987" s="368"/>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369"/>
      <c r="AM987" s="370"/>
      <c r="AN987" s="370"/>
      <c r="AO987" s="371"/>
      <c r="AP987" s="253"/>
      <c r="AQ987" s="253"/>
      <c r="AR987" s="253"/>
      <c r="AS987" s="253"/>
      <c r="AT987" s="253"/>
      <c r="AU987" s="253"/>
      <c r="AV987" s="253"/>
      <c r="AW987" s="253"/>
      <c r="AX987" s="253"/>
    </row>
    <row r="988" spans="1:50" ht="30" hidden="1" customHeight="1" x14ac:dyDescent="0.15">
      <c r="A988" s="357">
        <v>8</v>
      </c>
      <c r="B988" s="357">
        <v>1</v>
      </c>
      <c r="C988" s="368"/>
      <c r="D988" s="368"/>
      <c r="E988" s="368"/>
      <c r="F988" s="368"/>
      <c r="G988" s="368"/>
      <c r="H988" s="368"/>
      <c r="I988" s="368"/>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369"/>
      <c r="AM988" s="370"/>
      <c r="AN988" s="370"/>
      <c r="AO988" s="371"/>
      <c r="AP988" s="253"/>
      <c r="AQ988" s="253"/>
      <c r="AR988" s="253"/>
      <c r="AS988" s="253"/>
      <c r="AT988" s="253"/>
      <c r="AU988" s="253"/>
      <c r="AV988" s="253"/>
      <c r="AW988" s="253"/>
      <c r="AX988" s="253"/>
    </row>
    <row r="989" spans="1:50" ht="30" hidden="1" customHeight="1" x14ac:dyDescent="0.15">
      <c r="A989" s="357">
        <v>9</v>
      </c>
      <c r="B989" s="357">
        <v>1</v>
      </c>
      <c r="C989" s="368"/>
      <c r="D989" s="368"/>
      <c r="E989" s="368"/>
      <c r="F989" s="368"/>
      <c r="G989" s="368"/>
      <c r="H989" s="368"/>
      <c r="I989" s="368"/>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369"/>
      <c r="AM989" s="370"/>
      <c r="AN989" s="370"/>
      <c r="AO989" s="371"/>
      <c r="AP989" s="253"/>
      <c r="AQ989" s="253"/>
      <c r="AR989" s="253"/>
      <c r="AS989" s="253"/>
      <c r="AT989" s="253"/>
      <c r="AU989" s="253"/>
      <c r="AV989" s="253"/>
      <c r="AW989" s="253"/>
      <c r="AX989" s="253"/>
    </row>
    <row r="990" spans="1:50" ht="30" hidden="1" customHeight="1" x14ac:dyDescent="0.15">
      <c r="A990" s="357">
        <v>10</v>
      </c>
      <c r="B990" s="357">
        <v>1</v>
      </c>
      <c r="C990" s="368"/>
      <c r="D990" s="368"/>
      <c r="E990" s="368"/>
      <c r="F990" s="368"/>
      <c r="G990" s="368"/>
      <c r="H990" s="368"/>
      <c r="I990" s="368"/>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369"/>
      <c r="AM990" s="370"/>
      <c r="AN990" s="370"/>
      <c r="AO990" s="371"/>
      <c r="AP990" s="253"/>
      <c r="AQ990" s="253"/>
      <c r="AR990" s="253"/>
      <c r="AS990" s="253"/>
      <c r="AT990" s="253"/>
      <c r="AU990" s="253"/>
      <c r="AV990" s="253"/>
      <c r="AW990" s="253"/>
      <c r="AX990" s="253"/>
    </row>
    <row r="991" spans="1:50" ht="30" hidden="1" customHeight="1" x14ac:dyDescent="0.15">
      <c r="A991" s="357">
        <v>11</v>
      </c>
      <c r="B991" s="357">
        <v>1</v>
      </c>
      <c r="C991" s="368"/>
      <c r="D991" s="368"/>
      <c r="E991" s="368"/>
      <c r="F991" s="368"/>
      <c r="G991" s="368"/>
      <c r="H991" s="368"/>
      <c r="I991" s="368"/>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369"/>
      <c r="AM991" s="370"/>
      <c r="AN991" s="370"/>
      <c r="AO991" s="371"/>
      <c r="AP991" s="253"/>
      <c r="AQ991" s="253"/>
      <c r="AR991" s="253"/>
      <c r="AS991" s="253"/>
      <c r="AT991" s="253"/>
      <c r="AU991" s="253"/>
      <c r="AV991" s="253"/>
      <c r="AW991" s="253"/>
      <c r="AX991" s="253"/>
    </row>
    <row r="992" spans="1:50" ht="30" hidden="1" customHeight="1" x14ac:dyDescent="0.15">
      <c r="A992" s="357">
        <v>12</v>
      </c>
      <c r="B992" s="357">
        <v>1</v>
      </c>
      <c r="C992" s="368"/>
      <c r="D992" s="368"/>
      <c r="E992" s="368"/>
      <c r="F992" s="368"/>
      <c r="G992" s="368"/>
      <c r="H992" s="368"/>
      <c r="I992" s="368"/>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369"/>
      <c r="AM992" s="370"/>
      <c r="AN992" s="370"/>
      <c r="AO992" s="371"/>
      <c r="AP992" s="253"/>
      <c r="AQ992" s="253"/>
      <c r="AR992" s="253"/>
      <c r="AS992" s="253"/>
      <c r="AT992" s="253"/>
      <c r="AU992" s="253"/>
      <c r="AV992" s="253"/>
      <c r="AW992" s="253"/>
      <c r="AX992" s="253"/>
    </row>
    <row r="993" spans="1:50" ht="30" hidden="1" customHeight="1" x14ac:dyDescent="0.15">
      <c r="A993" s="357">
        <v>13</v>
      </c>
      <c r="B993" s="357">
        <v>1</v>
      </c>
      <c r="C993" s="368"/>
      <c r="D993" s="368"/>
      <c r="E993" s="368"/>
      <c r="F993" s="368"/>
      <c r="G993" s="368"/>
      <c r="H993" s="368"/>
      <c r="I993" s="368"/>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369"/>
      <c r="AM993" s="370"/>
      <c r="AN993" s="370"/>
      <c r="AO993" s="371"/>
      <c r="AP993" s="253"/>
      <c r="AQ993" s="253"/>
      <c r="AR993" s="253"/>
      <c r="AS993" s="253"/>
      <c r="AT993" s="253"/>
      <c r="AU993" s="253"/>
      <c r="AV993" s="253"/>
      <c r="AW993" s="253"/>
      <c r="AX993" s="253"/>
    </row>
    <row r="994" spans="1:50" ht="30" hidden="1" customHeight="1" x14ac:dyDescent="0.15">
      <c r="A994" s="357">
        <v>14</v>
      </c>
      <c r="B994" s="357">
        <v>1</v>
      </c>
      <c r="C994" s="368"/>
      <c r="D994" s="368"/>
      <c r="E994" s="368"/>
      <c r="F994" s="368"/>
      <c r="G994" s="368"/>
      <c r="H994" s="368"/>
      <c r="I994" s="368"/>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369"/>
      <c r="AM994" s="370"/>
      <c r="AN994" s="370"/>
      <c r="AO994" s="371"/>
      <c r="AP994" s="253"/>
      <c r="AQ994" s="253"/>
      <c r="AR994" s="253"/>
      <c r="AS994" s="253"/>
      <c r="AT994" s="253"/>
      <c r="AU994" s="253"/>
      <c r="AV994" s="253"/>
      <c r="AW994" s="253"/>
      <c r="AX994" s="253"/>
    </row>
    <row r="995" spans="1:50" ht="30" hidden="1" customHeight="1" x14ac:dyDescent="0.15">
      <c r="A995" s="357">
        <v>15</v>
      </c>
      <c r="B995" s="357">
        <v>1</v>
      </c>
      <c r="C995" s="368"/>
      <c r="D995" s="368"/>
      <c r="E995" s="368"/>
      <c r="F995" s="368"/>
      <c r="G995" s="368"/>
      <c r="H995" s="368"/>
      <c r="I995" s="368"/>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369"/>
      <c r="AM995" s="370"/>
      <c r="AN995" s="370"/>
      <c r="AO995" s="371"/>
      <c r="AP995" s="253"/>
      <c r="AQ995" s="253"/>
      <c r="AR995" s="253"/>
      <c r="AS995" s="253"/>
      <c r="AT995" s="253"/>
      <c r="AU995" s="253"/>
      <c r="AV995" s="253"/>
      <c r="AW995" s="253"/>
      <c r="AX995" s="253"/>
    </row>
    <row r="996" spans="1:50" ht="30" hidden="1" customHeight="1" x14ac:dyDescent="0.15">
      <c r="A996" s="357">
        <v>16</v>
      </c>
      <c r="B996" s="357">
        <v>1</v>
      </c>
      <c r="C996" s="368"/>
      <c r="D996" s="368"/>
      <c r="E996" s="368"/>
      <c r="F996" s="368"/>
      <c r="G996" s="368"/>
      <c r="H996" s="368"/>
      <c r="I996" s="368"/>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369"/>
      <c r="AM996" s="370"/>
      <c r="AN996" s="370"/>
      <c r="AO996" s="371"/>
      <c r="AP996" s="253"/>
      <c r="AQ996" s="253"/>
      <c r="AR996" s="253"/>
      <c r="AS996" s="253"/>
      <c r="AT996" s="253"/>
      <c r="AU996" s="253"/>
      <c r="AV996" s="253"/>
      <c r="AW996" s="253"/>
      <c r="AX996" s="253"/>
    </row>
    <row r="997" spans="1:50" ht="30" hidden="1" customHeight="1" x14ac:dyDescent="0.15">
      <c r="A997" s="357">
        <v>17</v>
      </c>
      <c r="B997" s="357">
        <v>1</v>
      </c>
      <c r="C997" s="368"/>
      <c r="D997" s="368"/>
      <c r="E997" s="368"/>
      <c r="F997" s="368"/>
      <c r="G997" s="368"/>
      <c r="H997" s="368"/>
      <c r="I997" s="368"/>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369"/>
      <c r="AM997" s="370"/>
      <c r="AN997" s="370"/>
      <c r="AO997" s="371"/>
      <c r="AP997" s="253"/>
      <c r="AQ997" s="253"/>
      <c r="AR997" s="253"/>
      <c r="AS997" s="253"/>
      <c r="AT997" s="253"/>
      <c r="AU997" s="253"/>
      <c r="AV997" s="253"/>
      <c r="AW997" s="253"/>
      <c r="AX997" s="253"/>
    </row>
    <row r="998" spans="1:50" ht="30" hidden="1" customHeight="1" x14ac:dyDescent="0.15">
      <c r="A998" s="357">
        <v>18</v>
      </c>
      <c r="B998" s="357">
        <v>1</v>
      </c>
      <c r="C998" s="368"/>
      <c r="D998" s="368"/>
      <c r="E998" s="368"/>
      <c r="F998" s="368"/>
      <c r="G998" s="368"/>
      <c r="H998" s="368"/>
      <c r="I998" s="368"/>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369"/>
      <c r="AM998" s="370"/>
      <c r="AN998" s="370"/>
      <c r="AO998" s="371"/>
      <c r="AP998" s="253"/>
      <c r="AQ998" s="253"/>
      <c r="AR998" s="253"/>
      <c r="AS998" s="253"/>
      <c r="AT998" s="253"/>
      <c r="AU998" s="253"/>
      <c r="AV998" s="253"/>
      <c r="AW998" s="253"/>
      <c r="AX998" s="253"/>
    </row>
    <row r="999" spans="1:50" ht="30" hidden="1" customHeight="1" x14ac:dyDescent="0.15">
      <c r="A999" s="357">
        <v>19</v>
      </c>
      <c r="B999" s="357">
        <v>1</v>
      </c>
      <c r="C999" s="368"/>
      <c r="D999" s="368"/>
      <c r="E999" s="368"/>
      <c r="F999" s="368"/>
      <c r="G999" s="368"/>
      <c r="H999" s="368"/>
      <c r="I999" s="368"/>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369"/>
      <c r="AM999" s="370"/>
      <c r="AN999" s="370"/>
      <c r="AO999" s="371"/>
      <c r="AP999" s="253"/>
      <c r="AQ999" s="253"/>
      <c r="AR999" s="253"/>
      <c r="AS999" s="253"/>
      <c r="AT999" s="253"/>
      <c r="AU999" s="253"/>
      <c r="AV999" s="253"/>
      <c r="AW999" s="253"/>
      <c r="AX999" s="253"/>
    </row>
    <row r="1000" spans="1:50" ht="30" hidden="1" customHeight="1" x14ac:dyDescent="0.15">
      <c r="A1000" s="357">
        <v>20</v>
      </c>
      <c r="B1000" s="357">
        <v>1</v>
      </c>
      <c r="C1000" s="368"/>
      <c r="D1000" s="368"/>
      <c r="E1000" s="368"/>
      <c r="F1000" s="368"/>
      <c r="G1000" s="368"/>
      <c r="H1000" s="368"/>
      <c r="I1000" s="368"/>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369"/>
      <c r="AM1000" s="370"/>
      <c r="AN1000" s="370"/>
      <c r="AO1000" s="371"/>
      <c r="AP1000" s="253"/>
      <c r="AQ1000" s="253"/>
      <c r="AR1000" s="253"/>
      <c r="AS1000" s="253"/>
      <c r="AT1000" s="253"/>
      <c r="AU1000" s="253"/>
      <c r="AV1000" s="253"/>
      <c r="AW1000" s="253"/>
      <c r="AX1000" s="253"/>
    </row>
    <row r="1001" spans="1:50" ht="30" hidden="1" customHeight="1" x14ac:dyDescent="0.15">
      <c r="A1001" s="357">
        <v>21</v>
      </c>
      <c r="B1001" s="357">
        <v>1</v>
      </c>
      <c r="C1001" s="368"/>
      <c r="D1001" s="368"/>
      <c r="E1001" s="368"/>
      <c r="F1001" s="368"/>
      <c r="G1001" s="368"/>
      <c r="H1001" s="368"/>
      <c r="I1001" s="368"/>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369"/>
      <c r="AM1001" s="370"/>
      <c r="AN1001" s="370"/>
      <c r="AO1001" s="371"/>
      <c r="AP1001" s="253"/>
      <c r="AQ1001" s="253"/>
      <c r="AR1001" s="253"/>
      <c r="AS1001" s="253"/>
      <c r="AT1001" s="253"/>
      <c r="AU1001" s="253"/>
      <c r="AV1001" s="253"/>
      <c r="AW1001" s="253"/>
      <c r="AX1001" s="253"/>
    </row>
    <row r="1002" spans="1:50" ht="30" hidden="1" customHeight="1" x14ac:dyDescent="0.15">
      <c r="A1002" s="357">
        <v>22</v>
      </c>
      <c r="B1002" s="357">
        <v>1</v>
      </c>
      <c r="C1002" s="368"/>
      <c r="D1002" s="368"/>
      <c r="E1002" s="368"/>
      <c r="F1002" s="368"/>
      <c r="G1002" s="368"/>
      <c r="H1002" s="368"/>
      <c r="I1002" s="368"/>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369"/>
      <c r="AM1002" s="370"/>
      <c r="AN1002" s="370"/>
      <c r="AO1002" s="371"/>
      <c r="AP1002" s="253"/>
      <c r="AQ1002" s="253"/>
      <c r="AR1002" s="253"/>
      <c r="AS1002" s="253"/>
      <c r="AT1002" s="253"/>
      <c r="AU1002" s="253"/>
      <c r="AV1002" s="253"/>
      <c r="AW1002" s="253"/>
      <c r="AX1002" s="253"/>
    </row>
    <row r="1003" spans="1:50" ht="30" hidden="1" customHeight="1" x14ac:dyDescent="0.15">
      <c r="A1003" s="357">
        <v>23</v>
      </c>
      <c r="B1003" s="357">
        <v>1</v>
      </c>
      <c r="C1003" s="368"/>
      <c r="D1003" s="368"/>
      <c r="E1003" s="368"/>
      <c r="F1003" s="368"/>
      <c r="G1003" s="368"/>
      <c r="H1003" s="368"/>
      <c r="I1003" s="368"/>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369"/>
      <c r="AM1003" s="370"/>
      <c r="AN1003" s="370"/>
      <c r="AO1003" s="371"/>
      <c r="AP1003" s="253"/>
      <c r="AQ1003" s="253"/>
      <c r="AR1003" s="253"/>
      <c r="AS1003" s="253"/>
      <c r="AT1003" s="253"/>
      <c r="AU1003" s="253"/>
      <c r="AV1003" s="253"/>
      <c r="AW1003" s="253"/>
      <c r="AX1003" s="253"/>
    </row>
    <row r="1004" spans="1:50" ht="30" hidden="1" customHeight="1" x14ac:dyDescent="0.15">
      <c r="A1004" s="357">
        <v>24</v>
      </c>
      <c r="B1004" s="357">
        <v>1</v>
      </c>
      <c r="C1004" s="368"/>
      <c r="D1004" s="368"/>
      <c r="E1004" s="368"/>
      <c r="F1004" s="368"/>
      <c r="G1004" s="368"/>
      <c r="H1004" s="368"/>
      <c r="I1004" s="368"/>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369"/>
      <c r="AM1004" s="370"/>
      <c r="AN1004" s="370"/>
      <c r="AO1004" s="371"/>
      <c r="AP1004" s="253"/>
      <c r="AQ1004" s="253"/>
      <c r="AR1004" s="253"/>
      <c r="AS1004" s="253"/>
      <c r="AT1004" s="253"/>
      <c r="AU1004" s="253"/>
      <c r="AV1004" s="253"/>
      <c r="AW1004" s="253"/>
      <c r="AX1004" s="253"/>
    </row>
    <row r="1005" spans="1:50" ht="30" hidden="1" customHeight="1" x14ac:dyDescent="0.15">
      <c r="A1005" s="357">
        <v>25</v>
      </c>
      <c r="B1005" s="357">
        <v>1</v>
      </c>
      <c r="C1005" s="368"/>
      <c r="D1005" s="368"/>
      <c r="E1005" s="368"/>
      <c r="F1005" s="368"/>
      <c r="G1005" s="368"/>
      <c r="H1005" s="368"/>
      <c r="I1005" s="368"/>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369"/>
      <c r="AM1005" s="370"/>
      <c r="AN1005" s="370"/>
      <c r="AO1005" s="371"/>
      <c r="AP1005" s="253"/>
      <c r="AQ1005" s="253"/>
      <c r="AR1005" s="253"/>
      <c r="AS1005" s="253"/>
      <c r="AT1005" s="253"/>
      <c r="AU1005" s="253"/>
      <c r="AV1005" s="253"/>
      <c r="AW1005" s="253"/>
      <c r="AX1005" s="253"/>
    </row>
    <row r="1006" spans="1:50" ht="30" hidden="1" customHeight="1" x14ac:dyDescent="0.15">
      <c r="A1006" s="357">
        <v>26</v>
      </c>
      <c r="B1006" s="357">
        <v>1</v>
      </c>
      <c r="C1006" s="368"/>
      <c r="D1006" s="368"/>
      <c r="E1006" s="368"/>
      <c r="F1006" s="368"/>
      <c r="G1006" s="368"/>
      <c r="H1006" s="368"/>
      <c r="I1006" s="368"/>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369"/>
      <c r="AM1006" s="370"/>
      <c r="AN1006" s="370"/>
      <c r="AO1006" s="371"/>
      <c r="AP1006" s="253"/>
      <c r="AQ1006" s="253"/>
      <c r="AR1006" s="253"/>
      <c r="AS1006" s="253"/>
      <c r="AT1006" s="253"/>
      <c r="AU1006" s="253"/>
      <c r="AV1006" s="253"/>
      <c r="AW1006" s="253"/>
      <c r="AX1006" s="253"/>
    </row>
    <row r="1007" spans="1:50" ht="30" hidden="1" customHeight="1" x14ac:dyDescent="0.15">
      <c r="A1007" s="357">
        <v>27</v>
      </c>
      <c r="B1007" s="357">
        <v>1</v>
      </c>
      <c r="C1007" s="368"/>
      <c r="D1007" s="368"/>
      <c r="E1007" s="368"/>
      <c r="F1007" s="368"/>
      <c r="G1007" s="368"/>
      <c r="H1007" s="368"/>
      <c r="I1007" s="368"/>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369"/>
      <c r="AM1007" s="370"/>
      <c r="AN1007" s="370"/>
      <c r="AO1007" s="371"/>
      <c r="AP1007" s="253"/>
      <c r="AQ1007" s="253"/>
      <c r="AR1007" s="253"/>
      <c r="AS1007" s="253"/>
      <c r="AT1007" s="253"/>
      <c r="AU1007" s="253"/>
      <c r="AV1007" s="253"/>
      <c r="AW1007" s="253"/>
      <c r="AX1007" s="253"/>
    </row>
    <row r="1008" spans="1:50" ht="30" hidden="1" customHeight="1" x14ac:dyDescent="0.15">
      <c r="A1008" s="357">
        <v>28</v>
      </c>
      <c r="B1008" s="357">
        <v>1</v>
      </c>
      <c r="C1008" s="368"/>
      <c r="D1008" s="368"/>
      <c r="E1008" s="368"/>
      <c r="F1008" s="368"/>
      <c r="G1008" s="368"/>
      <c r="H1008" s="368"/>
      <c r="I1008" s="368"/>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369"/>
      <c r="AM1008" s="370"/>
      <c r="AN1008" s="370"/>
      <c r="AO1008" s="371"/>
      <c r="AP1008" s="253"/>
      <c r="AQ1008" s="253"/>
      <c r="AR1008" s="253"/>
      <c r="AS1008" s="253"/>
      <c r="AT1008" s="253"/>
      <c r="AU1008" s="253"/>
      <c r="AV1008" s="253"/>
      <c r="AW1008" s="253"/>
      <c r="AX1008" s="253"/>
    </row>
    <row r="1009" spans="1:50" ht="30" hidden="1" customHeight="1" x14ac:dyDescent="0.15">
      <c r="A1009" s="357">
        <v>29</v>
      </c>
      <c r="B1009" s="357">
        <v>1</v>
      </c>
      <c r="C1009" s="368"/>
      <c r="D1009" s="368"/>
      <c r="E1009" s="368"/>
      <c r="F1009" s="368"/>
      <c r="G1009" s="368"/>
      <c r="H1009" s="368"/>
      <c r="I1009" s="368"/>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369"/>
      <c r="AM1009" s="370"/>
      <c r="AN1009" s="370"/>
      <c r="AO1009" s="371"/>
      <c r="AP1009" s="253"/>
      <c r="AQ1009" s="253"/>
      <c r="AR1009" s="253"/>
      <c r="AS1009" s="253"/>
      <c r="AT1009" s="253"/>
      <c r="AU1009" s="253"/>
      <c r="AV1009" s="253"/>
      <c r="AW1009" s="253"/>
      <c r="AX1009" s="253"/>
    </row>
    <row r="1010" spans="1:50" ht="30" hidden="1" customHeight="1" x14ac:dyDescent="0.15">
      <c r="A1010" s="357">
        <v>30</v>
      </c>
      <c r="B1010" s="357">
        <v>1</v>
      </c>
      <c r="C1010" s="368"/>
      <c r="D1010" s="368"/>
      <c r="E1010" s="368"/>
      <c r="F1010" s="368"/>
      <c r="G1010" s="368"/>
      <c r="H1010" s="368"/>
      <c r="I1010" s="368"/>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369"/>
      <c r="AM1010" s="370"/>
      <c r="AN1010" s="370"/>
      <c r="AO1010" s="371"/>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79"/>
      <c r="B1013" s="279"/>
      <c r="C1013" s="279" t="s">
        <v>30</v>
      </c>
      <c r="D1013" s="279"/>
      <c r="E1013" s="279"/>
      <c r="F1013" s="279"/>
      <c r="G1013" s="279"/>
      <c r="H1013" s="279"/>
      <c r="I1013" s="279"/>
      <c r="J1013" s="169" t="s">
        <v>387</v>
      </c>
      <c r="K1013" s="169"/>
      <c r="L1013" s="169"/>
      <c r="M1013" s="169"/>
      <c r="N1013" s="169"/>
      <c r="O1013" s="169"/>
      <c r="P1013" s="270" t="s">
        <v>351</v>
      </c>
      <c r="Q1013" s="270"/>
      <c r="R1013" s="270"/>
      <c r="S1013" s="270"/>
      <c r="T1013" s="270"/>
      <c r="U1013" s="270"/>
      <c r="V1013" s="270"/>
      <c r="W1013" s="270"/>
      <c r="X1013" s="270"/>
      <c r="Y1013" s="270" t="s">
        <v>383</v>
      </c>
      <c r="Z1013" s="279"/>
      <c r="AA1013" s="279"/>
      <c r="AB1013" s="279"/>
      <c r="AC1013" s="169" t="s">
        <v>350</v>
      </c>
      <c r="AD1013" s="169"/>
      <c r="AE1013" s="169"/>
      <c r="AF1013" s="169"/>
      <c r="AG1013" s="169"/>
      <c r="AH1013" s="270" t="s">
        <v>367</v>
      </c>
      <c r="AI1013" s="279"/>
      <c r="AJ1013" s="279"/>
      <c r="AK1013" s="279"/>
      <c r="AL1013" s="279" t="s">
        <v>23</v>
      </c>
      <c r="AM1013" s="279"/>
      <c r="AN1013" s="279"/>
      <c r="AO1013" s="372"/>
      <c r="AP1013" s="373" t="s">
        <v>425</v>
      </c>
      <c r="AQ1013" s="373"/>
      <c r="AR1013" s="373"/>
      <c r="AS1013" s="373"/>
      <c r="AT1013" s="373"/>
      <c r="AU1013" s="373"/>
      <c r="AV1013" s="373"/>
      <c r="AW1013" s="373"/>
      <c r="AX1013" s="373"/>
    </row>
    <row r="1014" spans="1:50" ht="30" hidden="1" customHeight="1" x14ac:dyDescent="0.15">
      <c r="A1014" s="357">
        <v>1</v>
      </c>
      <c r="B1014" s="357">
        <v>1</v>
      </c>
      <c r="C1014" s="368"/>
      <c r="D1014" s="368"/>
      <c r="E1014" s="368"/>
      <c r="F1014" s="368"/>
      <c r="G1014" s="368"/>
      <c r="H1014" s="368"/>
      <c r="I1014" s="368"/>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369"/>
      <c r="AM1014" s="370"/>
      <c r="AN1014" s="370"/>
      <c r="AO1014" s="371"/>
      <c r="AP1014" s="253"/>
      <c r="AQ1014" s="253"/>
      <c r="AR1014" s="253"/>
      <c r="AS1014" s="253"/>
      <c r="AT1014" s="253"/>
      <c r="AU1014" s="253"/>
      <c r="AV1014" s="253"/>
      <c r="AW1014" s="253"/>
      <c r="AX1014" s="253"/>
    </row>
    <row r="1015" spans="1:50" ht="30" hidden="1" customHeight="1" x14ac:dyDescent="0.15">
      <c r="A1015" s="357">
        <v>2</v>
      </c>
      <c r="B1015" s="357">
        <v>1</v>
      </c>
      <c r="C1015" s="368"/>
      <c r="D1015" s="368"/>
      <c r="E1015" s="368"/>
      <c r="F1015" s="368"/>
      <c r="G1015" s="368"/>
      <c r="H1015" s="368"/>
      <c r="I1015" s="368"/>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369"/>
      <c r="AM1015" s="370"/>
      <c r="AN1015" s="370"/>
      <c r="AO1015" s="371"/>
      <c r="AP1015" s="253"/>
      <c r="AQ1015" s="253"/>
      <c r="AR1015" s="253"/>
      <c r="AS1015" s="253"/>
      <c r="AT1015" s="253"/>
      <c r="AU1015" s="253"/>
      <c r="AV1015" s="253"/>
      <c r="AW1015" s="253"/>
      <c r="AX1015" s="253"/>
    </row>
    <row r="1016" spans="1:50" ht="30" hidden="1" customHeight="1" x14ac:dyDescent="0.15">
      <c r="A1016" s="357">
        <v>3</v>
      </c>
      <c r="B1016" s="357">
        <v>1</v>
      </c>
      <c r="C1016" s="368"/>
      <c r="D1016" s="368"/>
      <c r="E1016" s="368"/>
      <c r="F1016" s="368"/>
      <c r="G1016" s="368"/>
      <c r="H1016" s="368"/>
      <c r="I1016" s="368"/>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369"/>
      <c r="AM1016" s="370"/>
      <c r="AN1016" s="370"/>
      <c r="AO1016" s="371"/>
      <c r="AP1016" s="253"/>
      <c r="AQ1016" s="253"/>
      <c r="AR1016" s="253"/>
      <c r="AS1016" s="253"/>
      <c r="AT1016" s="253"/>
      <c r="AU1016" s="253"/>
      <c r="AV1016" s="253"/>
      <c r="AW1016" s="253"/>
      <c r="AX1016" s="253"/>
    </row>
    <row r="1017" spans="1:50" ht="30" hidden="1" customHeight="1" x14ac:dyDescent="0.15">
      <c r="A1017" s="357">
        <v>4</v>
      </c>
      <c r="B1017" s="357">
        <v>1</v>
      </c>
      <c r="C1017" s="368"/>
      <c r="D1017" s="368"/>
      <c r="E1017" s="368"/>
      <c r="F1017" s="368"/>
      <c r="G1017" s="368"/>
      <c r="H1017" s="368"/>
      <c r="I1017" s="368"/>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369"/>
      <c r="AM1017" s="370"/>
      <c r="AN1017" s="370"/>
      <c r="AO1017" s="371"/>
      <c r="AP1017" s="253"/>
      <c r="AQ1017" s="253"/>
      <c r="AR1017" s="253"/>
      <c r="AS1017" s="253"/>
      <c r="AT1017" s="253"/>
      <c r="AU1017" s="253"/>
      <c r="AV1017" s="253"/>
      <c r="AW1017" s="253"/>
      <c r="AX1017" s="253"/>
    </row>
    <row r="1018" spans="1:50" ht="30" hidden="1" customHeight="1" x14ac:dyDescent="0.15">
      <c r="A1018" s="357">
        <v>5</v>
      </c>
      <c r="B1018" s="357">
        <v>1</v>
      </c>
      <c r="C1018" s="368"/>
      <c r="D1018" s="368"/>
      <c r="E1018" s="368"/>
      <c r="F1018" s="368"/>
      <c r="G1018" s="368"/>
      <c r="H1018" s="368"/>
      <c r="I1018" s="368"/>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369"/>
      <c r="AM1018" s="370"/>
      <c r="AN1018" s="370"/>
      <c r="AO1018" s="371"/>
      <c r="AP1018" s="253"/>
      <c r="AQ1018" s="253"/>
      <c r="AR1018" s="253"/>
      <c r="AS1018" s="253"/>
      <c r="AT1018" s="253"/>
      <c r="AU1018" s="253"/>
      <c r="AV1018" s="253"/>
      <c r="AW1018" s="253"/>
      <c r="AX1018" s="253"/>
    </row>
    <row r="1019" spans="1:50" ht="30" hidden="1" customHeight="1" x14ac:dyDescent="0.15">
      <c r="A1019" s="357">
        <v>6</v>
      </c>
      <c r="B1019" s="357">
        <v>1</v>
      </c>
      <c r="C1019" s="368"/>
      <c r="D1019" s="368"/>
      <c r="E1019" s="368"/>
      <c r="F1019" s="368"/>
      <c r="G1019" s="368"/>
      <c r="H1019" s="368"/>
      <c r="I1019" s="368"/>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369"/>
      <c r="AM1019" s="370"/>
      <c r="AN1019" s="370"/>
      <c r="AO1019" s="371"/>
      <c r="AP1019" s="253"/>
      <c r="AQ1019" s="253"/>
      <c r="AR1019" s="253"/>
      <c r="AS1019" s="253"/>
      <c r="AT1019" s="253"/>
      <c r="AU1019" s="253"/>
      <c r="AV1019" s="253"/>
      <c r="AW1019" s="253"/>
      <c r="AX1019" s="253"/>
    </row>
    <row r="1020" spans="1:50" ht="30" hidden="1" customHeight="1" x14ac:dyDescent="0.15">
      <c r="A1020" s="357">
        <v>7</v>
      </c>
      <c r="B1020" s="357">
        <v>1</v>
      </c>
      <c r="C1020" s="368"/>
      <c r="D1020" s="368"/>
      <c r="E1020" s="368"/>
      <c r="F1020" s="368"/>
      <c r="G1020" s="368"/>
      <c r="H1020" s="368"/>
      <c r="I1020" s="368"/>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369"/>
      <c r="AM1020" s="370"/>
      <c r="AN1020" s="370"/>
      <c r="AO1020" s="371"/>
      <c r="AP1020" s="253"/>
      <c r="AQ1020" s="253"/>
      <c r="AR1020" s="253"/>
      <c r="AS1020" s="253"/>
      <c r="AT1020" s="253"/>
      <c r="AU1020" s="253"/>
      <c r="AV1020" s="253"/>
      <c r="AW1020" s="253"/>
      <c r="AX1020" s="253"/>
    </row>
    <row r="1021" spans="1:50" ht="30" hidden="1" customHeight="1" x14ac:dyDescent="0.15">
      <c r="A1021" s="357">
        <v>8</v>
      </c>
      <c r="B1021" s="357">
        <v>1</v>
      </c>
      <c r="C1021" s="368"/>
      <c r="D1021" s="368"/>
      <c r="E1021" s="368"/>
      <c r="F1021" s="368"/>
      <c r="G1021" s="368"/>
      <c r="H1021" s="368"/>
      <c r="I1021" s="368"/>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369"/>
      <c r="AM1021" s="370"/>
      <c r="AN1021" s="370"/>
      <c r="AO1021" s="371"/>
      <c r="AP1021" s="253"/>
      <c r="AQ1021" s="253"/>
      <c r="AR1021" s="253"/>
      <c r="AS1021" s="253"/>
      <c r="AT1021" s="253"/>
      <c r="AU1021" s="253"/>
      <c r="AV1021" s="253"/>
      <c r="AW1021" s="253"/>
      <c r="AX1021" s="253"/>
    </row>
    <row r="1022" spans="1:50" ht="30" hidden="1" customHeight="1" x14ac:dyDescent="0.15">
      <c r="A1022" s="357">
        <v>9</v>
      </c>
      <c r="B1022" s="357">
        <v>1</v>
      </c>
      <c r="C1022" s="368"/>
      <c r="D1022" s="368"/>
      <c r="E1022" s="368"/>
      <c r="F1022" s="368"/>
      <c r="G1022" s="368"/>
      <c r="H1022" s="368"/>
      <c r="I1022" s="368"/>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369"/>
      <c r="AM1022" s="370"/>
      <c r="AN1022" s="370"/>
      <c r="AO1022" s="371"/>
      <c r="AP1022" s="253"/>
      <c r="AQ1022" s="253"/>
      <c r="AR1022" s="253"/>
      <c r="AS1022" s="253"/>
      <c r="AT1022" s="253"/>
      <c r="AU1022" s="253"/>
      <c r="AV1022" s="253"/>
      <c r="AW1022" s="253"/>
      <c r="AX1022" s="253"/>
    </row>
    <row r="1023" spans="1:50" ht="30" hidden="1" customHeight="1" x14ac:dyDescent="0.15">
      <c r="A1023" s="357">
        <v>10</v>
      </c>
      <c r="B1023" s="357">
        <v>1</v>
      </c>
      <c r="C1023" s="368"/>
      <c r="D1023" s="368"/>
      <c r="E1023" s="368"/>
      <c r="F1023" s="368"/>
      <c r="G1023" s="368"/>
      <c r="H1023" s="368"/>
      <c r="I1023" s="368"/>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369"/>
      <c r="AM1023" s="370"/>
      <c r="AN1023" s="370"/>
      <c r="AO1023" s="371"/>
      <c r="AP1023" s="253"/>
      <c r="AQ1023" s="253"/>
      <c r="AR1023" s="253"/>
      <c r="AS1023" s="253"/>
      <c r="AT1023" s="253"/>
      <c r="AU1023" s="253"/>
      <c r="AV1023" s="253"/>
      <c r="AW1023" s="253"/>
      <c r="AX1023" s="253"/>
    </row>
    <row r="1024" spans="1:50" ht="30" hidden="1" customHeight="1" x14ac:dyDescent="0.15">
      <c r="A1024" s="357">
        <v>11</v>
      </c>
      <c r="B1024" s="357">
        <v>1</v>
      </c>
      <c r="C1024" s="368"/>
      <c r="D1024" s="368"/>
      <c r="E1024" s="368"/>
      <c r="F1024" s="368"/>
      <c r="G1024" s="368"/>
      <c r="H1024" s="368"/>
      <c r="I1024" s="368"/>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369"/>
      <c r="AM1024" s="370"/>
      <c r="AN1024" s="370"/>
      <c r="AO1024" s="371"/>
      <c r="AP1024" s="253"/>
      <c r="AQ1024" s="253"/>
      <c r="AR1024" s="253"/>
      <c r="AS1024" s="253"/>
      <c r="AT1024" s="253"/>
      <c r="AU1024" s="253"/>
      <c r="AV1024" s="253"/>
      <c r="AW1024" s="253"/>
      <c r="AX1024" s="253"/>
    </row>
    <row r="1025" spans="1:50" ht="30" hidden="1" customHeight="1" x14ac:dyDescent="0.15">
      <c r="A1025" s="357">
        <v>12</v>
      </c>
      <c r="B1025" s="357">
        <v>1</v>
      </c>
      <c r="C1025" s="368"/>
      <c r="D1025" s="368"/>
      <c r="E1025" s="368"/>
      <c r="F1025" s="368"/>
      <c r="G1025" s="368"/>
      <c r="H1025" s="368"/>
      <c r="I1025" s="368"/>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369"/>
      <c r="AM1025" s="370"/>
      <c r="AN1025" s="370"/>
      <c r="AO1025" s="371"/>
      <c r="AP1025" s="253"/>
      <c r="AQ1025" s="253"/>
      <c r="AR1025" s="253"/>
      <c r="AS1025" s="253"/>
      <c r="AT1025" s="253"/>
      <c r="AU1025" s="253"/>
      <c r="AV1025" s="253"/>
      <c r="AW1025" s="253"/>
      <c r="AX1025" s="253"/>
    </row>
    <row r="1026" spans="1:50" ht="30" hidden="1" customHeight="1" x14ac:dyDescent="0.15">
      <c r="A1026" s="357">
        <v>13</v>
      </c>
      <c r="B1026" s="357">
        <v>1</v>
      </c>
      <c r="C1026" s="368"/>
      <c r="D1026" s="368"/>
      <c r="E1026" s="368"/>
      <c r="F1026" s="368"/>
      <c r="G1026" s="368"/>
      <c r="H1026" s="368"/>
      <c r="I1026" s="368"/>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369"/>
      <c r="AM1026" s="370"/>
      <c r="AN1026" s="370"/>
      <c r="AO1026" s="371"/>
      <c r="AP1026" s="253"/>
      <c r="AQ1026" s="253"/>
      <c r="AR1026" s="253"/>
      <c r="AS1026" s="253"/>
      <c r="AT1026" s="253"/>
      <c r="AU1026" s="253"/>
      <c r="AV1026" s="253"/>
      <c r="AW1026" s="253"/>
      <c r="AX1026" s="253"/>
    </row>
    <row r="1027" spans="1:50" ht="30" hidden="1" customHeight="1" x14ac:dyDescent="0.15">
      <c r="A1027" s="357">
        <v>14</v>
      </c>
      <c r="B1027" s="357">
        <v>1</v>
      </c>
      <c r="C1027" s="368"/>
      <c r="D1027" s="368"/>
      <c r="E1027" s="368"/>
      <c r="F1027" s="368"/>
      <c r="G1027" s="368"/>
      <c r="H1027" s="368"/>
      <c r="I1027" s="368"/>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369"/>
      <c r="AM1027" s="370"/>
      <c r="AN1027" s="370"/>
      <c r="AO1027" s="371"/>
      <c r="AP1027" s="253"/>
      <c r="AQ1027" s="253"/>
      <c r="AR1027" s="253"/>
      <c r="AS1027" s="253"/>
      <c r="AT1027" s="253"/>
      <c r="AU1027" s="253"/>
      <c r="AV1027" s="253"/>
      <c r="AW1027" s="253"/>
      <c r="AX1027" s="253"/>
    </row>
    <row r="1028" spans="1:50" ht="30" hidden="1" customHeight="1" x14ac:dyDescent="0.15">
      <c r="A1028" s="357">
        <v>15</v>
      </c>
      <c r="B1028" s="357">
        <v>1</v>
      </c>
      <c r="C1028" s="368"/>
      <c r="D1028" s="368"/>
      <c r="E1028" s="368"/>
      <c r="F1028" s="368"/>
      <c r="G1028" s="368"/>
      <c r="H1028" s="368"/>
      <c r="I1028" s="368"/>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369"/>
      <c r="AM1028" s="370"/>
      <c r="AN1028" s="370"/>
      <c r="AO1028" s="371"/>
      <c r="AP1028" s="253"/>
      <c r="AQ1028" s="253"/>
      <c r="AR1028" s="253"/>
      <c r="AS1028" s="253"/>
      <c r="AT1028" s="253"/>
      <c r="AU1028" s="253"/>
      <c r="AV1028" s="253"/>
      <c r="AW1028" s="253"/>
      <c r="AX1028" s="253"/>
    </row>
    <row r="1029" spans="1:50" ht="30" hidden="1" customHeight="1" x14ac:dyDescent="0.15">
      <c r="A1029" s="357">
        <v>16</v>
      </c>
      <c r="B1029" s="357">
        <v>1</v>
      </c>
      <c r="C1029" s="368"/>
      <c r="D1029" s="368"/>
      <c r="E1029" s="368"/>
      <c r="F1029" s="368"/>
      <c r="G1029" s="368"/>
      <c r="H1029" s="368"/>
      <c r="I1029" s="368"/>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369"/>
      <c r="AM1029" s="370"/>
      <c r="AN1029" s="370"/>
      <c r="AO1029" s="371"/>
      <c r="AP1029" s="253"/>
      <c r="AQ1029" s="253"/>
      <c r="AR1029" s="253"/>
      <c r="AS1029" s="253"/>
      <c r="AT1029" s="253"/>
      <c r="AU1029" s="253"/>
      <c r="AV1029" s="253"/>
      <c r="AW1029" s="253"/>
      <c r="AX1029" s="253"/>
    </row>
    <row r="1030" spans="1:50" ht="30" hidden="1" customHeight="1" x14ac:dyDescent="0.15">
      <c r="A1030" s="357">
        <v>17</v>
      </c>
      <c r="B1030" s="357">
        <v>1</v>
      </c>
      <c r="C1030" s="368"/>
      <c r="D1030" s="368"/>
      <c r="E1030" s="368"/>
      <c r="F1030" s="368"/>
      <c r="G1030" s="368"/>
      <c r="H1030" s="368"/>
      <c r="I1030" s="368"/>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369"/>
      <c r="AM1030" s="370"/>
      <c r="AN1030" s="370"/>
      <c r="AO1030" s="371"/>
      <c r="AP1030" s="253"/>
      <c r="AQ1030" s="253"/>
      <c r="AR1030" s="253"/>
      <c r="AS1030" s="253"/>
      <c r="AT1030" s="253"/>
      <c r="AU1030" s="253"/>
      <c r="AV1030" s="253"/>
      <c r="AW1030" s="253"/>
      <c r="AX1030" s="253"/>
    </row>
    <row r="1031" spans="1:50" ht="30" hidden="1" customHeight="1" x14ac:dyDescent="0.15">
      <c r="A1031" s="357">
        <v>18</v>
      </c>
      <c r="B1031" s="357">
        <v>1</v>
      </c>
      <c r="C1031" s="368"/>
      <c r="D1031" s="368"/>
      <c r="E1031" s="368"/>
      <c r="F1031" s="368"/>
      <c r="G1031" s="368"/>
      <c r="H1031" s="368"/>
      <c r="I1031" s="368"/>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369"/>
      <c r="AM1031" s="370"/>
      <c r="AN1031" s="370"/>
      <c r="AO1031" s="371"/>
      <c r="AP1031" s="253"/>
      <c r="AQ1031" s="253"/>
      <c r="AR1031" s="253"/>
      <c r="AS1031" s="253"/>
      <c r="AT1031" s="253"/>
      <c r="AU1031" s="253"/>
      <c r="AV1031" s="253"/>
      <c r="AW1031" s="253"/>
      <c r="AX1031" s="253"/>
    </row>
    <row r="1032" spans="1:50" ht="30" hidden="1" customHeight="1" x14ac:dyDescent="0.15">
      <c r="A1032" s="357">
        <v>19</v>
      </c>
      <c r="B1032" s="357">
        <v>1</v>
      </c>
      <c r="C1032" s="368"/>
      <c r="D1032" s="368"/>
      <c r="E1032" s="368"/>
      <c r="F1032" s="368"/>
      <c r="G1032" s="368"/>
      <c r="H1032" s="368"/>
      <c r="I1032" s="368"/>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369"/>
      <c r="AM1032" s="370"/>
      <c r="AN1032" s="370"/>
      <c r="AO1032" s="371"/>
      <c r="AP1032" s="253"/>
      <c r="AQ1032" s="253"/>
      <c r="AR1032" s="253"/>
      <c r="AS1032" s="253"/>
      <c r="AT1032" s="253"/>
      <c r="AU1032" s="253"/>
      <c r="AV1032" s="253"/>
      <c r="AW1032" s="253"/>
      <c r="AX1032" s="253"/>
    </row>
    <row r="1033" spans="1:50" ht="30" hidden="1" customHeight="1" x14ac:dyDescent="0.15">
      <c r="A1033" s="357">
        <v>20</v>
      </c>
      <c r="B1033" s="357">
        <v>1</v>
      </c>
      <c r="C1033" s="368"/>
      <c r="D1033" s="368"/>
      <c r="E1033" s="368"/>
      <c r="F1033" s="368"/>
      <c r="G1033" s="368"/>
      <c r="H1033" s="368"/>
      <c r="I1033" s="368"/>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369"/>
      <c r="AM1033" s="370"/>
      <c r="AN1033" s="370"/>
      <c r="AO1033" s="371"/>
      <c r="AP1033" s="253"/>
      <c r="AQ1033" s="253"/>
      <c r="AR1033" s="253"/>
      <c r="AS1033" s="253"/>
      <c r="AT1033" s="253"/>
      <c r="AU1033" s="253"/>
      <c r="AV1033" s="253"/>
      <c r="AW1033" s="253"/>
      <c r="AX1033" s="253"/>
    </row>
    <row r="1034" spans="1:50" ht="30" hidden="1" customHeight="1" x14ac:dyDescent="0.15">
      <c r="A1034" s="357">
        <v>21</v>
      </c>
      <c r="B1034" s="357">
        <v>1</v>
      </c>
      <c r="C1034" s="368"/>
      <c r="D1034" s="368"/>
      <c r="E1034" s="368"/>
      <c r="F1034" s="368"/>
      <c r="G1034" s="368"/>
      <c r="H1034" s="368"/>
      <c r="I1034" s="368"/>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369"/>
      <c r="AM1034" s="370"/>
      <c r="AN1034" s="370"/>
      <c r="AO1034" s="371"/>
      <c r="AP1034" s="253"/>
      <c r="AQ1034" s="253"/>
      <c r="AR1034" s="253"/>
      <c r="AS1034" s="253"/>
      <c r="AT1034" s="253"/>
      <c r="AU1034" s="253"/>
      <c r="AV1034" s="253"/>
      <c r="AW1034" s="253"/>
      <c r="AX1034" s="253"/>
    </row>
    <row r="1035" spans="1:50" ht="30" hidden="1" customHeight="1" x14ac:dyDescent="0.15">
      <c r="A1035" s="357">
        <v>22</v>
      </c>
      <c r="B1035" s="357">
        <v>1</v>
      </c>
      <c r="C1035" s="368"/>
      <c r="D1035" s="368"/>
      <c r="E1035" s="368"/>
      <c r="F1035" s="368"/>
      <c r="G1035" s="368"/>
      <c r="H1035" s="368"/>
      <c r="I1035" s="368"/>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369"/>
      <c r="AM1035" s="370"/>
      <c r="AN1035" s="370"/>
      <c r="AO1035" s="371"/>
      <c r="AP1035" s="253"/>
      <c r="AQ1035" s="253"/>
      <c r="AR1035" s="253"/>
      <c r="AS1035" s="253"/>
      <c r="AT1035" s="253"/>
      <c r="AU1035" s="253"/>
      <c r="AV1035" s="253"/>
      <c r="AW1035" s="253"/>
      <c r="AX1035" s="253"/>
    </row>
    <row r="1036" spans="1:50" ht="30" hidden="1" customHeight="1" x14ac:dyDescent="0.15">
      <c r="A1036" s="357">
        <v>23</v>
      </c>
      <c r="B1036" s="357">
        <v>1</v>
      </c>
      <c r="C1036" s="368"/>
      <c r="D1036" s="368"/>
      <c r="E1036" s="368"/>
      <c r="F1036" s="368"/>
      <c r="G1036" s="368"/>
      <c r="H1036" s="368"/>
      <c r="I1036" s="368"/>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369"/>
      <c r="AM1036" s="370"/>
      <c r="AN1036" s="370"/>
      <c r="AO1036" s="371"/>
      <c r="AP1036" s="253"/>
      <c r="AQ1036" s="253"/>
      <c r="AR1036" s="253"/>
      <c r="AS1036" s="253"/>
      <c r="AT1036" s="253"/>
      <c r="AU1036" s="253"/>
      <c r="AV1036" s="253"/>
      <c r="AW1036" s="253"/>
      <c r="AX1036" s="253"/>
    </row>
    <row r="1037" spans="1:50" ht="30" hidden="1" customHeight="1" x14ac:dyDescent="0.15">
      <c r="A1037" s="357">
        <v>24</v>
      </c>
      <c r="B1037" s="357">
        <v>1</v>
      </c>
      <c r="C1037" s="368"/>
      <c r="D1037" s="368"/>
      <c r="E1037" s="368"/>
      <c r="F1037" s="368"/>
      <c r="G1037" s="368"/>
      <c r="H1037" s="368"/>
      <c r="I1037" s="368"/>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369"/>
      <c r="AM1037" s="370"/>
      <c r="AN1037" s="370"/>
      <c r="AO1037" s="371"/>
      <c r="AP1037" s="253"/>
      <c r="AQ1037" s="253"/>
      <c r="AR1037" s="253"/>
      <c r="AS1037" s="253"/>
      <c r="AT1037" s="253"/>
      <c r="AU1037" s="253"/>
      <c r="AV1037" s="253"/>
      <c r="AW1037" s="253"/>
      <c r="AX1037" s="253"/>
    </row>
    <row r="1038" spans="1:50" ht="30" hidden="1" customHeight="1" x14ac:dyDescent="0.15">
      <c r="A1038" s="357">
        <v>25</v>
      </c>
      <c r="B1038" s="357">
        <v>1</v>
      </c>
      <c r="C1038" s="368"/>
      <c r="D1038" s="368"/>
      <c r="E1038" s="368"/>
      <c r="F1038" s="368"/>
      <c r="G1038" s="368"/>
      <c r="H1038" s="368"/>
      <c r="I1038" s="368"/>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369"/>
      <c r="AM1038" s="370"/>
      <c r="AN1038" s="370"/>
      <c r="AO1038" s="371"/>
      <c r="AP1038" s="253"/>
      <c r="AQ1038" s="253"/>
      <c r="AR1038" s="253"/>
      <c r="AS1038" s="253"/>
      <c r="AT1038" s="253"/>
      <c r="AU1038" s="253"/>
      <c r="AV1038" s="253"/>
      <c r="AW1038" s="253"/>
      <c r="AX1038" s="253"/>
    </row>
    <row r="1039" spans="1:50" ht="30" hidden="1" customHeight="1" x14ac:dyDescent="0.15">
      <c r="A1039" s="357">
        <v>26</v>
      </c>
      <c r="B1039" s="357">
        <v>1</v>
      </c>
      <c r="C1039" s="368"/>
      <c r="D1039" s="368"/>
      <c r="E1039" s="368"/>
      <c r="F1039" s="368"/>
      <c r="G1039" s="368"/>
      <c r="H1039" s="368"/>
      <c r="I1039" s="368"/>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369"/>
      <c r="AM1039" s="370"/>
      <c r="AN1039" s="370"/>
      <c r="AO1039" s="371"/>
      <c r="AP1039" s="253"/>
      <c r="AQ1039" s="253"/>
      <c r="AR1039" s="253"/>
      <c r="AS1039" s="253"/>
      <c r="AT1039" s="253"/>
      <c r="AU1039" s="253"/>
      <c r="AV1039" s="253"/>
      <c r="AW1039" s="253"/>
      <c r="AX1039" s="253"/>
    </row>
    <row r="1040" spans="1:50" ht="30" hidden="1" customHeight="1" x14ac:dyDescent="0.15">
      <c r="A1040" s="357">
        <v>27</v>
      </c>
      <c r="B1040" s="357">
        <v>1</v>
      </c>
      <c r="C1040" s="368"/>
      <c r="D1040" s="368"/>
      <c r="E1040" s="368"/>
      <c r="F1040" s="368"/>
      <c r="G1040" s="368"/>
      <c r="H1040" s="368"/>
      <c r="I1040" s="368"/>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369"/>
      <c r="AM1040" s="370"/>
      <c r="AN1040" s="370"/>
      <c r="AO1040" s="371"/>
      <c r="AP1040" s="253"/>
      <c r="AQ1040" s="253"/>
      <c r="AR1040" s="253"/>
      <c r="AS1040" s="253"/>
      <c r="AT1040" s="253"/>
      <c r="AU1040" s="253"/>
      <c r="AV1040" s="253"/>
      <c r="AW1040" s="253"/>
      <c r="AX1040" s="253"/>
    </row>
    <row r="1041" spans="1:50" ht="30" hidden="1" customHeight="1" x14ac:dyDescent="0.15">
      <c r="A1041" s="357">
        <v>28</v>
      </c>
      <c r="B1041" s="357">
        <v>1</v>
      </c>
      <c r="C1041" s="368"/>
      <c r="D1041" s="368"/>
      <c r="E1041" s="368"/>
      <c r="F1041" s="368"/>
      <c r="G1041" s="368"/>
      <c r="H1041" s="368"/>
      <c r="I1041" s="368"/>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369"/>
      <c r="AM1041" s="370"/>
      <c r="AN1041" s="370"/>
      <c r="AO1041" s="371"/>
      <c r="AP1041" s="253"/>
      <c r="AQ1041" s="253"/>
      <c r="AR1041" s="253"/>
      <c r="AS1041" s="253"/>
      <c r="AT1041" s="253"/>
      <c r="AU1041" s="253"/>
      <c r="AV1041" s="253"/>
      <c r="AW1041" s="253"/>
      <c r="AX1041" s="253"/>
    </row>
    <row r="1042" spans="1:50" ht="30" hidden="1" customHeight="1" x14ac:dyDescent="0.15">
      <c r="A1042" s="357">
        <v>29</v>
      </c>
      <c r="B1042" s="357">
        <v>1</v>
      </c>
      <c r="C1042" s="368"/>
      <c r="D1042" s="368"/>
      <c r="E1042" s="368"/>
      <c r="F1042" s="368"/>
      <c r="G1042" s="368"/>
      <c r="H1042" s="368"/>
      <c r="I1042" s="368"/>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369"/>
      <c r="AM1042" s="370"/>
      <c r="AN1042" s="370"/>
      <c r="AO1042" s="371"/>
      <c r="AP1042" s="253"/>
      <c r="AQ1042" s="253"/>
      <c r="AR1042" s="253"/>
      <c r="AS1042" s="253"/>
      <c r="AT1042" s="253"/>
      <c r="AU1042" s="253"/>
      <c r="AV1042" s="253"/>
      <c r="AW1042" s="253"/>
      <c r="AX1042" s="253"/>
    </row>
    <row r="1043" spans="1:50" ht="30" hidden="1" customHeight="1" x14ac:dyDescent="0.15">
      <c r="A1043" s="357">
        <v>30</v>
      </c>
      <c r="B1043" s="357">
        <v>1</v>
      </c>
      <c r="C1043" s="368"/>
      <c r="D1043" s="368"/>
      <c r="E1043" s="368"/>
      <c r="F1043" s="368"/>
      <c r="G1043" s="368"/>
      <c r="H1043" s="368"/>
      <c r="I1043" s="368"/>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369"/>
      <c r="AM1043" s="370"/>
      <c r="AN1043" s="370"/>
      <c r="AO1043" s="371"/>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79"/>
      <c r="B1046" s="279"/>
      <c r="C1046" s="279" t="s">
        <v>30</v>
      </c>
      <c r="D1046" s="279"/>
      <c r="E1046" s="279"/>
      <c r="F1046" s="279"/>
      <c r="G1046" s="279"/>
      <c r="H1046" s="279"/>
      <c r="I1046" s="279"/>
      <c r="J1046" s="169" t="s">
        <v>387</v>
      </c>
      <c r="K1046" s="169"/>
      <c r="L1046" s="169"/>
      <c r="M1046" s="169"/>
      <c r="N1046" s="169"/>
      <c r="O1046" s="169"/>
      <c r="P1046" s="270" t="s">
        <v>351</v>
      </c>
      <c r="Q1046" s="270"/>
      <c r="R1046" s="270"/>
      <c r="S1046" s="270"/>
      <c r="T1046" s="270"/>
      <c r="U1046" s="270"/>
      <c r="V1046" s="270"/>
      <c r="W1046" s="270"/>
      <c r="X1046" s="270"/>
      <c r="Y1046" s="270" t="s">
        <v>383</v>
      </c>
      <c r="Z1046" s="279"/>
      <c r="AA1046" s="279"/>
      <c r="AB1046" s="279"/>
      <c r="AC1046" s="169" t="s">
        <v>350</v>
      </c>
      <c r="AD1046" s="169"/>
      <c r="AE1046" s="169"/>
      <c r="AF1046" s="169"/>
      <c r="AG1046" s="169"/>
      <c r="AH1046" s="270" t="s">
        <v>367</v>
      </c>
      <c r="AI1046" s="279"/>
      <c r="AJ1046" s="279"/>
      <c r="AK1046" s="279"/>
      <c r="AL1046" s="279" t="s">
        <v>23</v>
      </c>
      <c r="AM1046" s="279"/>
      <c r="AN1046" s="279"/>
      <c r="AO1046" s="372"/>
      <c r="AP1046" s="373" t="s">
        <v>425</v>
      </c>
      <c r="AQ1046" s="373"/>
      <c r="AR1046" s="373"/>
      <c r="AS1046" s="373"/>
      <c r="AT1046" s="373"/>
      <c r="AU1046" s="373"/>
      <c r="AV1046" s="373"/>
      <c r="AW1046" s="373"/>
      <c r="AX1046" s="373"/>
    </row>
    <row r="1047" spans="1:50" ht="30" hidden="1" customHeight="1" x14ac:dyDescent="0.15">
      <c r="A1047" s="357">
        <v>1</v>
      </c>
      <c r="B1047" s="357">
        <v>1</v>
      </c>
      <c r="C1047" s="368"/>
      <c r="D1047" s="368"/>
      <c r="E1047" s="368"/>
      <c r="F1047" s="368"/>
      <c r="G1047" s="368"/>
      <c r="H1047" s="368"/>
      <c r="I1047" s="368"/>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369"/>
      <c r="AM1047" s="370"/>
      <c r="AN1047" s="370"/>
      <c r="AO1047" s="371"/>
      <c r="AP1047" s="253"/>
      <c r="AQ1047" s="253"/>
      <c r="AR1047" s="253"/>
      <c r="AS1047" s="253"/>
      <c r="AT1047" s="253"/>
      <c r="AU1047" s="253"/>
      <c r="AV1047" s="253"/>
      <c r="AW1047" s="253"/>
      <c r="AX1047" s="253"/>
    </row>
    <row r="1048" spans="1:50" ht="30" hidden="1" customHeight="1" x14ac:dyDescent="0.15">
      <c r="A1048" s="357">
        <v>2</v>
      </c>
      <c r="B1048" s="357">
        <v>1</v>
      </c>
      <c r="C1048" s="368"/>
      <c r="D1048" s="368"/>
      <c r="E1048" s="368"/>
      <c r="F1048" s="368"/>
      <c r="G1048" s="368"/>
      <c r="H1048" s="368"/>
      <c r="I1048" s="368"/>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369"/>
      <c r="AM1048" s="370"/>
      <c r="AN1048" s="370"/>
      <c r="AO1048" s="371"/>
      <c r="AP1048" s="253"/>
      <c r="AQ1048" s="253"/>
      <c r="AR1048" s="253"/>
      <c r="AS1048" s="253"/>
      <c r="AT1048" s="253"/>
      <c r="AU1048" s="253"/>
      <c r="AV1048" s="253"/>
      <c r="AW1048" s="253"/>
      <c r="AX1048" s="253"/>
    </row>
    <row r="1049" spans="1:50" ht="30" hidden="1" customHeight="1" x14ac:dyDescent="0.15">
      <c r="A1049" s="357">
        <v>3</v>
      </c>
      <c r="B1049" s="357">
        <v>1</v>
      </c>
      <c r="C1049" s="368"/>
      <c r="D1049" s="368"/>
      <c r="E1049" s="368"/>
      <c r="F1049" s="368"/>
      <c r="G1049" s="368"/>
      <c r="H1049" s="368"/>
      <c r="I1049" s="368"/>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369"/>
      <c r="AM1049" s="370"/>
      <c r="AN1049" s="370"/>
      <c r="AO1049" s="371"/>
      <c r="AP1049" s="253"/>
      <c r="AQ1049" s="253"/>
      <c r="AR1049" s="253"/>
      <c r="AS1049" s="253"/>
      <c r="AT1049" s="253"/>
      <c r="AU1049" s="253"/>
      <c r="AV1049" s="253"/>
      <c r="AW1049" s="253"/>
      <c r="AX1049" s="253"/>
    </row>
    <row r="1050" spans="1:50" ht="30" hidden="1" customHeight="1" x14ac:dyDescent="0.15">
      <c r="A1050" s="357">
        <v>4</v>
      </c>
      <c r="B1050" s="357">
        <v>1</v>
      </c>
      <c r="C1050" s="368"/>
      <c r="D1050" s="368"/>
      <c r="E1050" s="368"/>
      <c r="F1050" s="368"/>
      <c r="G1050" s="368"/>
      <c r="H1050" s="368"/>
      <c r="I1050" s="368"/>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369"/>
      <c r="AM1050" s="370"/>
      <c r="AN1050" s="370"/>
      <c r="AO1050" s="371"/>
      <c r="AP1050" s="253"/>
      <c r="AQ1050" s="253"/>
      <c r="AR1050" s="253"/>
      <c r="AS1050" s="253"/>
      <c r="AT1050" s="253"/>
      <c r="AU1050" s="253"/>
      <c r="AV1050" s="253"/>
      <c r="AW1050" s="253"/>
      <c r="AX1050" s="253"/>
    </row>
    <row r="1051" spans="1:50" ht="30" hidden="1" customHeight="1" x14ac:dyDescent="0.15">
      <c r="A1051" s="357">
        <v>5</v>
      </c>
      <c r="B1051" s="357">
        <v>1</v>
      </c>
      <c r="C1051" s="368"/>
      <c r="D1051" s="368"/>
      <c r="E1051" s="368"/>
      <c r="F1051" s="368"/>
      <c r="G1051" s="368"/>
      <c r="H1051" s="368"/>
      <c r="I1051" s="368"/>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369"/>
      <c r="AM1051" s="370"/>
      <c r="AN1051" s="370"/>
      <c r="AO1051" s="371"/>
      <c r="AP1051" s="253"/>
      <c r="AQ1051" s="253"/>
      <c r="AR1051" s="253"/>
      <c r="AS1051" s="253"/>
      <c r="AT1051" s="253"/>
      <c r="AU1051" s="253"/>
      <c r="AV1051" s="253"/>
      <c r="AW1051" s="253"/>
      <c r="AX1051" s="253"/>
    </row>
    <row r="1052" spans="1:50" ht="30" hidden="1" customHeight="1" x14ac:dyDescent="0.15">
      <c r="A1052" s="357">
        <v>6</v>
      </c>
      <c r="B1052" s="357">
        <v>1</v>
      </c>
      <c r="C1052" s="368"/>
      <c r="D1052" s="368"/>
      <c r="E1052" s="368"/>
      <c r="F1052" s="368"/>
      <c r="G1052" s="368"/>
      <c r="H1052" s="368"/>
      <c r="I1052" s="368"/>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369"/>
      <c r="AM1052" s="370"/>
      <c r="AN1052" s="370"/>
      <c r="AO1052" s="371"/>
      <c r="AP1052" s="253"/>
      <c r="AQ1052" s="253"/>
      <c r="AR1052" s="253"/>
      <c r="AS1052" s="253"/>
      <c r="AT1052" s="253"/>
      <c r="AU1052" s="253"/>
      <c r="AV1052" s="253"/>
      <c r="AW1052" s="253"/>
      <c r="AX1052" s="253"/>
    </row>
    <row r="1053" spans="1:50" ht="30" hidden="1" customHeight="1" x14ac:dyDescent="0.15">
      <c r="A1053" s="357">
        <v>7</v>
      </c>
      <c r="B1053" s="357">
        <v>1</v>
      </c>
      <c r="C1053" s="368"/>
      <c r="D1053" s="368"/>
      <c r="E1053" s="368"/>
      <c r="F1053" s="368"/>
      <c r="G1053" s="368"/>
      <c r="H1053" s="368"/>
      <c r="I1053" s="368"/>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369"/>
      <c r="AM1053" s="370"/>
      <c r="AN1053" s="370"/>
      <c r="AO1053" s="371"/>
      <c r="AP1053" s="253"/>
      <c r="AQ1053" s="253"/>
      <c r="AR1053" s="253"/>
      <c r="AS1053" s="253"/>
      <c r="AT1053" s="253"/>
      <c r="AU1053" s="253"/>
      <c r="AV1053" s="253"/>
      <c r="AW1053" s="253"/>
      <c r="AX1053" s="253"/>
    </row>
    <row r="1054" spans="1:50" ht="30" hidden="1" customHeight="1" x14ac:dyDescent="0.15">
      <c r="A1054" s="357">
        <v>8</v>
      </c>
      <c r="B1054" s="357">
        <v>1</v>
      </c>
      <c r="C1054" s="368"/>
      <c r="D1054" s="368"/>
      <c r="E1054" s="368"/>
      <c r="F1054" s="368"/>
      <c r="G1054" s="368"/>
      <c r="H1054" s="368"/>
      <c r="I1054" s="368"/>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369"/>
      <c r="AM1054" s="370"/>
      <c r="AN1054" s="370"/>
      <c r="AO1054" s="371"/>
      <c r="AP1054" s="253"/>
      <c r="AQ1054" s="253"/>
      <c r="AR1054" s="253"/>
      <c r="AS1054" s="253"/>
      <c r="AT1054" s="253"/>
      <c r="AU1054" s="253"/>
      <c r="AV1054" s="253"/>
      <c r="AW1054" s="253"/>
      <c r="AX1054" s="253"/>
    </row>
    <row r="1055" spans="1:50" ht="30" hidden="1" customHeight="1" x14ac:dyDescent="0.15">
      <c r="A1055" s="357">
        <v>9</v>
      </c>
      <c r="B1055" s="357">
        <v>1</v>
      </c>
      <c r="C1055" s="368"/>
      <c r="D1055" s="368"/>
      <c r="E1055" s="368"/>
      <c r="F1055" s="368"/>
      <c r="G1055" s="368"/>
      <c r="H1055" s="368"/>
      <c r="I1055" s="368"/>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369"/>
      <c r="AM1055" s="370"/>
      <c r="AN1055" s="370"/>
      <c r="AO1055" s="371"/>
      <c r="AP1055" s="253"/>
      <c r="AQ1055" s="253"/>
      <c r="AR1055" s="253"/>
      <c r="AS1055" s="253"/>
      <c r="AT1055" s="253"/>
      <c r="AU1055" s="253"/>
      <c r="AV1055" s="253"/>
      <c r="AW1055" s="253"/>
      <c r="AX1055" s="253"/>
    </row>
    <row r="1056" spans="1:50" ht="30" hidden="1" customHeight="1" x14ac:dyDescent="0.15">
      <c r="A1056" s="357">
        <v>10</v>
      </c>
      <c r="B1056" s="357">
        <v>1</v>
      </c>
      <c r="C1056" s="368"/>
      <c r="D1056" s="368"/>
      <c r="E1056" s="368"/>
      <c r="F1056" s="368"/>
      <c r="G1056" s="368"/>
      <c r="H1056" s="368"/>
      <c r="I1056" s="368"/>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369"/>
      <c r="AM1056" s="370"/>
      <c r="AN1056" s="370"/>
      <c r="AO1056" s="371"/>
      <c r="AP1056" s="253"/>
      <c r="AQ1056" s="253"/>
      <c r="AR1056" s="253"/>
      <c r="AS1056" s="253"/>
      <c r="AT1056" s="253"/>
      <c r="AU1056" s="253"/>
      <c r="AV1056" s="253"/>
      <c r="AW1056" s="253"/>
      <c r="AX1056" s="253"/>
    </row>
    <row r="1057" spans="1:50" ht="30" hidden="1" customHeight="1" x14ac:dyDescent="0.15">
      <c r="A1057" s="357">
        <v>11</v>
      </c>
      <c r="B1057" s="357">
        <v>1</v>
      </c>
      <c r="C1057" s="368"/>
      <c r="D1057" s="368"/>
      <c r="E1057" s="368"/>
      <c r="F1057" s="368"/>
      <c r="G1057" s="368"/>
      <c r="H1057" s="368"/>
      <c r="I1057" s="368"/>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369"/>
      <c r="AM1057" s="370"/>
      <c r="AN1057" s="370"/>
      <c r="AO1057" s="371"/>
      <c r="AP1057" s="253"/>
      <c r="AQ1057" s="253"/>
      <c r="AR1057" s="253"/>
      <c r="AS1057" s="253"/>
      <c r="AT1057" s="253"/>
      <c r="AU1057" s="253"/>
      <c r="AV1057" s="253"/>
      <c r="AW1057" s="253"/>
      <c r="AX1057" s="253"/>
    </row>
    <row r="1058" spans="1:50" ht="30" hidden="1" customHeight="1" x14ac:dyDescent="0.15">
      <c r="A1058" s="357">
        <v>12</v>
      </c>
      <c r="B1058" s="357">
        <v>1</v>
      </c>
      <c r="C1058" s="368"/>
      <c r="D1058" s="368"/>
      <c r="E1058" s="368"/>
      <c r="F1058" s="368"/>
      <c r="G1058" s="368"/>
      <c r="H1058" s="368"/>
      <c r="I1058" s="368"/>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369"/>
      <c r="AM1058" s="370"/>
      <c r="AN1058" s="370"/>
      <c r="AO1058" s="371"/>
      <c r="AP1058" s="253"/>
      <c r="AQ1058" s="253"/>
      <c r="AR1058" s="253"/>
      <c r="AS1058" s="253"/>
      <c r="AT1058" s="253"/>
      <c r="AU1058" s="253"/>
      <c r="AV1058" s="253"/>
      <c r="AW1058" s="253"/>
      <c r="AX1058" s="253"/>
    </row>
    <row r="1059" spans="1:50" ht="30" hidden="1" customHeight="1" x14ac:dyDescent="0.15">
      <c r="A1059" s="357">
        <v>13</v>
      </c>
      <c r="B1059" s="357">
        <v>1</v>
      </c>
      <c r="C1059" s="368"/>
      <c r="D1059" s="368"/>
      <c r="E1059" s="368"/>
      <c r="F1059" s="368"/>
      <c r="G1059" s="368"/>
      <c r="H1059" s="368"/>
      <c r="I1059" s="368"/>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369"/>
      <c r="AM1059" s="370"/>
      <c r="AN1059" s="370"/>
      <c r="AO1059" s="371"/>
      <c r="AP1059" s="253"/>
      <c r="AQ1059" s="253"/>
      <c r="AR1059" s="253"/>
      <c r="AS1059" s="253"/>
      <c r="AT1059" s="253"/>
      <c r="AU1059" s="253"/>
      <c r="AV1059" s="253"/>
      <c r="AW1059" s="253"/>
      <c r="AX1059" s="253"/>
    </row>
    <row r="1060" spans="1:50" ht="30" hidden="1" customHeight="1" x14ac:dyDescent="0.15">
      <c r="A1060" s="357">
        <v>14</v>
      </c>
      <c r="B1060" s="357">
        <v>1</v>
      </c>
      <c r="C1060" s="368"/>
      <c r="D1060" s="368"/>
      <c r="E1060" s="368"/>
      <c r="F1060" s="368"/>
      <c r="G1060" s="368"/>
      <c r="H1060" s="368"/>
      <c r="I1060" s="368"/>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369"/>
      <c r="AM1060" s="370"/>
      <c r="AN1060" s="370"/>
      <c r="AO1060" s="371"/>
      <c r="AP1060" s="253"/>
      <c r="AQ1060" s="253"/>
      <c r="AR1060" s="253"/>
      <c r="AS1060" s="253"/>
      <c r="AT1060" s="253"/>
      <c r="AU1060" s="253"/>
      <c r="AV1060" s="253"/>
      <c r="AW1060" s="253"/>
      <c r="AX1060" s="253"/>
    </row>
    <row r="1061" spans="1:50" ht="30" hidden="1" customHeight="1" x14ac:dyDescent="0.15">
      <c r="A1061" s="357">
        <v>15</v>
      </c>
      <c r="B1061" s="357">
        <v>1</v>
      </c>
      <c r="C1061" s="368"/>
      <c r="D1061" s="368"/>
      <c r="E1061" s="368"/>
      <c r="F1061" s="368"/>
      <c r="G1061" s="368"/>
      <c r="H1061" s="368"/>
      <c r="I1061" s="368"/>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369"/>
      <c r="AM1061" s="370"/>
      <c r="AN1061" s="370"/>
      <c r="AO1061" s="371"/>
      <c r="AP1061" s="253"/>
      <c r="AQ1061" s="253"/>
      <c r="AR1061" s="253"/>
      <c r="AS1061" s="253"/>
      <c r="AT1061" s="253"/>
      <c r="AU1061" s="253"/>
      <c r="AV1061" s="253"/>
      <c r="AW1061" s="253"/>
      <c r="AX1061" s="253"/>
    </row>
    <row r="1062" spans="1:50" ht="30" hidden="1" customHeight="1" x14ac:dyDescent="0.15">
      <c r="A1062" s="357">
        <v>16</v>
      </c>
      <c r="B1062" s="357">
        <v>1</v>
      </c>
      <c r="C1062" s="368"/>
      <c r="D1062" s="368"/>
      <c r="E1062" s="368"/>
      <c r="F1062" s="368"/>
      <c r="G1062" s="368"/>
      <c r="H1062" s="368"/>
      <c r="I1062" s="368"/>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369"/>
      <c r="AM1062" s="370"/>
      <c r="AN1062" s="370"/>
      <c r="AO1062" s="371"/>
      <c r="AP1062" s="253"/>
      <c r="AQ1062" s="253"/>
      <c r="AR1062" s="253"/>
      <c r="AS1062" s="253"/>
      <c r="AT1062" s="253"/>
      <c r="AU1062" s="253"/>
      <c r="AV1062" s="253"/>
      <c r="AW1062" s="253"/>
      <c r="AX1062" s="253"/>
    </row>
    <row r="1063" spans="1:50" ht="30" hidden="1" customHeight="1" x14ac:dyDescent="0.15">
      <c r="A1063" s="357">
        <v>17</v>
      </c>
      <c r="B1063" s="357">
        <v>1</v>
      </c>
      <c r="C1063" s="368"/>
      <c r="D1063" s="368"/>
      <c r="E1063" s="368"/>
      <c r="F1063" s="368"/>
      <c r="G1063" s="368"/>
      <c r="H1063" s="368"/>
      <c r="I1063" s="368"/>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369"/>
      <c r="AM1063" s="370"/>
      <c r="AN1063" s="370"/>
      <c r="AO1063" s="371"/>
      <c r="AP1063" s="253"/>
      <c r="AQ1063" s="253"/>
      <c r="AR1063" s="253"/>
      <c r="AS1063" s="253"/>
      <c r="AT1063" s="253"/>
      <c r="AU1063" s="253"/>
      <c r="AV1063" s="253"/>
      <c r="AW1063" s="253"/>
      <c r="AX1063" s="253"/>
    </row>
    <row r="1064" spans="1:50" ht="30" hidden="1" customHeight="1" x14ac:dyDescent="0.15">
      <c r="A1064" s="357">
        <v>18</v>
      </c>
      <c r="B1064" s="357">
        <v>1</v>
      </c>
      <c r="C1064" s="368"/>
      <c r="D1064" s="368"/>
      <c r="E1064" s="368"/>
      <c r="F1064" s="368"/>
      <c r="G1064" s="368"/>
      <c r="H1064" s="368"/>
      <c r="I1064" s="368"/>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369"/>
      <c r="AM1064" s="370"/>
      <c r="AN1064" s="370"/>
      <c r="AO1064" s="371"/>
      <c r="AP1064" s="253"/>
      <c r="AQ1064" s="253"/>
      <c r="AR1064" s="253"/>
      <c r="AS1064" s="253"/>
      <c r="AT1064" s="253"/>
      <c r="AU1064" s="253"/>
      <c r="AV1064" s="253"/>
      <c r="AW1064" s="253"/>
      <c r="AX1064" s="253"/>
    </row>
    <row r="1065" spans="1:50" ht="30" hidden="1" customHeight="1" x14ac:dyDescent="0.15">
      <c r="A1065" s="357">
        <v>19</v>
      </c>
      <c r="B1065" s="357">
        <v>1</v>
      </c>
      <c r="C1065" s="368"/>
      <c r="D1065" s="368"/>
      <c r="E1065" s="368"/>
      <c r="F1065" s="368"/>
      <c r="G1065" s="368"/>
      <c r="H1065" s="368"/>
      <c r="I1065" s="368"/>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369"/>
      <c r="AM1065" s="370"/>
      <c r="AN1065" s="370"/>
      <c r="AO1065" s="371"/>
      <c r="AP1065" s="253"/>
      <c r="AQ1065" s="253"/>
      <c r="AR1065" s="253"/>
      <c r="AS1065" s="253"/>
      <c r="AT1065" s="253"/>
      <c r="AU1065" s="253"/>
      <c r="AV1065" s="253"/>
      <c r="AW1065" s="253"/>
      <c r="AX1065" s="253"/>
    </row>
    <row r="1066" spans="1:50" ht="30" hidden="1" customHeight="1" x14ac:dyDescent="0.15">
      <c r="A1066" s="357">
        <v>20</v>
      </c>
      <c r="B1066" s="357">
        <v>1</v>
      </c>
      <c r="C1066" s="368"/>
      <c r="D1066" s="368"/>
      <c r="E1066" s="368"/>
      <c r="F1066" s="368"/>
      <c r="G1066" s="368"/>
      <c r="H1066" s="368"/>
      <c r="I1066" s="368"/>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369"/>
      <c r="AM1066" s="370"/>
      <c r="AN1066" s="370"/>
      <c r="AO1066" s="371"/>
      <c r="AP1066" s="253"/>
      <c r="AQ1066" s="253"/>
      <c r="AR1066" s="253"/>
      <c r="AS1066" s="253"/>
      <c r="AT1066" s="253"/>
      <c r="AU1066" s="253"/>
      <c r="AV1066" s="253"/>
      <c r="AW1066" s="253"/>
      <c r="AX1066" s="253"/>
    </row>
    <row r="1067" spans="1:50" ht="30" hidden="1" customHeight="1" x14ac:dyDescent="0.15">
      <c r="A1067" s="357">
        <v>21</v>
      </c>
      <c r="B1067" s="357">
        <v>1</v>
      </c>
      <c r="C1067" s="368"/>
      <c r="D1067" s="368"/>
      <c r="E1067" s="368"/>
      <c r="F1067" s="368"/>
      <c r="G1067" s="368"/>
      <c r="H1067" s="368"/>
      <c r="I1067" s="368"/>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369"/>
      <c r="AM1067" s="370"/>
      <c r="AN1067" s="370"/>
      <c r="AO1067" s="371"/>
      <c r="AP1067" s="253"/>
      <c r="AQ1067" s="253"/>
      <c r="AR1067" s="253"/>
      <c r="AS1067" s="253"/>
      <c r="AT1067" s="253"/>
      <c r="AU1067" s="253"/>
      <c r="AV1067" s="253"/>
      <c r="AW1067" s="253"/>
      <c r="AX1067" s="253"/>
    </row>
    <row r="1068" spans="1:50" ht="30" hidden="1" customHeight="1" x14ac:dyDescent="0.15">
      <c r="A1068" s="357">
        <v>22</v>
      </c>
      <c r="B1068" s="357">
        <v>1</v>
      </c>
      <c r="C1068" s="368"/>
      <c r="D1068" s="368"/>
      <c r="E1068" s="368"/>
      <c r="F1068" s="368"/>
      <c r="G1068" s="368"/>
      <c r="H1068" s="368"/>
      <c r="I1068" s="368"/>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369"/>
      <c r="AM1068" s="370"/>
      <c r="AN1068" s="370"/>
      <c r="AO1068" s="371"/>
      <c r="AP1068" s="253"/>
      <c r="AQ1068" s="253"/>
      <c r="AR1068" s="253"/>
      <c r="AS1068" s="253"/>
      <c r="AT1068" s="253"/>
      <c r="AU1068" s="253"/>
      <c r="AV1068" s="253"/>
      <c r="AW1068" s="253"/>
      <c r="AX1068" s="253"/>
    </row>
    <row r="1069" spans="1:50" ht="30" hidden="1" customHeight="1" x14ac:dyDescent="0.15">
      <c r="A1069" s="357">
        <v>23</v>
      </c>
      <c r="B1069" s="357">
        <v>1</v>
      </c>
      <c r="C1069" s="368"/>
      <c r="D1069" s="368"/>
      <c r="E1069" s="368"/>
      <c r="F1069" s="368"/>
      <c r="G1069" s="368"/>
      <c r="H1069" s="368"/>
      <c r="I1069" s="368"/>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369"/>
      <c r="AM1069" s="370"/>
      <c r="AN1069" s="370"/>
      <c r="AO1069" s="371"/>
      <c r="AP1069" s="253"/>
      <c r="AQ1069" s="253"/>
      <c r="AR1069" s="253"/>
      <c r="AS1069" s="253"/>
      <c r="AT1069" s="253"/>
      <c r="AU1069" s="253"/>
      <c r="AV1069" s="253"/>
      <c r="AW1069" s="253"/>
      <c r="AX1069" s="253"/>
    </row>
    <row r="1070" spans="1:50" ht="30" hidden="1" customHeight="1" x14ac:dyDescent="0.15">
      <c r="A1070" s="357">
        <v>24</v>
      </c>
      <c r="B1070" s="357">
        <v>1</v>
      </c>
      <c r="C1070" s="368"/>
      <c r="D1070" s="368"/>
      <c r="E1070" s="368"/>
      <c r="F1070" s="368"/>
      <c r="G1070" s="368"/>
      <c r="H1070" s="368"/>
      <c r="I1070" s="368"/>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369"/>
      <c r="AM1070" s="370"/>
      <c r="AN1070" s="370"/>
      <c r="AO1070" s="371"/>
      <c r="AP1070" s="253"/>
      <c r="AQ1070" s="253"/>
      <c r="AR1070" s="253"/>
      <c r="AS1070" s="253"/>
      <c r="AT1070" s="253"/>
      <c r="AU1070" s="253"/>
      <c r="AV1070" s="253"/>
      <c r="AW1070" s="253"/>
      <c r="AX1070" s="253"/>
    </row>
    <row r="1071" spans="1:50" ht="30" hidden="1" customHeight="1" x14ac:dyDescent="0.15">
      <c r="A1071" s="357">
        <v>25</v>
      </c>
      <c r="B1071" s="357">
        <v>1</v>
      </c>
      <c r="C1071" s="368"/>
      <c r="D1071" s="368"/>
      <c r="E1071" s="368"/>
      <c r="F1071" s="368"/>
      <c r="G1071" s="368"/>
      <c r="H1071" s="368"/>
      <c r="I1071" s="368"/>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369"/>
      <c r="AM1071" s="370"/>
      <c r="AN1071" s="370"/>
      <c r="AO1071" s="371"/>
      <c r="AP1071" s="253"/>
      <c r="AQ1071" s="253"/>
      <c r="AR1071" s="253"/>
      <c r="AS1071" s="253"/>
      <c r="AT1071" s="253"/>
      <c r="AU1071" s="253"/>
      <c r="AV1071" s="253"/>
      <c r="AW1071" s="253"/>
      <c r="AX1071" s="253"/>
    </row>
    <row r="1072" spans="1:50" ht="30" hidden="1" customHeight="1" x14ac:dyDescent="0.15">
      <c r="A1072" s="357">
        <v>26</v>
      </c>
      <c r="B1072" s="357">
        <v>1</v>
      </c>
      <c r="C1072" s="368"/>
      <c r="D1072" s="368"/>
      <c r="E1072" s="368"/>
      <c r="F1072" s="368"/>
      <c r="G1072" s="368"/>
      <c r="H1072" s="368"/>
      <c r="I1072" s="368"/>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369"/>
      <c r="AM1072" s="370"/>
      <c r="AN1072" s="370"/>
      <c r="AO1072" s="371"/>
      <c r="AP1072" s="253"/>
      <c r="AQ1072" s="253"/>
      <c r="AR1072" s="253"/>
      <c r="AS1072" s="253"/>
      <c r="AT1072" s="253"/>
      <c r="AU1072" s="253"/>
      <c r="AV1072" s="253"/>
      <c r="AW1072" s="253"/>
      <c r="AX1072" s="253"/>
    </row>
    <row r="1073" spans="1:50" ht="30" hidden="1" customHeight="1" x14ac:dyDescent="0.15">
      <c r="A1073" s="357">
        <v>27</v>
      </c>
      <c r="B1073" s="357">
        <v>1</v>
      </c>
      <c r="C1073" s="368"/>
      <c r="D1073" s="368"/>
      <c r="E1073" s="368"/>
      <c r="F1073" s="368"/>
      <c r="G1073" s="368"/>
      <c r="H1073" s="368"/>
      <c r="I1073" s="368"/>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369"/>
      <c r="AM1073" s="370"/>
      <c r="AN1073" s="370"/>
      <c r="AO1073" s="371"/>
      <c r="AP1073" s="253"/>
      <c r="AQ1073" s="253"/>
      <c r="AR1073" s="253"/>
      <c r="AS1073" s="253"/>
      <c r="AT1073" s="253"/>
      <c r="AU1073" s="253"/>
      <c r="AV1073" s="253"/>
      <c r="AW1073" s="253"/>
      <c r="AX1073" s="253"/>
    </row>
    <row r="1074" spans="1:50" ht="30" hidden="1" customHeight="1" x14ac:dyDescent="0.15">
      <c r="A1074" s="357">
        <v>28</v>
      </c>
      <c r="B1074" s="357">
        <v>1</v>
      </c>
      <c r="C1074" s="368"/>
      <c r="D1074" s="368"/>
      <c r="E1074" s="368"/>
      <c r="F1074" s="368"/>
      <c r="G1074" s="368"/>
      <c r="H1074" s="368"/>
      <c r="I1074" s="368"/>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369"/>
      <c r="AM1074" s="370"/>
      <c r="AN1074" s="370"/>
      <c r="AO1074" s="371"/>
      <c r="AP1074" s="253"/>
      <c r="AQ1074" s="253"/>
      <c r="AR1074" s="253"/>
      <c r="AS1074" s="253"/>
      <c r="AT1074" s="253"/>
      <c r="AU1074" s="253"/>
      <c r="AV1074" s="253"/>
      <c r="AW1074" s="253"/>
      <c r="AX1074" s="253"/>
    </row>
    <row r="1075" spans="1:50" ht="30" hidden="1" customHeight="1" x14ac:dyDescent="0.15">
      <c r="A1075" s="357">
        <v>29</v>
      </c>
      <c r="B1075" s="357">
        <v>1</v>
      </c>
      <c r="C1075" s="368"/>
      <c r="D1075" s="368"/>
      <c r="E1075" s="368"/>
      <c r="F1075" s="368"/>
      <c r="G1075" s="368"/>
      <c r="H1075" s="368"/>
      <c r="I1075" s="368"/>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369"/>
      <c r="AM1075" s="370"/>
      <c r="AN1075" s="370"/>
      <c r="AO1075" s="371"/>
      <c r="AP1075" s="253"/>
      <c r="AQ1075" s="253"/>
      <c r="AR1075" s="253"/>
      <c r="AS1075" s="253"/>
      <c r="AT1075" s="253"/>
      <c r="AU1075" s="253"/>
      <c r="AV1075" s="253"/>
      <c r="AW1075" s="253"/>
      <c r="AX1075" s="253"/>
    </row>
    <row r="1076" spans="1:50" ht="30" hidden="1" customHeight="1" x14ac:dyDescent="0.15">
      <c r="A1076" s="357">
        <v>30</v>
      </c>
      <c r="B1076" s="357">
        <v>1</v>
      </c>
      <c r="C1076" s="368"/>
      <c r="D1076" s="368"/>
      <c r="E1076" s="368"/>
      <c r="F1076" s="368"/>
      <c r="G1076" s="368"/>
      <c r="H1076" s="368"/>
      <c r="I1076" s="368"/>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369"/>
      <c r="AM1076" s="370"/>
      <c r="AN1076" s="370"/>
      <c r="AO1076" s="371"/>
      <c r="AP1076" s="253"/>
      <c r="AQ1076" s="253"/>
      <c r="AR1076" s="253"/>
      <c r="AS1076" s="253"/>
      <c r="AT1076" s="253"/>
      <c r="AU1076" s="253"/>
      <c r="AV1076" s="253"/>
      <c r="AW1076" s="253"/>
      <c r="AX1076" s="253"/>
    </row>
    <row r="1077" spans="1:50" ht="22.5" customHeight="1" x14ac:dyDescent="0.15">
      <c r="A1077" s="839" t="s">
        <v>424</v>
      </c>
      <c r="B1077" s="840"/>
      <c r="C1077" s="840"/>
      <c r="D1077" s="840"/>
      <c r="E1077" s="840"/>
      <c r="F1077" s="840"/>
      <c r="G1077" s="840"/>
      <c r="H1077" s="840"/>
      <c r="I1077" s="840"/>
      <c r="J1077" s="840"/>
      <c r="K1077" s="840"/>
      <c r="L1077" s="840"/>
      <c r="M1077" s="840"/>
      <c r="N1077" s="840"/>
      <c r="O1077" s="840"/>
      <c r="P1077" s="840"/>
      <c r="Q1077" s="840"/>
      <c r="R1077" s="840"/>
      <c r="S1077" s="840"/>
      <c r="T1077" s="840"/>
      <c r="U1077" s="840"/>
      <c r="V1077" s="840"/>
      <c r="W1077" s="840"/>
      <c r="X1077" s="840"/>
      <c r="Y1077" s="840"/>
      <c r="Z1077" s="840"/>
      <c r="AA1077" s="840"/>
      <c r="AB1077" s="840"/>
      <c r="AC1077" s="840"/>
      <c r="AD1077" s="840"/>
      <c r="AE1077" s="840"/>
      <c r="AF1077" s="840"/>
      <c r="AG1077" s="840"/>
      <c r="AH1077" s="840"/>
      <c r="AI1077" s="840"/>
      <c r="AJ1077" s="840"/>
      <c r="AK1077" s="841"/>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411</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57"/>
      <c r="B1080" s="357"/>
      <c r="C1080" s="169" t="s">
        <v>378</v>
      </c>
      <c r="D1080" s="834"/>
      <c r="E1080" s="169" t="s">
        <v>377</v>
      </c>
      <c r="F1080" s="834"/>
      <c r="G1080" s="834"/>
      <c r="H1080" s="834"/>
      <c r="I1080" s="834"/>
      <c r="J1080" s="169" t="s">
        <v>387</v>
      </c>
      <c r="K1080" s="169"/>
      <c r="L1080" s="169"/>
      <c r="M1080" s="169"/>
      <c r="N1080" s="169"/>
      <c r="O1080" s="169"/>
      <c r="P1080" s="270" t="s">
        <v>31</v>
      </c>
      <c r="Q1080" s="270"/>
      <c r="R1080" s="270"/>
      <c r="S1080" s="270"/>
      <c r="T1080" s="270"/>
      <c r="U1080" s="270"/>
      <c r="V1080" s="270"/>
      <c r="W1080" s="270"/>
      <c r="X1080" s="270"/>
      <c r="Y1080" s="169" t="s">
        <v>390</v>
      </c>
      <c r="Z1080" s="834"/>
      <c r="AA1080" s="834"/>
      <c r="AB1080" s="834"/>
      <c r="AC1080" s="169" t="s">
        <v>350</v>
      </c>
      <c r="AD1080" s="169"/>
      <c r="AE1080" s="169"/>
      <c r="AF1080" s="169"/>
      <c r="AG1080" s="169"/>
      <c r="AH1080" s="270" t="s">
        <v>367</v>
      </c>
      <c r="AI1080" s="279"/>
      <c r="AJ1080" s="279"/>
      <c r="AK1080" s="279"/>
      <c r="AL1080" s="279" t="s">
        <v>23</v>
      </c>
      <c r="AM1080" s="279"/>
      <c r="AN1080" s="279"/>
      <c r="AO1080" s="835"/>
      <c r="AP1080" s="373" t="s">
        <v>426</v>
      </c>
      <c r="AQ1080" s="373"/>
      <c r="AR1080" s="373"/>
      <c r="AS1080" s="373"/>
      <c r="AT1080" s="373"/>
      <c r="AU1080" s="373"/>
      <c r="AV1080" s="373"/>
      <c r="AW1080" s="373"/>
      <c r="AX1080" s="373"/>
    </row>
    <row r="1081" spans="1:50" ht="42" hidden="1" customHeight="1" x14ac:dyDescent="0.15">
      <c r="A1081" s="357">
        <v>1</v>
      </c>
      <c r="B1081" s="357">
        <v>1</v>
      </c>
      <c r="C1081" s="837"/>
      <c r="D1081" s="838"/>
      <c r="E1081" s="187"/>
      <c r="F1081" s="836"/>
      <c r="G1081" s="836"/>
      <c r="H1081" s="836"/>
      <c r="I1081" s="83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369"/>
      <c r="AM1081" s="370"/>
      <c r="AN1081" s="370"/>
      <c r="AO1081" s="371"/>
      <c r="AP1081" s="253"/>
      <c r="AQ1081" s="253"/>
      <c r="AR1081" s="253"/>
      <c r="AS1081" s="253"/>
      <c r="AT1081" s="253"/>
      <c r="AU1081" s="253"/>
      <c r="AV1081" s="253"/>
      <c r="AW1081" s="253"/>
      <c r="AX1081" s="253"/>
    </row>
    <row r="1082" spans="1:50" ht="42" hidden="1" customHeight="1" x14ac:dyDescent="0.15">
      <c r="A1082" s="357">
        <v>2</v>
      </c>
      <c r="B1082" s="357">
        <v>1</v>
      </c>
      <c r="C1082" s="838"/>
      <c r="D1082" s="838"/>
      <c r="E1082" s="187"/>
      <c r="F1082" s="836"/>
      <c r="G1082" s="836"/>
      <c r="H1082" s="836"/>
      <c r="I1082" s="83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369"/>
      <c r="AM1082" s="370"/>
      <c r="AN1082" s="370"/>
      <c r="AO1082" s="371"/>
      <c r="AP1082" s="253"/>
      <c r="AQ1082" s="253"/>
      <c r="AR1082" s="253"/>
      <c r="AS1082" s="253"/>
      <c r="AT1082" s="253"/>
      <c r="AU1082" s="253"/>
      <c r="AV1082" s="253"/>
      <c r="AW1082" s="253"/>
      <c r="AX1082" s="253"/>
    </row>
    <row r="1083" spans="1:50" ht="30.75" hidden="1" customHeight="1" x14ac:dyDescent="0.15">
      <c r="A1083" s="357">
        <v>3</v>
      </c>
      <c r="B1083" s="357">
        <v>1</v>
      </c>
      <c r="C1083" s="838"/>
      <c r="D1083" s="838"/>
      <c r="E1083" s="836"/>
      <c r="F1083" s="836"/>
      <c r="G1083" s="836"/>
      <c r="H1083" s="836"/>
      <c r="I1083" s="83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369"/>
      <c r="AM1083" s="370"/>
      <c r="AN1083" s="370"/>
      <c r="AO1083" s="371"/>
      <c r="AP1083" s="253"/>
      <c r="AQ1083" s="253"/>
      <c r="AR1083" s="253"/>
      <c r="AS1083" s="253"/>
      <c r="AT1083" s="253"/>
      <c r="AU1083" s="253"/>
      <c r="AV1083" s="253"/>
      <c r="AW1083" s="253"/>
      <c r="AX1083" s="253"/>
    </row>
    <row r="1084" spans="1:50" ht="30.75" hidden="1" customHeight="1" x14ac:dyDescent="0.15">
      <c r="A1084" s="357">
        <v>4</v>
      </c>
      <c r="B1084" s="357">
        <v>1</v>
      </c>
      <c r="C1084" s="838"/>
      <c r="D1084" s="838"/>
      <c r="E1084" s="836"/>
      <c r="F1084" s="836"/>
      <c r="G1084" s="836"/>
      <c r="H1084" s="836"/>
      <c r="I1084" s="83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369"/>
      <c r="AM1084" s="370"/>
      <c r="AN1084" s="370"/>
      <c r="AO1084" s="371"/>
      <c r="AP1084" s="253"/>
      <c r="AQ1084" s="253"/>
      <c r="AR1084" s="253"/>
      <c r="AS1084" s="253"/>
      <c r="AT1084" s="253"/>
      <c r="AU1084" s="253"/>
      <c r="AV1084" s="253"/>
      <c r="AW1084" s="253"/>
      <c r="AX1084" s="253"/>
    </row>
    <row r="1085" spans="1:50" ht="30.75" hidden="1" customHeight="1" x14ac:dyDescent="0.15">
      <c r="A1085" s="357">
        <v>5</v>
      </c>
      <c r="B1085" s="357">
        <v>1</v>
      </c>
      <c r="C1085" s="838"/>
      <c r="D1085" s="838"/>
      <c r="E1085" s="836"/>
      <c r="F1085" s="836"/>
      <c r="G1085" s="836"/>
      <c r="H1085" s="836"/>
      <c r="I1085" s="83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369"/>
      <c r="AM1085" s="370"/>
      <c r="AN1085" s="370"/>
      <c r="AO1085" s="371"/>
      <c r="AP1085" s="253"/>
      <c r="AQ1085" s="253"/>
      <c r="AR1085" s="253"/>
      <c r="AS1085" s="253"/>
      <c r="AT1085" s="253"/>
      <c r="AU1085" s="253"/>
      <c r="AV1085" s="253"/>
      <c r="AW1085" s="253"/>
      <c r="AX1085" s="253"/>
    </row>
    <row r="1086" spans="1:50" ht="30.75" hidden="1" customHeight="1" x14ac:dyDescent="0.15">
      <c r="A1086" s="357">
        <v>6</v>
      </c>
      <c r="B1086" s="357">
        <v>1</v>
      </c>
      <c r="C1086" s="838"/>
      <c r="D1086" s="838"/>
      <c r="E1086" s="836"/>
      <c r="F1086" s="836"/>
      <c r="G1086" s="836"/>
      <c r="H1086" s="836"/>
      <c r="I1086" s="83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369"/>
      <c r="AM1086" s="370"/>
      <c r="AN1086" s="370"/>
      <c r="AO1086" s="371"/>
      <c r="AP1086" s="253"/>
      <c r="AQ1086" s="253"/>
      <c r="AR1086" s="253"/>
      <c r="AS1086" s="253"/>
      <c r="AT1086" s="253"/>
      <c r="AU1086" s="253"/>
      <c r="AV1086" s="253"/>
      <c r="AW1086" s="253"/>
      <c r="AX1086" s="253"/>
    </row>
    <row r="1087" spans="1:50" ht="30.75" hidden="1" customHeight="1" x14ac:dyDescent="0.15">
      <c r="A1087" s="357">
        <v>7</v>
      </c>
      <c r="B1087" s="357">
        <v>1</v>
      </c>
      <c r="C1087" s="838"/>
      <c r="D1087" s="838"/>
      <c r="E1087" s="836"/>
      <c r="F1087" s="836"/>
      <c r="G1087" s="836"/>
      <c r="H1087" s="836"/>
      <c r="I1087" s="83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369"/>
      <c r="AM1087" s="370"/>
      <c r="AN1087" s="370"/>
      <c r="AO1087" s="371"/>
      <c r="AP1087" s="253"/>
      <c r="AQ1087" s="253"/>
      <c r="AR1087" s="253"/>
      <c r="AS1087" s="253"/>
      <c r="AT1087" s="253"/>
      <c r="AU1087" s="253"/>
      <c r="AV1087" s="253"/>
      <c r="AW1087" s="253"/>
      <c r="AX1087" s="253"/>
    </row>
    <row r="1088" spans="1:50" ht="30.75" hidden="1" customHeight="1" x14ac:dyDescent="0.15">
      <c r="A1088" s="357">
        <v>8</v>
      </c>
      <c r="B1088" s="357">
        <v>1</v>
      </c>
      <c r="C1088" s="838"/>
      <c r="D1088" s="838"/>
      <c r="E1088" s="836"/>
      <c r="F1088" s="836"/>
      <c r="G1088" s="836"/>
      <c r="H1088" s="836"/>
      <c r="I1088" s="83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369"/>
      <c r="AM1088" s="370"/>
      <c r="AN1088" s="370"/>
      <c r="AO1088" s="371"/>
      <c r="AP1088" s="253"/>
      <c r="AQ1088" s="253"/>
      <c r="AR1088" s="253"/>
      <c r="AS1088" s="253"/>
      <c r="AT1088" s="253"/>
      <c r="AU1088" s="253"/>
      <c r="AV1088" s="253"/>
      <c r="AW1088" s="253"/>
      <c r="AX1088" s="253"/>
    </row>
    <row r="1089" spans="1:50" ht="30.75" hidden="1" customHeight="1" x14ac:dyDescent="0.15">
      <c r="A1089" s="357">
        <v>9</v>
      </c>
      <c r="B1089" s="357">
        <v>1</v>
      </c>
      <c r="C1089" s="838"/>
      <c r="D1089" s="838"/>
      <c r="E1089" s="836"/>
      <c r="F1089" s="836"/>
      <c r="G1089" s="836"/>
      <c r="H1089" s="836"/>
      <c r="I1089" s="83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369"/>
      <c r="AM1089" s="370"/>
      <c r="AN1089" s="370"/>
      <c r="AO1089" s="371"/>
      <c r="AP1089" s="253"/>
      <c r="AQ1089" s="253"/>
      <c r="AR1089" s="253"/>
      <c r="AS1089" s="253"/>
      <c r="AT1089" s="253"/>
      <c r="AU1089" s="253"/>
      <c r="AV1089" s="253"/>
      <c r="AW1089" s="253"/>
      <c r="AX1089" s="253"/>
    </row>
    <row r="1090" spans="1:50" ht="30.75" hidden="1" customHeight="1" x14ac:dyDescent="0.15">
      <c r="A1090" s="357">
        <v>10</v>
      </c>
      <c r="B1090" s="357">
        <v>1</v>
      </c>
      <c r="C1090" s="838"/>
      <c r="D1090" s="838"/>
      <c r="E1090" s="836"/>
      <c r="F1090" s="836"/>
      <c r="G1090" s="836"/>
      <c r="H1090" s="836"/>
      <c r="I1090" s="83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369"/>
      <c r="AM1090" s="370"/>
      <c r="AN1090" s="370"/>
      <c r="AO1090" s="371"/>
      <c r="AP1090" s="253"/>
      <c r="AQ1090" s="253"/>
      <c r="AR1090" s="253"/>
      <c r="AS1090" s="253"/>
      <c r="AT1090" s="253"/>
      <c r="AU1090" s="253"/>
      <c r="AV1090" s="253"/>
      <c r="AW1090" s="253"/>
      <c r="AX1090" s="253"/>
    </row>
    <row r="1091" spans="1:50" ht="30.75" hidden="1" customHeight="1" x14ac:dyDescent="0.15">
      <c r="A1091" s="357">
        <v>11</v>
      </c>
      <c r="B1091" s="357">
        <v>1</v>
      </c>
      <c r="C1091" s="838"/>
      <c r="D1091" s="838"/>
      <c r="E1091" s="836"/>
      <c r="F1091" s="836"/>
      <c r="G1091" s="836"/>
      <c r="H1091" s="836"/>
      <c r="I1091" s="83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369"/>
      <c r="AM1091" s="370"/>
      <c r="AN1091" s="370"/>
      <c r="AO1091" s="371"/>
      <c r="AP1091" s="253"/>
      <c r="AQ1091" s="253"/>
      <c r="AR1091" s="253"/>
      <c r="AS1091" s="253"/>
      <c r="AT1091" s="253"/>
      <c r="AU1091" s="253"/>
      <c r="AV1091" s="253"/>
      <c r="AW1091" s="253"/>
      <c r="AX1091" s="253"/>
    </row>
    <row r="1092" spans="1:50" ht="30.75" hidden="1" customHeight="1" x14ac:dyDescent="0.15">
      <c r="A1092" s="357">
        <v>12</v>
      </c>
      <c r="B1092" s="357">
        <v>1</v>
      </c>
      <c r="C1092" s="838"/>
      <c r="D1092" s="838"/>
      <c r="E1092" s="836"/>
      <c r="F1092" s="836"/>
      <c r="G1092" s="836"/>
      <c r="H1092" s="836"/>
      <c r="I1092" s="83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369"/>
      <c r="AM1092" s="370"/>
      <c r="AN1092" s="370"/>
      <c r="AO1092" s="371"/>
      <c r="AP1092" s="253"/>
      <c r="AQ1092" s="253"/>
      <c r="AR1092" s="253"/>
      <c r="AS1092" s="253"/>
      <c r="AT1092" s="253"/>
      <c r="AU1092" s="253"/>
      <c r="AV1092" s="253"/>
      <c r="AW1092" s="253"/>
      <c r="AX1092" s="253"/>
    </row>
    <row r="1093" spans="1:50" ht="30.75" hidden="1" customHeight="1" x14ac:dyDescent="0.15">
      <c r="A1093" s="357">
        <v>13</v>
      </c>
      <c r="B1093" s="357">
        <v>1</v>
      </c>
      <c r="C1093" s="838"/>
      <c r="D1093" s="838"/>
      <c r="E1093" s="836"/>
      <c r="F1093" s="836"/>
      <c r="G1093" s="836"/>
      <c r="H1093" s="836"/>
      <c r="I1093" s="83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369"/>
      <c r="AM1093" s="370"/>
      <c r="AN1093" s="370"/>
      <c r="AO1093" s="371"/>
      <c r="AP1093" s="253"/>
      <c r="AQ1093" s="253"/>
      <c r="AR1093" s="253"/>
      <c r="AS1093" s="253"/>
      <c r="AT1093" s="253"/>
      <c r="AU1093" s="253"/>
      <c r="AV1093" s="253"/>
      <c r="AW1093" s="253"/>
      <c r="AX1093" s="253"/>
    </row>
    <row r="1094" spans="1:50" ht="30.75" hidden="1" customHeight="1" x14ac:dyDescent="0.15">
      <c r="A1094" s="357">
        <v>14</v>
      </c>
      <c r="B1094" s="357">
        <v>1</v>
      </c>
      <c r="C1094" s="838"/>
      <c r="D1094" s="838"/>
      <c r="E1094" s="836"/>
      <c r="F1094" s="836"/>
      <c r="G1094" s="836"/>
      <c r="H1094" s="836"/>
      <c r="I1094" s="83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369"/>
      <c r="AM1094" s="370"/>
      <c r="AN1094" s="370"/>
      <c r="AO1094" s="371"/>
      <c r="AP1094" s="253"/>
      <c r="AQ1094" s="253"/>
      <c r="AR1094" s="253"/>
      <c r="AS1094" s="253"/>
      <c r="AT1094" s="253"/>
      <c r="AU1094" s="253"/>
      <c r="AV1094" s="253"/>
      <c r="AW1094" s="253"/>
      <c r="AX1094" s="253"/>
    </row>
    <row r="1095" spans="1:50" ht="30.75" hidden="1" customHeight="1" x14ac:dyDescent="0.15">
      <c r="A1095" s="357">
        <v>15</v>
      </c>
      <c r="B1095" s="357">
        <v>1</v>
      </c>
      <c r="C1095" s="838"/>
      <c r="D1095" s="838"/>
      <c r="E1095" s="836"/>
      <c r="F1095" s="836"/>
      <c r="G1095" s="836"/>
      <c r="H1095" s="836"/>
      <c r="I1095" s="83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369"/>
      <c r="AM1095" s="370"/>
      <c r="AN1095" s="370"/>
      <c r="AO1095" s="371"/>
      <c r="AP1095" s="253"/>
      <c r="AQ1095" s="253"/>
      <c r="AR1095" s="253"/>
      <c r="AS1095" s="253"/>
      <c r="AT1095" s="253"/>
      <c r="AU1095" s="253"/>
      <c r="AV1095" s="253"/>
      <c r="AW1095" s="253"/>
      <c r="AX1095" s="253"/>
    </row>
    <row r="1096" spans="1:50" ht="30.75" hidden="1" customHeight="1" x14ac:dyDescent="0.15">
      <c r="A1096" s="357">
        <v>16</v>
      </c>
      <c r="B1096" s="357">
        <v>1</v>
      </c>
      <c r="C1096" s="838"/>
      <c r="D1096" s="838"/>
      <c r="E1096" s="836"/>
      <c r="F1096" s="836"/>
      <c r="G1096" s="836"/>
      <c r="H1096" s="836"/>
      <c r="I1096" s="83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369"/>
      <c r="AM1096" s="370"/>
      <c r="AN1096" s="370"/>
      <c r="AO1096" s="371"/>
      <c r="AP1096" s="253"/>
      <c r="AQ1096" s="253"/>
      <c r="AR1096" s="253"/>
      <c r="AS1096" s="253"/>
      <c r="AT1096" s="253"/>
      <c r="AU1096" s="253"/>
      <c r="AV1096" s="253"/>
      <c r="AW1096" s="253"/>
      <c r="AX1096" s="253"/>
    </row>
    <row r="1097" spans="1:50" ht="30.75" hidden="1" customHeight="1" x14ac:dyDescent="0.15">
      <c r="A1097" s="357">
        <v>17</v>
      </c>
      <c r="B1097" s="357">
        <v>1</v>
      </c>
      <c r="C1097" s="838"/>
      <c r="D1097" s="838"/>
      <c r="E1097" s="836"/>
      <c r="F1097" s="836"/>
      <c r="G1097" s="836"/>
      <c r="H1097" s="836"/>
      <c r="I1097" s="83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369"/>
      <c r="AM1097" s="370"/>
      <c r="AN1097" s="370"/>
      <c r="AO1097" s="371"/>
      <c r="AP1097" s="253"/>
      <c r="AQ1097" s="253"/>
      <c r="AR1097" s="253"/>
      <c r="AS1097" s="253"/>
      <c r="AT1097" s="253"/>
      <c r="AU1097" s="253"/>
      <c r="AV1097" s="253"/>
      <c r="AW1097" s="253"/>
      <c r="AX1097" s="253"/>
    </row>
    <row r="1098" spans="1:50" ht="30.75" hidden="1" customHeight="1" x14ac:dyDescent="0.15">
      <c r="A1098" s="357">
        <v>18</v>
      </c>
      <c r="B1098" s="357">
        <v>1</v>
      </c>
      <c r="C1098" s="838"/>
      <c r="D1098" s="838"/>
      <c r="E1098" s="187"/>
      <c r="F1098" s="836"/>
      <c r="G1098" s="836"/>
      <c r="H1098" s="836"/>
      <c r="I1098" s="83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369"/>
      <c r="AM1098" s="370"/>
      <c r="AN1098" s="370"/>
      <c r="AO1098" s="371"/>
      <c r="AP1098" s="253"/>
      <c r="AQ1098" s="253"/>
      <c r="AR1098" s="253"/>
      <c r="AS1098" s="253"/>
      <c r="AT1098" s="253"/>
      <c r="AU1098" s="253"/>
      <c r="AV1098" s="253"/>
      <c r="AW1098" s="253"/>
      <c r="AX1098" s="253"/>
    </row>
    <row r="1099" spans="1:50" ht="30.75" hidden="1" customHeight="1" x14ac:dyDescent="0.15">
      <c r="A1099" s="357">
        <v>19</v>
      </c>
      <c r="B1099" s="357">
        <v>1</v>
      </c>
      <c r="C1099" s="838"/>
      <c r="D1099" s="838"/>
      <c r="E1099" s="836"/>
      <c r="F1099" s="836"/>
      <c r="G1099" s="836"/>
      <c r="H1099" s="836"/>
      <c r="I1099" s="83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369"/>
      <c r="AM1099" s="370"/>
      <c r="AN1099" s="370"/>
      <c r="AO1099" s="371"/>
      <c r="AP1099" s="253"/>
      <c r="AQ1099" s="253"/>
      <c r="AR1099" s="253"/>
      <c r="AS1099" s="253"/>
      <c r="AT1099" s="253"/>
      <c r="AU1099" s="253"/>
      <c r="AV1099" s="253"/>
      <c r="AW1099" s="253"/>
      <c r="AX1099" s="253"/>
    </row>
    <row r="1100" spans="1:50" ht="30.75" hidden="1" customHeight="1" x14ac:dyDescent="0.15">
      <c r="A1100" s="357">
        <v>20</v>
      </c>
      <c r="B1100" s="357">
        <v>1</v>
      </c>
      <c r="C1100" s="838"/>
      <c r="D1100" s="838"/>
      <c r="E1100" s="836"/>
      <c r="F1100" s="836"/>
      <c r="G1100" s="836"/>
      <c r="H1100" s="836"/>
      <c r="I1100" s="83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369"/>
      <c r="AM1100" s="370"/>
      <c r="AN1100" s="370"/>
      <c r="AO1100" s="371"/>
      <c r="AP1100" s="253"/>
      <c r="AQ1100" s="253"/>
      <c r="AR1100" s="253"/>
      <c r="AS1100" s="253"/>
      <c r="AT1100" s="253"/>
      <c r="AU1100" s="253"/>
      <c r="AV1100" s="253"/>
      <c r="AW1100" s="253"/>
      <c r="AX1100" s="253"/>
    </row>
    <row r="1101" spans="1:50" ht="30.75" hidden="1" customHeight="1" x14ac:dyDescent="0.15">
      <c r="A1101" s="357">
        <v>21</v>
      </c>
      <c r="B1101" s="357">
        <v>1</v>
      </c>
      <c r="C1101" s="838"/>
      <c r="D1101" s="838"/>
      <c r="E1101" s="836"/>
      <c r="F1101" s="836"/>
      <c r="G1101" s="836"/>
      <c r="H1101" s="836"/>
      <c r="I1101" s="83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369"/>
      <c r="AM1101" s="370"/>
      <c r="AN1101" s="370"/>
      <c r="AO1101" s="371"/>
      <c r="AP1101" s="253"/>
      <c r="AQ1101" s="253"/>
      <c r="AR1101" s="253"/>
      <c r="AS1101" s="253"/>
      <c r="AT1101" s="253"/>
      <c r="AU1101" s="253"/>
      <c r="AV1101" s="253"/>
      <c r="AW1101" s="253"/>
      <c r="AX1101" s="253"/>
    </row>
    <row r="1102" spans="1:50" ht="30.75" hidden="1" customHeight="1" x14ac:dyDescent="0.15">
      <c r="A1102" s="357">
        <v>22</v>
      </c>
      <c r="B1102" s="357">
        <v>1</v>
      </c>
      <c r="C1102" s="838"/>
      <c r="D1102" s="838"/>
      <c r="E1102" s="836"/>
      <c r="F1102" s="836"/>
      <c r="G1102" s="836"/>
      <c r="H1102" s="836"/>
      <c r="I1102" s="83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369"/>
      <c r="AM1102" s="370"/>
      <c r="AN1102" s="370"/>
      <c r="AO1102" s="371"/>
      <c r="AP1102" s="253"/>
      <c r="AQ1102" s="253"/>
      <c r="AR1102" s="253"/>
      <c r="AS1102" s="253"/>
      <c r="AT1102" s="253"/>
      <c r="AU1102" s="253"/>
      <c r="AV1102" s="253"/>
      <c r="AW1102" s="253"/>
      <c r="AX1102" s="253"/>
    </row>
    <row r="1103" spans="1:50" ht="30.75" hidden="1" customHeight="1" x14ac:dyDescent="0.15">
      <c r="A1103" s="357">
        <v>23</v>
      </c>
      <c r="B1103" s="357">
        <v>1</v>
      </c>
      <c r="C1103" s="838"/>
      <c r="D1103" s="838"/>
      <c r="E1103" s="836"/>
      <c r="F1103" s="836"/>
      <c r="G1103" s="836"/>
      <c r="H1103" s="836"/>
      <c r="I1103" s="83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369"/>
      <c r="AM1103" s="370"/>
      <c r="AN1103" s="370"/>
      <c r="AO1103" s="371"/>
      <c r="AP1103" s="253"/>
      <c r="AQ1103" s="253"/>
      <c r="AR1103" s="253"/>
      <c r="AS1103" s="253"/>
      <c r="AT1103" s="253"/>
      <c r="AU1103" s="253"/>
      <c r="AV1103" s="253"/>
      <c r="AW1103" s="253"/>
      <c r="AX1103" s="253"/>
    </row>
    <row r="1104" spans="1:50" ht="30.75" hidden="1" customHeight="1" x14ac:dyDescent="0.15">
      <c r="A1104" s="357">
        <v>24</v>
      </c>
      <c r="B1104" s="357">
        <v>1</v>
      </c>
      <c r="C1104" s="838"/>
      <c r="D1104" s="838"/>
      <c r="E1104" s="836"/>
      <c r="F1104" s="836"/>
      <c r="G1104" s="836"/>
      <c r="H1104" s="836"/>
      <c r="I1104" s="83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369"/>
      <c r="AM1104" s="370"/>
      <c r="AN1104" s="370"/>
      <c r="AO1104" s="371"/>
      <c r="AP1104" s="253"/>
      <c r="AQ1104" s="253"/>
      <c r="AR1104" s="253"/>
      <c r="AS1104" s="253"/>
      <c r="AT1104" s="253"/>
      <c r="AU1104" s="253"/>
      <c r="AV1104" s="253"/>
      <c r="AW1104" s="253"/>
      <c r="AX1104" s="253"/>
    </row>
    <row r="1105" spans="1:50" ht="30.75" hidden="1" customHeight="1" x14ac:dyDescent="0.15">
      <c r="A1105" s="357">
        <v>25</v>
      </c>
      <c r="B1105" s="357">
        <v>1</v>
      </c>
      <c r="C1105" s="838"/>
      <c r="D1105" s="838"/>
      <c r="E1105" s="836"/>
      <c r="F1105" s="836"/>
      <c r="G1105" s="836"/>
      <c r="H1105" s="836"/>
      <c r="I1105" s="83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369"/>
      <c r="AM1105" s="370"/>
      <c r="AN1105" s="370"/>
      <c r="AO1105" s="371"/>
      <c r="AP1105" s="253"/>
      <c r="AQ1105" s="253"/>
      <c r="AR1105" s="253"/>
      <c r="AS1105" s="253"/>
      <c r="AT1105" s="253"/>
      <c r="AU1105" s="253"/>
      <c r="AV1105" s="253"/>
      <c r="AW1105" s="253"/>
      <c r="AX1105" s="253"/>
    </row>
    <row r="1106" spans="1:50" ht="30.75" hidden="1" customHeight="1" x14ac:dyDescent="0.15">
      <c r="A1106" s="357">
        <v>26</v>
      </c>
      <c r="B1106" s="357">
        <v>1</v>
      </c>
      <c r="C1106" s="838"/>
      <c r="D1106" s="838"/>
      <c r="E1106" s="836"/>
      <c r="F1106" s="836"/>
      <c r="G1106" s="836"/>
      <c r="H1106" s="836"/>
      <c r="I1106" s="83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369"/>
      <c r="AM1106" s="370"/>
      <c r="AN1106" s="370"/>
      <c r="AO1106" s="371"/>
      <c r="AP1106" s="253"/>
      <c r="AQ1106" s="253"/>
      <c r="AR1106" s="253"/>
      <c r="AS1106" s="253"/>
      <c r="AT1106" s="253"/>
      <c r="AU1106" s="253"/>
      <c r="AV1106" s="253"/>
      <c r="AW1106" s="253"/>
      <c r="AX1106" s="253"/>
    </row>
    <row r="1107" spans="1:50" ht="30.75" hidden="1" customHeight="1" x14ac:dyDescent="0.15">
      <c r="A1107" s="357">
        <v>27</v>
      </c>
      <c r="B1107" s="357">
        <v>1</v>
      </c>
      <c r="C1107" s="838"/>
      <c r="D1107" s="838"/>
      <c r="E1107" s="836"/>
      <c r="F1107" s="836"/>
      <c r="G1107" s="836"/>
      <c r="H1107" s="836"/>
      <c r="I1107" s="83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369"/>
      <c r="AM1107" s="370"/>
      <c r="AN1107" s="370"/>
      <c r="AO1107" s="371"/>
      <c r="AP1107" s="253"/>
      <c r="AQ1107" s="253"/>
      <c r="AR1107" s="253"/>
      <c r="AS1107" s="253"/>
      <c r="AT1107" s="253"/>
      <c r="AU1107" s="253"/>
      <c r="AV1107" s="253"/>
      <c r="AW1107" s="253"/>
      <c r="AX1107" s="253"/>
    </row>
    <row r="1108" spans="1:50" ht="30.75" hidden="1" customHeight="1" x14ac:dyDescent="0.15">
      <c r="A1108" s="357">
        <v>28</v>
      </c>
      <c r="B1108" s="357">
        <v>1</v>
      </c>
      <c r="C1108" s="838"/>
      <c r="D1108" s="838"/>
      <c r="E1108" s="836"/>
      <c r="F1108" s="836"/>
      <c r="G1108" s="836"/>
      <c r="H1108" s="836"/>
      <c r="I1108" s="83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369"/>
      <c r="AM1108" s="370"/>
      <c r="AN1108" s="370"/>
      <c r="AO1108" s="371"/>
      <c r="AP1108" s="253"/>
      <c r="AQ1108" s="253"/>
      <c r="AR1108" s="253"/>
      <c r="AS1108" s="253"/>
      <c r="AT1108" s="253"/>
      <c r="AU1108" s="253"/>
      <c r="AV1108" s="253"/>
      <c r="AW1108" s="253"/>
      <c r="AX1108" s="253"/>
    </row>
    <row r="1109" spans="1:50" ht="30.75" hidden="1" customHeight="1" x14ac:dyDescent="0.15">
      <c r="A1109" s="357">
        <v>29</v>
      </c>
      <c r="B1109" s="357">
        <v>1</v>
      </c>
      <c r="C1109" s="838"/>
      <c r="D1109" s="838"/>
      <c r="E1109" s="836"/>
      <c r="F1109" s="836"/>
      <c r="G1109" s="836"/>
      <c r="H1109" s="836"/>
      <c r="I1109" s="83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369"/>
      <c r="AM1109" s="370"/>
      <c r="AN1109" s="370"/>
      <c r="AO1109" s="371"/>
      <c r="AP1109" s="253"/>
      <c r="AQ1109" s="253"/>
      <c r="AR1109" s="253"/>
      <c r="AS1109" s="253"/>
      <c r="AT1109" s="253"/>
      <c r="AU1109" s="253"/>
      <c r="AV1109" s="253"/>
      <c r="AW1109" s="253"/>
      <c r="AX1109" s="253"/>
    </row>
    <row r="1110" spans="1:50" ht="30.75" hidden="1" customHeight="1" x14ac:dyDescent="0.15">
      <c r="A1110" s="357">
        <v>30</v>
      </c>
      <c r="B1110" s="357">
        <v>1</v>
      </c>
      <c r="C1110" s="838"/>
      <c r="D1110" s="838"/>
      <c r="E1110" s="836"/>
      <c r="F1110" s="836"/>
      <c r="G1110" s="836"/>
      <c r="H1110" s="836"/>
      <c r="I1110" s="83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369"/>
      <c r="AM1110" s="370"/>
      <c r="AN1110" s="370"/>
      <c r="AO1110" s="371"/>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79" priority="11189">
      <formula>IF(RIGHT(TEXT(P14,"0.#"),1)=".",FALSE,TRUE)</formula>
    </cfRule>
    <cfRule type="expression" dxfId="1978" priority="11190">
      <formula>IF(RIGHT(TEXT(P14,"0.#"),1)=".",TRUE,FALSE)</formula>
    </cfRule>
  </conditionalFormatting>
  <conditionalFormatting sqref="AE23">
    <cfRule type="expression" dxfId="1977" priority="11179">
      <formula>IF(RIGHT(TEXT(AE23,"0.#"),1)=".",FALSE,TRUE)</formula>
    </cfRule>
    <cfRule type="expression" dxfId="1976" priority="11180">
      <formula>IF(RIGHT(TEXT(AE23,"0.#"),1)=".",TRUE,FALSE)</formula>
    </cfRule>
  </conditionalFormatting>
  <conditionalFormatting sqref="L105">
    <cfRule type="expression" dxfId="1975" priority="11071">
      <formula>IF(RIGHT(TEXT(L105,"0.#"),1)=".",FALSE,TRUE)</formula>
    </cfRule>
    <cfRule type="expression" dxfId="1974" priority="11072">
      <formula>IF(RIGHT(TEXT(L105,"0.#"),1)=".",TRUE,FALSE)</formula>
    </cfRule>
  </conditionalFormatting>
  <conditionalFormatting sqref="L110">
    <cfRule type="expression" dxfId="1973" priority="11069">
      <formula>IF(RIGHT(TEXT(L110,"0.#"),1)=".",FALSE,TRUE)</formula>
    </cfRule>
    <cfRule type="expression" dxfId="1972" priority="11070">
      <formula>IF(RIGHT(TEXT(L110,"0.#"),1)=".",TRUE,FALSE)</formula>
    </cfRule>
  </conditionalFormatting>
  <conditionalFormatting sqref="R110">
    <cfRule type="expression" dxfId="1971" priority="11067">
      <formula>IF(RIGHT(TEXT(R110,"0.#"),1)=".",FALSE,TRUE)</formula>
    </cfRule>
    <cfRule type="expression" dxfId="1970" priority="11068">
      <formula>IF(RIGHT(TEXT(R110,"0.#"),1)=".",TRUE,FALSE)</formula>
    </cfRule>
  </conditionalFormatting>
  <conditionalFormatting sqref="P18:AX18">
    <cfRule type="expression" dxfId="1969" priority="11065">
      <formula>IF(RIGHT(TEXT(P18,"0.#"),1)=".",FALSE,TRUE)</formula>
    </cfRule>
    <cfRule type="expression" dxfId="1968" priority="11066">
      <formula>IF(RIGHT(TEXT(P18,"0.#"),1)=".",TRUE,FALSE)</formula>
    </cfRule>
  </conditionalFormatting>
  <conditionalFormatting sqref="Y761">
    <cfRule type="expression" dxfId="1967" priority="11061">
      <formula>IF(RIGHT(TEXT(Y761,"0.#"),1)=".",FALSE,TRUE)</formula>
    </cfRule>
    <cfRule type="expression" dxfId="1966" priority="11062">
      <formula>IF(RIGHT(TEXT(Y761,"0.#"),1)=".",TRUE,FALSE)</formula>
    </cfRule>
  </conditionalFormatting>
  <conditionalFormatting sqref="Y770">
    <cfRule type="expression" dxfId="1965" priority="11057">
      <formula>IF(RIGHT(TEXT(Y770,"0.#"),1)=".",FALSE,TRUE)</formula>
    </cfRule>
    <cfRule type="expression" dxfId="1964" priority="11058">
      <formula>IF(RIGHT(TEXT(Y770,"0.#"),1)=".",TRUE,FALSE)</formula>
    </cfRule>
  </conditionalFormatting>
  <conditionalFormatting sqref="Y801:Y808 Y799 Y788:Y795 Y786 Y775:Y782 Y773">
    <cfRule type="expression" dxfId="1963" priority="10839">
      <formula>IF(RIGHT(TEXT(Y773,"0.#"),1)=".",FALSE,TRUE)</formula>
    </cfRule>
    <cfRule type="expression" dxfId="1962" priority="10840">
      <formula>IF(RIGHT(TEXT(Y773,"0.#"),1)=".",TRUE,FALSE)</formula>
    </cfRule>
  </conditionalFormatting>
  <conditionalFormatting sqref="P16:AQ17 P15:AX15 P13:AX13">
    <cfRule type="expression" dxfId="1961" priority="10887">
      <formula>IF(RIGHT(TEXT(P13,"0.#"),1)=".",FALSE,TRUE)</formula>
    </cfRule>
    <cfRule type="expression" dxfId="1960" priority="10888">
      <formula>IF(RIGHT(TEXT(P13,"0.#"),1)=".",TRUE,FALSE)</formula>
    </cfRule>
  </conditionalFormatting>
  <conditionalFormatting sqref="P19:AJ19">
    <cfRule type="expression" dxfId="1959" priority="10885">
      <formula>IF(RIGHT(TEXT(P19,"0.#"),1)=".",FALSE,TRUE)</formula>
    </cfRule>
    <cfRule type="expression" dxfId="1958" priority="10886">
      <formula>IF(RIGHT(TEXT(P19,"0.#"),1)=".",TRUE,FALSE)</formula>
    </cfRule>
  </conditionalFormatting>
  <conditionalFormatting sqref="AE74 AQ74">
    <cfRule type="expression" dxfId="1957" priority="10877">
      <formula>IF(RIGHT(TEXT(AE74,"0.#"),1)=".",FALSE,TRUE)</formula>
    </cfRule>
    <cfRule type="expression" dxfId="1956" priority="10878">
      <formula>IF(RIGHT(TEXT(AE74,"0.#"),1)=".",TRUE,FALSE)</formula>
    </cfRule>
  </conditionalFormatting>
  <conditionalFormatting sqref="L106:L109 L104">
    <cfRule type="expression" dxfId="1955" priority="10871">
      <formula>IF(RIGHT(TEXT(L104,"0.#"),1)=".",FALSE,TRUE)</formula>
    </cfRule>
    <cfRule type="expression" dxfId="1954" priority="10872">
      <formula>IF(RIGHT(TEXT(L104,"0.#"),1)=".",TRUE,FALSE)</formula>
    </cfRule>
  </conditionalFormatting>
  <conditionalFormatting sqref="R104">
    <cfRule type="expression" dxfId="1953" priority="10867">
      <formula>IF(RIGHT(TEXT(R104,"0.#"),1)=".",FALSE,TRUE)</formula>
    </cfRule>
    <cfRule type="expression" dxfId="1952" priority="10868">
      <formula>IF(RIGHT(TEXT(R104,"0.#"),1)=".",TRUE,FALSE)</formula>
    </cfRule>
  </conditionalFormatting>
  <conditionalFormatting sqref="R105:R109">
    <cfRule type="expression" dxfId="1951" priority="10865">
      <formula>IF(RIGHT(TEXT(R105,"0.#"),1)=".",FALSE,TRUE)</formula>
    </cfRule>
    <cfRule type="expression" dxfId="1950" priority="10866">
      <formula>IF(RIGHT(TEXT(R105,"0.#"),1)=".",TRUE,FALSE)</formula>
    </cfRule>
  </conditionalFormatting>
  <conditionalFormatting sqref="Y762:Y769 Y760">
    <cfRule type="expression" dxfId="1949" priority="10863">
      <formula>IF(RIGHT(TEXT(Y760,"0.#"),1)=".",FALSE,TRUE)</formula>
    </cfRule>
    <cfRule type="expression" dxfId="1948" priority="10864">
      <formula>IF(RIGHT(TEXT(Y760,"0.#"),1)=".",TRUE,FALSE)</formula>
    </cfRule>
  </conditionalFormatting>
  <conditionalFormatting sqref="AU761">
    <cfRule type="expression" dxfId="1947" priority="10861">
      <formula>IF(RIGHT(TEXT(AU761,"0.#"),1)=".",FALSE,TRUE)</formula>
    </cfRule>
    <cfRule type="expression" dxfId="1946" priority="10862">
      <formula>IF(RIGHT(TEXT(AU761,"0.#"),1)=".",TRUE,FALSE)</formula>
    </cfRule>
  </conditionalFormatting>
  <conditionalFormatting sqref="AU770">
    <cfRule type="expression" dxfId="1945" priority="10859">
      <formula>IF(RIGHT(TEXT(AU770,"0.#"),1)=".",FALSE,TRUE)</formula>
    </cfRule>
    <cfRule type="expression" dxfId="1944" priority="10860">
      <formula>IF(RIGHT(TEXT(AU770,"0.#"),1)=".",TRUE,FALSE)</formula>
    </cfRule>
  </conditionalFormatting>
  <conditionalFormatting sqref="AU762:AU769 AU760">
    <cfRule type="expression" dxfId="1943" priority="10857">
      <formula>IF(RIGHT(TEXT(AU760,"0.#"),1)=".",FALSE,TRUE)</formula>
    </cfRule>
    <cfRule type="expression" dxfId="1942" priority="10858">
      <formula>IF(RIGHT(TEXT(AU760,"0.#"),1)=".",TRUE,FALSE)</formula>
    </cfRule>
  </conditionalFormatting>
  <conditionalFormatting sqref="Y800 Y787 Y774">
    <cfRule type="expression" dxfId="1941" priority="10843">
      <formula>IF(RIGHT(TEXT(Y774,"0.#"),1)=".",FALSE,TRUE)</formula>
    </cfRule>
    <cfRule type="expression" dxfId="1940" priority="10844">
      <formula>IF(RIGHT(TEXT(Y774,"0.#"),1)=".",TRUE,FALSE)</formula>
    </cfRule>
  </conditionalFormatting>
  <conditionalFormatting sqref="Y809 Y796 Y783">
    <cfRule type="expression" dxfId="1939" priority="10841">
      <formula>IF(RIGHT(TEXT(Y783,"0.#"),1)=".",FALSE,TRUE)</formula>
    </cfRule>
    <cfRule type="expression" dxfId="1938" priority="10842">
      <formula>IF(RIGHT(TEXT(Y783,"0.#"),1)=".",TRUE,FALSE)</formula>
    </cfRule>
  </conditionalFormatting>
  <conditionalFormatting sqref="AU800 AU787 AU774">
    <cfRule type="expression" dxfId="1937" priority="10837">
      <formula>IF(RIGHT(TEXT(AU774,"0.#"),1)=".",FALSE,TRUE)</formula>
    </cfRule>
    <cfRule type="expression" dxfId="1936" priority="10838">
      <formula>IF(RIGHT(TEXT(AU774,"0.#"),1)=".",TRUE,FALSE)</formula>
    </cfRule>
  </conditionalFormatting>
  <conditionalFormatting sqref="AU809 AU796 AU783">
    <cfRule type="expression" dxfId="1935" priority="10835">
      <formula>IF(RIGHT(TEXT(AU783,"0.#"),1)=".",FALSE,TRUE)</formula>
    </cfRule>
    <cfRule type="expression" dxfId="1934" priority="10836">
      <formula>IF(RIGHT(TEXT(AU783,"0.#"),1)=".",TRUE,FALSE)</formula>
    </cfRule>
  </conditionalFormatting>
  <conditionalFormatting sqref="AU801:AU808 AU799 AU788:AU795 AU786 AU775:AU782 AU773">
    <cfRule type="expression" dxfId="1933" priority="10833">
      <formula>IF(RIGHT(TEXT(AU773,"0.#"),1)=".",FALSE,TRUE)</formula>
    </cfRule>
    <cfRule type="expression" dxfId="1932" priority="10834">
      <formula>IF(RIGHT(TEXT(AU773,"0.#"),1)=".",TRUE,FALSE)</formula>
    </cfRule>
  </conditionalFormatting>
  <conditionalFormatting sqref="AM60">
    <cfRule type="expression" dxfId="1931" priority="10487">
      <formula>IF(RIGHT(TEXT(AM60,"0.#"),1)=".",FALSE,TRUE)</formula>
    </cfRule>
    <cfRule type="expression" dxfId="1930" priority="10488">
      <formula>IF(RIGHT(TEXT(AM60,"0.#"),1)=".",TRUE,FALSE)</formula>
    </cfRule>
  </conditionalFormatting>
  <conditionalFormatting sqref="AE40">
    <cfRule type="expression" dxfId="1929" priority="10555">
      <formula>IF(RIGHT(TEXT(AE40,"0.#"),1)=".",FALSE,TRUE)</formula>
    </cfRule>
    <cfRule type="expression" dxfId="1928" priority="10556">
      <formula>IF(RIGHT(TEXT(AE40,"0.#"),1)=".",TRUE,FALSE)</formula>
    </cfRule>
  </conditionalFormatting>
  <conditionalFormatting sqref="AI40">
    <cfRule type="expression" dxfId="1927" priority="10553">
      <formula>IF(RIGHT(TEXT(AI40,"0.#"),1)=".",FALSE,TRUE)</formula>
    </cfRule>
    <cfRule type="expression" dxfId="1926" priority="10554">
      <formula>IF(RIGHT(TEXT(AI40,"0.#"),1)=".",TRUE,FALSE)</formula>
    </cfRule>
  </conditionalFormatting>
  <conditionalFormatting sqref="AM25">
    <cfRule type="expression" dxfId="1925" priority="10633">
      <formula>IF(RIGHT(TEXT(AM25,"0.#"),1)=".",FALSE,TRUE)</formula>
    </cfRule>
    <cfRule type="expression" dxfId="1924" priority="10634">
      <formula>IF(RIGHT(TEXT(AM25,"0.#"),1)=".",TRUE,FALSE)</formula>
    </cfRule>
  </conditionalFormatting>
  <conditionalFormatting sqref="AE24">
    <cfRule type="expression" dxfId="1923" priority="10647">
      <formula>IF(RIGHT(TEXT(AE24,"0.#"),1)=".",FALSE,TRUE)</formula>
    </cfRule>
    <cfRule type="expression" dxfId="1922" priority="10648">
      <formula>IF(RIGHT(TEXT(AE24,"0.#"),1)=".",TRUE,FALSE)</formula>
    </cfRule>
  </conditionalFormatting>
  <conditionalFormatting sqref="AE25">
    <cfRule type="expression" dxfId="1921" priority="10645">
      <formula>IF(RIGHT(TEXT(AE25,"0.#"),1)=".",FALSE,TRUE)</formula>
    </cfRule>
    <cfRule type="expression" dxfId="1920" priority="10646">
      <formula>IF(RIGHT(TEXT(AE25,"0.#"),1)=".",TRUE,FALSE)</formula>
    </cfRule>
  </conditionalFormatting>
  <conditionalFormatting sqref="AI25">
    <cfRule type="expression" dxfId="1919" priority="10643">
      <formula>IF(RIGHT(TEXT(AI25,"0.#"),1)=".",FALSE,TRUE)</formula>
    </cfRule>
    <cfRule type="expression" dxfId="1918" priority="10644">
      <formula>IF(RIGHT(TEXT(AI25,"0.#"),1)=".",TRUE,FALSE)</formula>
    </cfRule>
  </conditionalFormatting>
  <conditionalFormatting sqref="AI24">
    <cfRule type="expression" dxfId="1917" priority="10641">
      <formula>IF(RIGHT(TEXT(AI24,"0.#"),1)=".",FALSE,TRUE)</formula>
    </cfRule>
    <cfRule type="expression" dxfId="1916" priority="10642">
      <formula>IF(RIGHT(TEXT(AI24,"0.#"),1)=".",TRUE,FALSE)</formula>
    </cfRule>
  </conditionalFormatting>
  <conditionalFormatting sqref="AI23">
    <cfRule type="expression" dxfId="1915" priority="10639">
      <formula>IF(RIGHT(TEXT(AI23,"0.#"),1)=".",FALSE,TRUE)</formula>
    </cfRule>
    <cfRule type="expression" dxfId="1914" priority="10640">
      <formula>IF(RIGHT(TEXT(AI23,"0.#"),1)=".",TRUE,FALSE)</formula>
    </cfRule>
  </conditionalFormatting>
  <conditionalFormatting sqref="AM23">
    <cfRule type="expression" dxfId="1913" priority="10637">
      <formula>IF(RIGHT(TEXT(AM23,"0.#"),1)=".",FALSE,TRUE)</formula>
    </cfRule>
    <cfRule type="expression" dxfId="1912" priority="10638">
      <formula>IF(RIGHT(TEXT(AM23,"0.#"),1)=".",TRUE,FALSE)</formula>
    </cfRule>
  </conditionalFormatting>
  <conditionalFormatting sqref="AM24">
    <cfRule type="expression" dxfId="1911" priority="10635">
      <formula>IF(RIGHT(TEXT(AM24,"0.#"),1)=".",FALSE,TRUE)</formula>
    </cfRule>
    <cfRule type="expression" dxfId="1910" priority="10636">
      <formula>IF(RIGHT(TEXT(AM24,"0.#"),1)=".",TRUE,FALSE)</formula>
    </cfRule>
  </conditionalFormatting>
  <conditionalFormatting sqref="AQ23:AQ25">
    <cfRule type="expression" dxfId="1909" priority="10627">
      <formula>IF(RIGHT(TEXT(AQ23,"0.#"),1)=".",FALSE,TRUE)</formula>
    </cfRule>
    <cfRule type="expression" dxfId="1908" priority="10628">
      <formula>IF(RIGHT(TEXT(AQ23,"0.#"),1)=".",TRUE,FALSE)</formula>
    </cfRule>
  </conditionalFormatting>
  <conditionalFormatting sqref="AU23:AU25">
    <cfRule type="expression" dxfId="1907" priority="10625">
      <formula>IF(RIGHT(TEXT(AU23,"0.#"),1)=".",FALSE,TRUE)</formula>
    </cfRule>
    <cfRule type="expression" dxfId="1906" priority="10626">
      <formula>IF(RIGHT(TEXT(AU23,"0.#"),1)=".",TRUE,FALSE)</formula>
    </cfRule>
  </conditionalFormatting>
  <conditionalFormatting sqref="AE28">
    <cfRule type="expression" dxfId="1905" priority="10619">
      <formula>IF(RIGHT(TEXT(AE28,"0.#"),1)=".",FALSE,TRUE)</formula>
    </cfRule>
    <cfRule type="expression" dxfId="1904" priority="10620">
      <formula>IF(RIGHT(TEXT(AE28,"0.#"),1)=".",TRUE,FALSE)</formula>
    </cfRule>
  </conditionalFormatting>
  <conditionalFormatting sqref="AE29">
    <cfRule type="expression" dxfId="1903" priority="10617">
      <formula>IF(RIGHT(TEXT(AE29,"0.#"),1)=".",FALSE,TRUE)</formula>
    </cfRule>
    <cfRule type="expression" dxfId="1902" priority="10618">
      <formula>IF(RIGHT(TEXT(AE29,"0.#"),1)=".",TRUE,FALSE)</formula>
    </cfRule>
  </conditionalFormatting>
  <conditionalFormatting sqref="AE30">
    <cfRule type="expression" dxfId="1901" priority="10615">
      <formula>IF(RIGHT(TEXT(AE30,"0.#"),1)=".",FALSE,TRUE)</formula>
    </cfRule>
    <cfRule type="expression" dxfId="1900" priority="10616">
      <formula>IF(RIGHT(TEXT(AE30,"0.#"),1)=".",TRUE,FALSE)</formula>
    </cfRule>
  </conditionalFormatting>
  <conditionalFormatting sqref="AI30">
    <cfRule type="expression" dxfId="1899" priority="10613">
      <formula>IF(RIGHT(TEXT(AI30,"0.#"),1)=".",FALSE,TRUE)</formula>
    </cfRule>
    <cfRule type="expression" dxfId="1898" priority="10614">
      <formula>IF(RIGHT(TEXT(AI30,"0.#"),1)=".",TRUE,FALSE)</formula>
    </cfRule>
  </conditionalFormatting>
  <conditionalFormatting sqref="AI29">
    <cfRule type="expression" dxfId="1897" priority="10611">
      <formula>IF(RIGHT(TEXT(AI29,"0.#"),1)=".",FALSE,TRUE)</formula>
    </cfRule>
    <cfRule type="expression" dxfId="1896" priority="10612">
      <formula>IF(RIGHT(TEXT(AI29,"0.#"),1)=".",TRUE,FALSE)</formula>
    </cfRule>
  </conditionalFormatting>
  <conditionalFormatting sqref="AI28">
    <cfRule type="expression" dxfId="1895" priority="10609">
      <formula>IF(RIGHT(TEXT(AI28,"0.#"),1)=".",FALSE,TRUE)</formula>
    </cfRule>
    <cfRule type="expression" dxfId="1894" priority="10610">
      <formula>IF(RIGHT(TEXT(AI28,"0.#"),1)=".",TRUE,FALSE)</formula>
    </cfRule>
  </conditionalFormatting>
  <conditionalFormatting sqref="AM28">
    <cfRule type="expression" dxfId="1893" priority="10607">
      <formula>IF(RIGHT(TEXT(AM28,"0.#"),1)=".",FALSE,TRUE)</formula>
    </cfRule>
    <cfRule type="expression" dxfId="1892" priority="10608">
      <formula>IF(RIGHT(TEXT(AM28,"0.#"),1)=".",TRUE,FALSE)</formula>
    </cfRule>
  </conditionalFormatting>
  <conditionalFormatting sqref="AM29">
    <cfRule type="expression" dxfId="1891" priority="10605">
      <formula>IF(RIGHT(TEXT(AM29,"0.#"),1)=".",FALSE,TRUE)</formula>
    </cfRule>
    <cfRule type="expression" dxfId="1890" priority="10606">
      <formula>IF(RIGHT(TEXT(AM29,"0.#"),1)=".",TRUE,FALSE)</formula>
    </cfRule>
  </conditionalFormatting>
  <conditionalFormatting sqref="AM30">
    <cfRule type="expression" dxfId="1889" priority="10603">
      <formula>IF(RIGHT(TEXT(AM30,"0.#"),1)=".",FALSE,TRUE)</formula>
    </cfRule>
    <cfRule type="expression" dxfId="1888" priority="10604">
      <formula>IF(RIGHT(TEXT(AM30,"0.#"),1)=".",TRUE,FALSE)</formula>
    </cfRule>
  </conditionalFormatting>
  <conditionalFormatting sqref="AE33">
    <cfRule type="expression" dxfId="1887" priority="10589">
      <formula>IF(RIGHT(TEXT(AE33,"0.#"),1)=".",FALSE,TRUE)</formula>
    </cfRule>
    <cfRule type="expression" dxfId="1886" priority="10590">
      <formula>IF(RIGHT(TEXT(AE33,"0.#"),1)=".",TRUE,FALSE)</formula>
    </cfRule>
  </conditionalFormatting>
  <conditionalFormatting sqref="AE34">
    <cfRule type="expression" dxfId="1885" priority="10587">
      <formula>IF(RIGHT(TEXT(AE34,"0.#"),1)=".",FALSE,TRUE)</formula>
    </cfRule>
    <cfRule type="expression" dxfId="1884" priority="10588">
      <formula>IF(RIGHT(TEXT(AE34,"0.#"),1)=".",TRUE,FALSE)</formula>
    </cfRule>
  </conditionalFormatting>
  <conditionalFormatting sqref="AE35">
    <cfRule type="expression" dxfId="1883" priority="10585">
      <formula>IF(RIGHT(TEXT(AE35,"0.#"),1)=".",FALSE,TRUE)</formula>
    </cfRule>
    <cfRule type="expression" dxfId="1882" priority="10586">
      <formula>IF(RIGHT(TEXT(AE35,"0.#"),1)=".",TRUE,FALSE)</formula>
    </cfRule>
  </conditionalFormatting>
  <conditionalFormatting sqref="AI35">
    <cfRule type="expression" dxfId="1881" priority="10583">
      <formula>IF(RIGHT(TEXT(AI35,"0.#"),1)=".",FALSE,TRUE)</formula>
    </cfRule>
    <cfRule type="expression" dxfId="1880" priority="10584">
      <formula>IF(RIGHT(TEXT(AI35,"0.#"),1)=".",TRUE,FALSE)</formula>
    </cfRule>
  </conditionalFormatting>
  <conditionalFormatting sqref="AI34">
    <cfRule type="expression" dxfId="1879" priority="10581">
      <formula>IF(RIGHT(TEXT(AI34,"0.#"),1)=".",FALSE,TRUE)</formula>
    </cfRule>
    <cfRule type="expression" dxfId="1878" priority="10582">
      <formula>IF(RIGHT(TEXT(AI34,"0.#"),1)=".",TRUE,FALSE)</formula>
    </cfRule>
  </conditionalFormatting>
  <conditionalFormatting sqref="AI33">
    <cfRule type="expression" dxfId="1877" priority="10579">
      <formula>IF(RIGHT(TEXT(AI33,"0.#"),1)=".",FALSE,TRUE)</formula>
    </cfRule>
    <cfRule type="expression" dxfId="1876" priority="10580">
      <formula>IF(RIGHT(TEXT(AI33,"0.#"),1)=".",TRUE,FALSE)</formula>
    </cfRule>
  </conditionalFormatting>
  <conditionalFormatting sqref="AM33">
    <cfRule type="expression" dxfId="1875" priority="10577">
      <formula>IF(RIGHT(TEXT(AM33,"0.#"),1)=".",FALSE,TRUE)</formula>
    </cfRule>
    <cfRule type="expression" dxfId="1874" priority="10578">
      <formula>IF(RIGHT(TEXT(AM33,"0.#"),1)=".",TRUE,FALSE)</formula>
    </cfRule>
  </conditionalFormatting>
  <conditionalFormatting sqref="AM34">
    <cfRule type="expression" dxfId="1873" priority="10575">
      <formula>IF(RIGHT(TEXT(AM34,"0.#"),1)=".",FALSE,TRUE)</formula>
    </cfRule>
    <cfRule type="expression" dxfId="1872" priority="10576">
      <formula>IF(RIGHT(TEXT(AM34,"0.#"),1)=".",TRUE,FALSE)</formula>
    </cfRule>
  </conditionalFormatting>
  <conditionalFormatting sqref="AM35">
    <cfRule type="expression" dxfId="1871" priority="10573">
      <formula>IF(RIGHT(TEXT(AM35,"0.#"),1)=".",FALSE,TRUE)</formula>
    </cfRule>
    <cfRule type="expression" dxfId="1870" priority="10574">
      <formula>IF(RIGHT(TEXT(AM35,"0.#"),1)=".",TRUE,FALSE)</formula>
    </cfRule>
  </conditionalFormatting>
  <conditionalFormatting sqref="AE38">
    <cfRule type="expression" dxfId="1869" priority="10559">
      <formula>IF(RIGHT(TEXT(AE38,"0.#"),1)=".",FALSE,TRUE)</formula>
    </cfRule>
    <cfRule type="expression" dxfId="1868" priority="10560">
      <formula>IF(RIGHT(TEXT(AE38,"0.#"),1)=".",TRUE,FALSE)</formula>
    </cfRule>
  </conditionalFormatting>
  <conditionalFormatting sqref="AE39">
    <cfRule type="expression" dxfId="1867" priority="10557">
      <formula>IF(RIGHT(TEXT(AE39,"0.#"),1)=".",FALSE,TRUE)</formula>
    </cfRule>
    <cfRule type="expression" dxfId="1866" priority="10558">
      <formula>IF(RIGHT(TEXT(AE39,"0.#"),1)=".",TRUE,FALSE)</formula>
    </cfRule>
  </conditionalFormatting>
  <conditionalFormatting sqref="AI39">
    <cfRule type="expression" dxfId="1865" priority="10551">
      <formula>IF(RIGHT(TEXT(AI39,"0.#"),1)=".",FALSE,TRUE)</formula>
    </cfRule>
    <cfRule type="expression" dxfId="1864" priority="10552">
      <formula>IF(RIGHT(TEXT(AI39,"0.#"),1)=".",TRUE,FALSE)</formula>
    </cfRule>
  </conditionalFormatting>
  <conditionalFormatting sqref="AI38">
    <cfRule type="expression" dxfId="1863" priority="10549">
      <formula>IF(RIGHT(TEXT(AI38,"0.#"),1)=".",FALSE,TRUE)</formula>
    </cfRule>
    <cfRule type="expression" dxfId="1862" priority="10550">
      <formula>IF(RIGHT(TEXT(AI38,"0.#"),1)=".",TRUE,FALSE)</formula>
    </cfRule>
  </conditionalFormatting>
  <conditionalFormatting sqref="AM38">
    <cfRule type="expression" dxfId="1861" priority="10547">
      <formula>IF(RIGHT(TEXT(AM38,"0.#"),1)=".",FALSE,TRUE)</formula>
    </cfRule>
    <cfRule type="expression" dxfId="1860" priority="10548">
      <formula>IF(RIGHT(TEXT(AM38,"0.#"),1)=".",TRUE,FALSE)</formula>
    </cfRule>
  </conditionalFormatting>
  <conditionalFormatting sqref="AM39">
    <cfRule type="expression" dxfId="1859" priority="10545">
      <formula>IF(RIGHT(TEXT(AM39,"0.#"),1)=".",FALSE,TRUE)</formula>
    </cfRule>
    <cfRule type="expression" dxfId="1858" priority="10546">
      <formula>IF(RIGHT(TEXT(AM39,"0.#"),1)=".",TRUE,FALSE)</formula>
    </cfRule>
  </conditionalFormatting>
  <conditionalFormatting sqref="AM40">
    <cfRule type="expression" dxfId="1857" priority="10543">
      <formula>IF(RIGHT(TEXT(AM40,"0.#"),1)=".",FALSE,TRUE)</formula>
    </cfRule>
    <cfRule type="expression" dxfId="1856" priority="10544">
      <formula>IF(RIGHT(TEXT(AM40,"0.#"),1)=".",TRUE,FALSE)</formula>
    </cfRule>
  </conditionalFormatting>
  <conditionalFormatting sqref="AE43">
    <cfRule type="expression" dxfId="1855" priority="10529">
      <formula>IF(RIGHT(TEXT(AE43,"0.#"),1)=".",FALSE,TRUE)</formula>
    </cfRule>
    <cfRule type="expression" dxfId="1854" priority="10530">
      <formula>IF(RIGHT(TEXT(AE43,"0.#"),1)=".",TRUE,FALSE)</formula>
    </cfRule>
  </conditionalFormatting>
  <conditionalFormatting sqref="AE44">
    <cfRule type="expression" dxfId="1853" priority="10527">
      <formula>IF(RIGHT(TEXT(AE44,"0.#"),1)=".",FALSE,TRUE)</formula>
    </cfRule>
    <cfRule type="expression" dxfId="1852" priority="10528">
      <formula>IF(RIGHT(TEXT(AE44,"0.#"),1)=".",TRUE,FALSE)</formula>
    </cfRule>
  </conditionalFormatting>
  <conditionalFormatting sqref="AE45">
    <cfRule type="expression" dxfId="1851" priority="10525">
      <formula>IF(RIGHT(TEXT(AE45,"0.#"),1)=".",FALSE,TRUE)</formula>
    </cfRule>
    <cfRule type="expression" dxfId="1850" priority="10526">
      <formula>IF(RIGHT(TEXT(AE45,"0.#"),1)=".",TRUE,FALSE)</formula>
    </cfRule>
  </conditionalFormatting>
  <conditionalFormatting sqref="AI45">
    <cfRule type="expression" dxfId="1849" priority="10523">
      <formula>IF(RIGHT(TEXT(AI45,"0.#"),1)=".",FALSE,TRUE)</formula>
    </cfRule>
    <cfRule type="expression" dxfId="1848" priority="10524">
      <formula>IF(RIGHT(TEXT(AI45,"0.#"),1)=".",TRUE,FALSE)</formula>
    </cfRule>
  </conditionalFormatting>
  <conditionalFormatting sqref="AI44">
    <cfRule type="expression" dxfId="1847" priority="10521">
      <formula>IF(RIGHT(TEXT(AI44,"0.#"),1)=".",FALSE,TRUE)</formula>
    </cfRule>
    <cfRule type="expression" dxfId="1846" priority="10522">
      <formula>IF(RIGHT(TEXT(AI44,"0.#"),1)=".",TRUE,FALSE)</formula>
    </cfRule>
  </conditionalFormatting>
  <conditionalFormatting sqref="AI43">
    <cfRule type="expression" dxfId="1845" priority="10519">
      <formula>IF(RIGHT(TEXT(AI43,"0.#"),1)=".",FALSE,TRUE)</formula>
    </cfRule>
    <cfRule type="expression" dxfId="1844" priority="10520">
      <formula>IF(RIGHT(TEXT(AI43,"0.#"),1)=".",TRUE,FALSE)</formula>
    </cfRule>
  </conditionalFormatting>
  <conditionalFormatting sqref="AM43">
    <cfRule type="expression" dxfId="1843" priority="10517">
      <formula>IF(RIGHT(TEXT(AM43,"0.#"),1)=".",FALSE,TRUE)</formula>
    </cfRule>
    <cfRule type="expression" dxfId="1842" priority="10518">
      <formula>IF(RIGHT(TEXT(AM43,"0.#"),1)=".",TRUE,FALSE)</formula>
    </cfRule>
  </conditionalFormatting>
  <conditionalFormatting sqref="AM44">
    <cfRule type="expression" dxfId="1841" priority="10515">
      <formula>IF(RIGHT(TEXT(AM44,"0.#"),1)=".",FALSE,TRUE)</formula>
    </cfRule>
    <cfRule type="expression" dxfId="1840" priority="10516">
      <formula>IF(RIGHT(TEXT(AM44,"0.#"),1)=".",TRUE,FALSE)</formula>
    </cfRule>
  </conditionalFormatting>
  <conditionalFormatting sqref="AM45">
    <cfRule type="expression" dxfId="1839" priority="10513">
      <formula>IF(RIGHT(TEXT(AM45,"0.#"),1)=".",FALSE,TRUE)</formula>
    </cfRule>
    <cfRule type="expression" dxfId="1838" priority="10514">
      <formula>IF(RIGHT(TEXT(AM45,"0.#"),1)=".",TRUE,FALSE)</formula>
    </cfRule>
  </conditionalFormatting>
  <conditionalFormatting sqref="AE60">
    <cfRule type="expression" dxfId="1837" priority="10499">
      <formula>IF(RIGHT(TEXT(AE60,"0.#"),1)=".",FALSE,TRUE)</formula>
    </cfRule>
    <cfRule type="expression" dxfId="1836" priority="10500">
      <formula>IF(RIGHT(TEXT(AE60,"0.#"),1)=".",TRUE,FALSE)</formula>
    </cfRule>
  </conditionalFormatting>
  <conditionalFormatting sqref="AE61">
    <cfRule type="expression" dxfId="1835" priority="10497">
      <formula>IF(RIGHT(TEXT(AE61,"0.#"),1)=".",FALSE,TRUE)</formula>
    </cfRule>
    <cfRule type="expression" dxfId="1834" priority="10498">
      <formula>IF(RIGHT(TEXT(AE61,"0.#"),1)=".",TRUE,FALSE)</formula>
    </cfRule>
  </conditionalFormatting>
  <conditionalFormatting sqref="AE62">
    <cfRule type="expression" dxfId="1833" priority="10495">
      <formula>IF(RIGHT(TEXT(AE62,"0.#"),1)=".",FALSE,TRUE)</formula>
    </cfRule>
    <cfRule type="expression" dxfId="1832" priority="10496">
      <formula>IF(RIGHT(TEXT(AE62,"0.#"),1)=".",TRUE,FALSE)</formula>
    </cfRule>
  </conditionalFormatting>
  <conditionalFormatting sqref="AI62">
    <cfRule type="expression" dxfId="1831" priority="10493">
      <formula>IF(RIGHT(TEXT(AI62,"0.#"),1)=".",FALSE,TRUE)</formula>
    </cfRule>
    <cfRule type="expression" dxfId="1830" priority="10494">
      <formula>IF(RIGHT(TEXT(AI62,"0.#"),1)=".",TRUE,FALSE)</formula>
    </cfRule>
  </conditionalFormatting>
  <conditionalFormatting sqref="AI61">
    <cfRule type="expression" dxfId="1829" priority="10491">
      <formula>IF(RIGHT(TEXT(AI61,"0.#"),1)=".",FALSE,TRUE)</formula>
    </cfRule>
    <cfRule type="expression" dxfId="1828" priority="10492">
      <formula>IF(RIGHT(TEXT(AI61,"0.#"),1)=".",TRUE,FALSE)</formula>
    </cfRule>
  </conditionalFormatting>
  <conditionalFormatting sqref="AI60">
    <cfRule type="expression" dxfId="1827" priority="10489">
      <formula>IF(RIGHT(TEXT(AI60,"0.#"),1)=".",FALSE,TRUE)</formula>
    </cfRule>
    <cfRule type="expression" dxfId="1826" priority="10490">
      <formula>IF(RIGHT(TEXT(AI60,"0.#"),1)=".",TRUE,FALSE)</formula>
    </cfRule>
  </conditionalFormatting>
  <conditionalFormatting sqref="AM61">
    <cfRule type="expression" dxfId="1825" priority="10485">
      <formula>IF(RIGHT(TEXT(AM61,"0.#"),1)=".",FALSE,TRUE)</formula>
    </cfRule>
    <cfRule type="expression" dxfId="1824" priority="10486">
      <formula>IF(RIGHT(TEXT(AM61,"0.#"),1)=".",TRUE,FALSE)</formula>
    </cfRule>
  </conditionalFormatting>
  <conditionalFormatting sqref="AM62">
    <cfRule type="expression" dxfId="1823" priority="10483">
      <formula>IF(RIGHT(TEXT(AM62,"0.#"),1)=".",FALSE,TRUE)</formula>
    </cfRule>
    <cfRule type="expression" dxfId="1822" priority="10484">
      <formula>IF(RIGHT(TEXT(AM62,"0.#"),1)=".",TRUE,FALSE)</formula>
    </cfRule>
  </conditionalFormatting>
  <conditionalFormatting sqref="AE65">
    <cfRule type="expression" dxfId="1821" priority="10469">
      <formula>IF(RIGHT(TEXT(AE65,"0.#"),1)=".",FALSE,TRUE)</formula>
    </cfRule>
    <cfRule type="expression" dxfId="1820" priority="10470">
      <formula>IF(RIGHT(TEXT(AE65,"0.#"),1)=".",TRUE,FALSE)</formula>
    </cfRule>
  </conditionalFormatting>
  <conditionalFormatting sqref="AE66">
    <cfRule type="expression" dxfId="1819" priority="10467">
      <formula>IF(RIGHT(TEXT(AE66,"0.#"),1)=".",FALSE,TRUE)</formula>
    </cfRule>
    <cfRule type="expression" dxfId="1818" priority="10468">
      <formula>IF(RIGHT(TEXT(AE66,"0.#"),1)=".",TRUE,FALSE)</formula>
    </cfRule>
  </conditionalFormatting>
  <conditionalFormatting sqref="AE67">
    <cfRule type="expression" dxfId="1817" priority="10465">
      <formula>IF(RIGHT(TEXT(AE67,"0.#"),1)=".",FALSE,TRUE)</formula>
    </cfRule>
    <cfRule type="expression" dxfId="1816" priority="10466">
      <formula>IF(RIGHT(TEXT(AE67,"0.#"),1)=".",TRUE,FALSE)</formula>
    </cfRule>
  </conditionalFormatting>
  <conditionalFormatting sqref="AI67">
    <cfRule type="expression" dxfId="1815" priority="10463">
      <formula>IF(RIGHT(TEXT(AI67,"0.#"),1)=".",FALSE,TRUE)</formula>
    </cfRule>
    <cfRule type="expression" dxfId="1814" priority="10464">
      <formula>IF(RIGHT(TEXT(AI67,"0.#"),1)=".",TRUE,FALSE)</formula>
    </cfRule>
  </conditionalFormatting>
  <conditionalFormatting sqref="AI66">
    <cfRule type="expression" dxfId="1813" priority="10461">
      <formula>IF(RIGHT(TEXT(AI66,"0.#"),1)=".",FALSE,TRUE)</formula>
    </cfRule>
    <cfRule type="expression" dxfId="1812" priority="10462">
      <formula>IF(RIGHT(TEXT(AI66,"0.#"),1)=".",TRUE,FALSE)</formula>
    </cfRule>
  </conditionalFormatting>
  <conditionalFormatting sqref="AI65">
    <cfRule type="expression" dxfId="1811" priority="10459">
      <formula>IF(RIGHT(TEXT(AI65,"0.#"),1)=".",FALSE,TRUE)</formula>
    </cfRule>
    <cfRule type="expression" dxfId="1810" priority="10460">
      <formula>IF(RIGHT(TEXT(AI65,"0.#"),1)=".",TRUE,FALSE)</formula>
    </cfRule>
  </conditionalFormatting>
  <conditionalFormatting sqref="AM65">
    <cfRule type="expression" dxfId="1809" priority="10457">
      <formula>IF(RIGHT(TEXT(AM65,"0.#"),1)=".",FALSE,TRUE)</formula>
    </cfRule>
    <cfRule type="expression" dxfId="1808" priority="10458">
      <formula>IF(RIGHT(TEXT(AM65,"0.#"),1)=".",TRUE,FALSE)</formula>
    </cfRule>
  </conditionalFormatting>
  <conditionalFormatting sqref="AM66">
    <cfRule type="expression" dxfId="1807" priority="10455">
      <formula>IF(RIGHT(TEXT(AM66,"0.#"),1)=".",FALSE,TRUE)</formula>
    </cfRule>
    <cfRule type="expression" dxfId="1806" priority="10456">
      <formula>IF(RIGHT(TEXT(AM66,"0.#"),1)=".",TRUE,FALSE)</formula>
    </cfRule>
  </conditionalFormatting>
  <conditionalFormatting sqref="AM67">
    <cfRule type="expression" dxfId="1805" priority="10453">
      <formula>IF(RIGHT(TEXT(AM67,"0.#"),1)=".",FALSE,TRUE)</formula>
    </cfRule>
    <cfRule type="expression" dxfId="1804" priority="10454">
      <formula>IF(RIGHT(TEXT(AM67,"0.#"),1)=".",TRUE,FALSE)</formula>
    </cfRule>
  </conditionalFormatting>
  <conditionalFormatting sqref="AE70">
    <cfRule type="expression" dxfId="1803" priority="10439">
      <formula>IF(RIGHT(TEXT(AE70,"0.#"),1)=".",FALSE,TRUE)</formula>
    </cfRule>
    <cfRule type="expression" dxfId="1802" priority="10440">
      <formula>IF(RIGHT(TEXT(AE70,"0.#"),1)=".",TRUE,FALSE)</formula>
    </cfRule>
  </conditionalFormatting>
  <conditionalFormatting sqref="AE71">
    <cfRule type="expression" dxfId="1801" priority="10437">
      <formula>IF(RIGHT(TEXT(AE71,"0.#"),1)=".",FALSE,TRUE)</formula>
    </cfRule>
    <cfRule type="expression" dxfId="1800" priority="10438">
      <formula>IF(RIGHT(TEXT(AE71,"0.#"),1)=".",TRUE,FALSE)</formula>
    </cfRule>
  </conditionalFormatting>
  <conditionalFormatting sqref="AE72">
    <cfRule type="expression" dxfId="1799" priority="10435">
      <formula>IF(RIGHT(TEXT(AE72,"0.#"),1)=".",FALSE,TRUE)</formula>
    </cfRule>
    <cfRule type="expression" dxfId="1798" priority="10436">
      <formula>IF(RIGHT(TEXT(AE72,"0.#"),1)=".",TRUE,FALSE)</formula>
    </cfRule>
  </conditionalFormatting>
  <conditionalFormatting sqref="AI72">
    <cfRule type="expression" dxfId="1797" priority="10433">
      <formula>IF(RIGHT(TEXT(AI72,"0.#"),1)=".",FALSE,TRUE)</formula>
    </cfRule>
    <cfRule type="expression" dxfId="1796" priority="10434">
      <formula>IF(RIGHT(TEXT(AI72,"0.#"),1)=".",TRUE,FALSE)</formula>
    </cfRule>
  </conditionalFormatting>
  <conditionalFormatting sqref="AI71">
    <cfRule type="expression" dxfId="1795" priority="10431">
      <formula>IF(RIGHT(TEXT(AI71,"0.#"),1)=".",FALSE,TRUE)</formula>
    </cfRule>
    <cfRule type="expression" dxfId="1794" priority="10432">
      <formula>IF(RIGHT(TEXT(AI71,"0.#"),1)=".",TRUE,FALSE)</formula>
    </cfRule>
  </conditionalFormatting>
  <conditionalFormatting sqref="AI70">
    <cfRule type="expression" dxfId="1793" priority="10429">
      <formula>IF(RIGHT(TEXT(AI70,"0.#"),1)=".",FALSE,TRUE)</formula>
    </cfRule>
    <cfRule type="expression" dxfId="1792" priority="10430">
      <formula>IF(RIGHT(TEXT(AI70,"0.#"),1)=".",TRUE,FALSE)</formula>
    </cfRule>
  </conditionalFormatting>
  <conditionalFormatting sqref="AM70">
    <cfRule type="expression" dxfId="1791" priority="10427">
      <formula>IF(RIGHT(TEXT(AM70,"0.#"),1)=".",FALSE,TRUE)</formula>
    </cfRule>
    <cfRule type="expression" dxfId="1790" priority="10428">
      <formula>IF(RIGHT(TEXT(AM70,"0.#"),1)=".",TRUE,FALSE)</formula>
    </cfRule>
  </conditionalFormatting>
  <conditionalFormatting sqref="AM71">
    <cfRule type="expression" dxfId="1789" priority="10425">
      <formula>IF(RIGHT(TEXT(AM71,"0.#"),1)=".",FALSE,TRUE)</formula>
    </cfRule>
    <cfRule type="expression" dxfId="1788" priority="10426">
      <formula>IF(RIGHT(TEXT(AM71,"0.#"),1)=".",TRUE,FALSE)</formula>
    </cfRule>
  </conditionalFormatting>
  <conditionalFormatting sqref="AM72">
    <cfRule type="expression" dxfId="1787" priority="10423">
      <formula>IF(RIGHT(TEXT(AM72,"0.#"),1)=".",FALSE,TRUE)</formula>
    </cfRule>
    <cfRule type="expression" dxfId="1786" priority="10424">
      <formula>IF(RIGHT(TEXT(AM72,"0.#"),1)=".",TRUE,FALSE)</formula>
    </cfRule>
  </conditionalFormatting>
  <conditionalFormatting sqref="AI74">
    <cfRule type="expression" dxfId="1785" priority="10409">
      <formula>IF(RIGHT(TEXT(AI74,"0.#"),1)=".",FALSE,TRUE)</formula>
    </cfRule>
    <cfRule type="expression" dxfId="1784" priority="10410">
      <formula>IF(RIGHT(TEXT(AI74,"0.#"),1)=".",TRUE,FALSE)</formula>
    </cfRule>
  </conditionalFormatting>
  <conditionalFormatting sqref="AM74">
    <cfRule type="expression" dxfId="1783" priority="10407">
      <formula>IF(RIGHT(TEXT(AM74,"0.#"),1)=".",FALSE,TRUE)</formula>
    </cfRule>
    <cfRule type="expression" dxfId="1782" priority="10408">
      <formula>IF(RIGHT(TEXT(AM74,"0.#"),1)=".",TRUE,FALSE)</formula>
    </cfRule>
  </conditionalFormatting>
  <conditionalFormatting sqref="AE75">
    <cfRule type="expression" dxfId="1781" priority="10405">
      <formula>IF(RIGHT(TEXT(AE75,"0.#"),1)=".",FALSE,TRUE)</formula>
    </cfRule>
    <cfRule type="expression" dxfId="1780" priority="10406">
      <formula>IF(RIGHT(TEXT(AE75,"0.#"),1)=".",TRUE,FALSE)</formula>
    </cfRule>
  </conditionalFormatting>
  <conditionalFormatting sqref="AI75">
    <cfRule type="expression" dxfId="1779" priority="10403">
      <formula>IF(RIGHT(TEXT(AI75,"0.#"),1)=".",FALSE,TRUE)</formula>
    </cfRule>
    <cfRule type="expression" dxfId="1778" priority="10404">
      <formula>IF(RIGHT(TEXT(AI75,"0.#"),1)=".",TRUE,FALSE)</formula>
    </cfRule>
  </conditionalFormatting>
  <conditionalFormatting sqref="AM75">
    <cfRule type="expression" dxfId="1777" priority="10401">
      <formula>IF(RIGHT(TEXT(AM75,"0.#"),1)=".",FALSE,TRUE)</formula>
    </cfRule>
    <cfRule type="expression" dxfId="1776" priority="10402">
      <formula>IF(RIGHT(TEXT(AM75,"0.#"),1)=".",TRUE,FALSE)</formula>
    </cfRule>
  </conditionalFormatting>
  <conditionalFormatting sqref="AQ75">
    <cfRule type="expression" dxfId="1775" priority="10399">
      <formula>IF(RIGHT(TEXT(AQ75,"0.#"),1)=".",FALSE,TRUE)</formula>
    </cfRule>
    <cfRule type="expression" dxfId="1774" priority="10400">
      <formula>IF(RIGHT(TEXT(AQ75,"0.#"),1)=".",TRUE,FALSE)</formula>
    </cfRule>
  </conditionalFormatting>
  <conditionalFormatting sqref="AE77">
    <cfRule type="expression" dxfId="1773" priority="10397">
      <formula>IF(RIGHT(TEXT(AE77,"0.#"),1)=".",FALSE,TRUE)</formula>
    </cfRule>
    <cfRule type="expression" dxfId="1772" priority="10398">
      <formula>IF(RIGHT(TEXT(AE77,"0.#"),1)=".",TRUE,FALSE)</formula>
    </cfRule>
  </conditionalFormatting>
  <conditionalFormatting sqref="AI77">
    <cfRule type="expression" dxfId="1771" priority="10395">
      <formula>IF(RIGHT(TEXT(AI77,"0.#"),1)=".",FALSE,TRUE)</formula>
    </cfRule>
    <cfRule type="expression" dxfId="1770" priority="10396">
      <formula>IF(RIGHT(TEXT(AI77,"0.#"),1)=".",TRUE,FALSE)</formula>
    </cfRule>
  </conditionalFormatting>
  <conditionalFormatting sqref="AM77">
    <cfRule type="expression" dxfId="1769" priority="10393">
      <formula>IF(RIGHT(TEXT(AM77,"0.#"),1)=".",FALSE,TRUE)</formula>
    </cfRule>
    <cfRule type="expression" dxfId="1768" priority="10394">
      <formula>IF(RIGHT(TEXT(AM77,"0.#"),1)=".",TRUE,FALSE)</formula>
    </cfRule>
  </conditionalFormatting>
  <conditionalFormatting sqref="AE78">
    <cfRule type="expression" dxfId="1767" priority="10391">
      <formula>IF(RIGHT(TEXT(AE78,"0.#"),1)=".",FALSE,TRUE)</formula>
    </cfRule>
    <cfRule type="expression" dxfId="1766" priority="10392">
      <formula>IF(RIGHT(TEXT(AE78,"0.#"),1)=".",TRUE,FALSE)</formula>
    </cfRule>
  </conditionalFormatting>
  <conditionalFormatting sqref="AI78">
    <cfRule type="expression" dxfId="1765" priority="10389">
      <formula>IF(RIGHT(TEXT(AI78,"0.#"),1)=".",FALSE,TRUE)</formula>
    </cfRule>
    <cfRule type="expression" dxfId="1764" priority="10390">
      <formula>IF(RIGHT(TEXT(AI78,"0.#"),1)=".",TRUE,FALSE)</formula>
    </cfRule>
  </conditionalFormatting>
  <conditionalFormatting sqref="AM78">
    <cfRule type="expression" dxfId="1763" priority="10387">
      <formula>IF(RIGHT(TEXT(AM78,"0.#"),1)=".",FALSE,TRUE)</formula>
    </cfRule>
    <cfRule type="expression" dxfId="1762" priority="10388">
      <formula>IF(RIGHT(TEXT(AM78,"0.#"),1)=".",TRUE,FALSE)</formula>
    </cfRule>
  </conditionalFormatting>
  <conditionalFormatting sqref="AE80">
    <cfRule type="expression" dxfId="1761" priority="10383">
      <formula>IF(RIGHT(TEXT(AE80,"0.#"),1)=".",FALSE,TRUE)</formula>
    </cfRule>
    <cfRule type="expression" dxfId="1760" priority="10384">
      <formula>IF(RIGHT(TEXT(AE80,"0.#"),1)=".",TRUE,FALSE)</formula>
    </cfRule>
  </conditionalFormatting>
  <conditionalFormatting sqref="AI80">
    <cfRule type="expression" dxfId="1759" priority="10381">
      <formula>IF(RIGHT(TEXT(AI80,"0.#"),1)=".",FALSE,TRUE)</formula>
    </cfRule>
    <cfRule type="expression" dxfId="1758" priority="10382">
      <formula>IF(RIGHT(TEXT(AI80,"0.#"),1)=".",TRUE,FALSE)</formula>
    </cfRule>
  </conditionalFormatting>
  <conditionalFormatting sqref="AM80">
    <cfRule type="expression" dxfId="1757" priority="10379">
      <formula>IF(RIGHT(TEXT(AM80,"0.#"),1)=".",FALSE,TRUE)</formula>
    </cfRule>
    <cfRule type="expression" dxfId="1756" priority="10380">
      <formula>IF(RIGHT(TEXT(AM80,"0.#"),1)=".",TRUE,FALSE)</formula>
    </cfRule>
  </conditionalFormatting>
  <conditionalFormatting sqref="AE81">
    <cfRule type="expression" dxfId="1755" priority="10377">
      <formula>IF(RIGHT(TEXT(AE81,"0.#"),1)=".",FALSE,TRUE)</formula>
    </cfRule>
    <cfRule type="expression" dxfId="1754" priority="10378">
      <formula>IF(RIGHT(TEXT(AE81,"0.#"),1)=".",TRUE,FALSE)</formula>
    </cfRule>
  </conditionalFormatting>
  <conditionalFormatting sqref="AI81">
    <cfRule type="expression" dxfId="1753" priority="10375">
      <formula>IF(RIGHT(TEXT(AI81,"0.#"),1)=".",FALSE,TRUE)</formula>
    </cfRule>
    <cfRule type="expression" dxfId="1752" priority="10376">
      <formula>IF(RIGHT(TEXT(AI81,"0.#"),1)=".",TRUE,FALSE)</formula>
    </cfRule>
  </conditionalFormatting>
  <conditionalFormatting sqref="AM81">
    <cfRule type="expression" dxfId="1751" priority="10373">
      <formula>IF(RIGHT(TEXT(AM81,"0.#"),1)=".",FALSE,TRUE)</formula>
    </cfRule>
    <cfRule type="expression" dxfId="1750" priority="10374">
      <formula>IF(RIGHT(TEXT(AM81,"0.#"),1)=".",TRUE,FALSE)</formula>
    </cfRule>
  </conditionalFormatting>
  <conditionalFormatting sqref="AE83">
    <cfRule type="expression" dxfId="1749" priority="10369">
      <formula>IF(RIGHT(TEXT(AE83,"0.#"),1)=".",FALSE,TRUE)</formula>
    </cfRule>
    <cfRule type="expression" dxfId="1748" priority="10370">
      <formula>IF(RIGHT(TEXT(AE83,"0.#"),1)=".",TRUE,FALSE)</formula>
    </cfRule>
  </conditionalFormatting>
  <conditionalFormatting sqref="AI83">
    <cfRule type="expression" dxfId="1747" priority="10367">
      <formula>IF(RIGHT(TEXT(AI83,"0.#"),1)=".",FALSE,TRUE)</formula>
    </cfRule>
    <cfRule type="expression" dxfId="1746" priority="10368">
      <formula>IF(RIGHT(TEXT(AI83,"0.#"),1)=".",TRUE,FALSE)</formula>
    </cfRule>
  </conditionalFormatting>
  <conditionalFormatting sqref="AM83">
    <cfRule type="expression" dxfId="1745" priority="10365">
      <formula>IF(RIGHT(TEXT(AM83,"0.#"),1)=".",FALSE,TRUE)</formula>
    </cfRule>
    <cfRule type="expression" dxfId="1744" priority="10366">
      <formula>IF(RIGHT(TEXT(AM83,"0.#"),1)=".",TRUE,FALSE)</formula>
    </cfRule>
  </conditionalFormatting>
  <conditionalFormatting sqref="AE84">
    <cfRule type="expression" dxfId="1743" priority="10363">
      <formula>IF(RIGHT(TEXT(AE84,"0.#"),1)=".",FALSE,TRUE)</formula>
    </cfRule>
    <cfRule type="expression" dxfId="1742" priority="10364">
      <formula>IF(RIGHT(TEXT(AE84,"0.#"),1)=".",TRUE,FALSE)</formula>
    </cfRule>
  </conditionalFormatting>
  <conditionalFormatting sqref="AI84">
    <cfRule type="expression" dxfId="1741" priority="10361">
      <formula>IF(RIGHT(TEXT(AI84,"0.#"),1)=".",FALSE,TRUE)</formula>
    </cfRule>
    <cfRule type="expression" dxfId="1740" priority="10362">
      <formula>IF(RIGHT(TEXT(AI84,"0.#"),1)=".",TRUE,FALSE)</formula>
    </cfRule>
  </conditionalFormatting>
  <conditionalFormatting sqref="AM84">
    <cfRule type="expression" dxfId="1739" priority="10359">
      <formula>IF(RIGHT(TEXT(AM84,"0.#"),1)=".",FALSE,TRUE)</formula>
    </cfRule>
    <cfRule type="expression" dxfId="1738" priority="10360">
      <formula>IF(RIGHT(TEXT(AM84,"0.#"),1)=".",TRUE,FALSE)</formula>
    </cfRule>
  </conditionalFormatting>
  <conditionalFormatting sqref="AE86">
    <cfRule type="expression" dxfId="1737" priority="10355">
      <formula>IF(RIGHT(TEXT(AE86,"0.#"),1)=".",FALSE,TRUE)</formula>
    </cfRule>
    <cfRule type="expression" dxfId="1736" priority="10356">
      <formula>IF(RIGHT(TEXT(AE86,"0.#"),1)=".",TRUE,FALSE)</formula>
    </cfRule>
  </conditionalFormatting>
  <conditionalFormatting sqref="AI86">
    <cfRule type="expression" dxfId="1735" priority="10353">
      <formula>IF(RIGHT(TEXT(AI86,"0.#"),1)=".",FALSE,TRUE)</formula>
    </cfRule>
    <cfRule type="expression" dxfId="1734" priority="10354">
      <formula>IF(RIGHT(TEXT(AI86,"0.#"),1)=".",TRUE,FALSE)</formula>
    </cfRule>
  </conditionalFormatting>
  <conditionalFormatting sqref="AM86">
    <cfRule type="expression" dxfId="1733" priority="10351">
      <formula>IF(RIGHT(TEXT(AM86,"0.#"),1)=".",FALSE,TRUE)</formula>
    </cfRule>
    <cfRule type="expression" dxfId="1732" priority="10352">
      <formula>IF(RIGHT(TEXT(AM86,"0.#"),1)=".",TRUE,FALSE)</formula>
    </cfRule>
  </conditionalFormatting>
  <conditionalFormatting sqref="AE87">
    <cfRule type="expression" dxfId="1731" priority="10349">
      <formula>IF(RIGHT(TEXT(AE87,"0.#"),1)=".",FALSE,TRUE)</formula>
    </cfRule>
    <cfRule type="expression" dxfId="1730" priority="10350">
      <formula>IF(RIGHT(TEXT(AE87,"0.#"),1)=".",TRUE,FALSE)</formula>
    </cfRule>
  </conditionalFormatting>
  <conditionalFormatting sqref="AI87">
    <cfRule type="expression" dxfId="1729" priority="10347">
      <formula>IF(RIGHT(TEXT(AI87,"0.#"),1)=".",FALSE,TRUE)</formula>
    </cfRule>
    <cfRule type="expression" dxfId="1728" priority="10348">
      <formula>IF(RIGHT(TEXT(AI87,"0.#"),1)=".",TRUE,FALSE)</formula>
    </cfRule>
  </conditionalFormatting>
  <conditionalFormatting sqref="AM87">
    <cfRule type="expression" dxfId="1727" priority="10345">
      <formula>IF(RIGHT(TEXT(AM87,"0.#"),1)=".",FALSE,TRUE)</formula>
    </cfRule>
    <cfRule type="expression" dxfId="1726" priority="10346">
      <formula>IF(RIGHT(TEXT(AM87,"0.#"),1)=".",TRUE,FALSE)</formula>
    </cfRule>
  </conditionalFormatting>
  <conditionalFormatting sqref="AE89 AQ89">
    <cfRule type="expression" dxfId="1725" priority="10341">
      <formula>IF(RIGHT(TEXT(AE89,"0.#"),1)=".",FALSE,TRUE)</formula>
    </cfRule>
    <cfRule type="expression" dxfId="1724" priority="10342">
      <formula>IF(RIGHT(TEXT(AE89,"0.#"),1)=".",TRUE,FALSE)</formula>
    </cfRule>
  </conditionalFormatting>
  <conditionalFormatting sqref="AI89">
    <cfRule type="expression" dxfId="1723" priority="10339">
      <formula>IF(RIGHT(TEXT(AI89,"0.#"),1)=".",FALSE,TRUE)</formula>
    </cfRule>
    <cfRule type="expression" dxfId="1722" priority="10340">
      <formula>IF(RIGHT(TEXT(AI89,"0.#"),1)=".",TRUE,FALSE)</formula>
    </cfRule>
  </conditionalFormatting>
  <conditionalFormatting sqref="AM89">
    <cfRule type="expression" dxfId="1721" priority="10337">
      <formula>IF(RIGHT(TEXT(AM89,"0.#"),1)=".",FALSE,TRUE)</formula>
    </cfRule>
    <cfRule type="expression" dxfId="1720" priority="10338">
      <formula>IF(RIGHT(TEXT(AM89,"0.#"),1)=".",TRUE,FALSE)</formula>
    </cfRule>
  </conditionalFormatting>
  <conditionalFormatting sqref="AE90 AM90">
    <cfRule type="expression" dxfId="1719" priority="10335">
      <formula>IF(RIGHT(TEXT(AE90,"0.#"),1)=".",FALSE,TRUE)</formula>
    </cfRule>
    <cfRule type="expression" dxfId="1718" priority="10336">
      <formula>IF(RIGHT(TEXT(AE90,"0.#"),1)=".",TRUE,FALSE)</formula>
    </cfRule>
  </conditionalFormatting>
  <conditionalFormatting sqref="AI90">
    <cfRule type="expression" dxfId="1717" priority="10333">
      <formula>IF(RIGHT(TEXT(AI90,"0.#"),1)=".",FALSE,TRUE)</formula>
    </cfRule>
    <cfRule type="expression" dxfId="1716" priority="10334">
      <formula>IF(RIGHT(TEXT(AI90,"0.#"),1)=".",TRUE,FALSE)</formula>
    </cfRule>
  </conditionalFormatting>
  <conditionalFormatting sqref="AQ90">
    <cfRule type="expression" dxfId="1715" priority="10329">
      <formula>IF(RIGHT(TEXT(AQ90,"0.#"),1)=".",FALSE,TRUE)</formula>
    </cfRule>
    <cfRule type="expression" dxfId="1714" priority="10330">
      <formula>IF(RIGHT(TEXT(AQ90,"0.#"),1)=".",TRUE,FALSE)</formula>
    </cfRule>
  </conditionalFormatting>
  <conditionalFormatting sqref="AE92 AQ92">
    <cfRule type="expression" dxfId="1713" priority="10327">
      <formula>IF(RIGHT(TEXT(AE92,"0.#"),1)=".",FALSE,TRUE)</formula>
    </cfRule>
    <cfRule type="expression" dxfId="1712" priority="10328">
      <formula>IF(RIGHT(TEXT(AE92,"0.#"),1)=".",TRUE,FALSE)</formula>
    </cfRule>
  </conditionalFormatting>
  <conditionalFormatting sqref="AI92">
    <cfRule type="expression" dxfId="1711" priority="10325">
      <formula>IF(RIGHT(TEXT(AI92,"0.#"),1)=".",FALSE,TRUE)</formula>
    </cfRule>
    <cfRule type="expression" dxfId="1710" priority="10326">
      <formula>IF(RIGHT(TEXT(AI92,"0.#"),1)=".",TRUE,FALSE)</formula>
    </cfRule>
  </conditionalFormatting>
  <conditionalFormatting sqref="AM92">
    <cfRule type="expression" dxfId="1709" priority="10323">
      <formula>IF(RIGHT(TEXT(AM92,"0.#"),1)=".",FALSE,TRUE)</formula>
    </cfRule>
    <cfRule type="expression" dxfId="1708" priority="10324">
      <formula>IF(RIGHT(TEXT(AM92,"0.#"),1)=".",TRUE,FALSE)</formula>
    </cfRule>
  </conditionalFormatting>
  <conditionalFormatting sqref="AQ93">
    <cfRule type="expression" dxfId="1707" priority="10315">
      <formula>IF(RIGHT(TEXT(AQ93,"0.#"),1)=".",FALSE,TRUE)</formula>
    </cfRule>
    <cfRule type="expression" dxfId="1706" priority="10316">
      <formula>IF(RIGHT(TEXT(AQ93,"0.#"),1)=".",TRUE,FALSE)</formula>
    </cfRule>
  </conditionalFormatting>
  <conditionalFormatting sqref="AE95 AQ95">
    <cfRule type="expression" dxfId="1705" priority="10313">
      <formula>IF(RIGHT(TEXT(AE95,"0.#"),1)=".",FALSE,TRUE)</formula>
    </cfRule>
    <cfRule type="expression" dxfId="1704" priority="10314">
      <formula>IF(RIGHT(TEXT(AE95,"0.#"),1)=".",TRUE,FALSE)</formula>
    </cfRule>
  </conditionalFormatting>
  <conditionalFormatting sqref="AI95">
    <cfRule type="expression" dxfId="1703" priority="10311">
      <formula>IF(RIGHT(TEXT(AI95,"0.#"),1)=".",FALSE,TRUE)</formula>
    </cfRule>
    <cfRule type="expression" dxfId="1702" priority="10312">
      <formula>IF(RIGHT(TEXT(AI95,"0.#"),1)=".",TRUE,FALSE)</formula>
    </cfRule>
  </conditionalFormatting>
  <conditionalFormatting sqref="AM95">
    <cfRule type="expression" dxfId="1701" priority="10309">
      <formula>IF(RIGHT(TEXT(AM95,"0.#"),1)=".",FALSE,TRUE)</formula>
    </cfRule>
    <cfRule type="expression" dxfId="1700" priority="10310">
      <formula>IF(RIGHT(TEXT(AM95,"0.#"),1)=".",TRUE,FALSE)</formula>
    </cfRule>
  </conditionalFormatting>
  <conditionalFormatting sqref="AQ96">
    <cfRule type="expression" dxfId="1699" priority="10301">
      <formula>IF(RIGHT(TEXT(AQ96,"0.#"),1)=".",FALSE,TRUE)</formula>
    </cfRule>
    <cfRule type="expression" dxfId="1698" priority="10302">
      <formula>IF(RIGHT(TEXT(AQ96,"0.#"),1)=".",TRUE,FALSE)</formula>
    </cfRule>
  </conditionalFormatting>
  <conditionalFormatting sqref="AE98 AQ98">
    <cfRule type="expression" dxfId="1697" priority="10299">
      <formula>IF(RIGHT(TEXT(AE98,"0.#"),1)=".",FALSE,TRUE)</formula>
    </cfRule>
    <cfRule type="expression" dxfId="1696" priority="10300">
      <formula>IF(RIGHT(TEXT(AE98,"0.#"),1)=".",TRUE,FALSE)</formula>
    </cfRule>
  </conditionalFormatting>
  <conditionalFormatting sqref="AI98">
    <cfRule type="expression" dxfId="1695" priority="10297">
      <formula>IF(RIGHT(TEXT(AI98,"0.#"),1)=".",FALSE,TRUE)</formula>
    </cfRule>
    <cfRule type="expression" dxfId="1694" priority="10298">
      <formula>IF(RIGHT(TEXT(AI98,"0.#"),1)=".",TRUE,FALSE)</formula>
    </cfRule>
  </conditionalFormatting>
  <conditionalFormatting sqref="AM98">
    <cfRule type="expression" dxfId="1693" priority="10295">
      <formula>IF(RIGHT(TEXT(AM98,"0.#"),1)=".",FALSE,TRUE)</formula>
    </cfRule>
    <cfRule type="expression" dxfId="1692" priority="10296">
      <formula>IF(RIGHT(TEXT(AM98,"0.#"),1)=".",TRUE,FALSE)</formula>
    </cfRule>
  </conditionalFormatting>
  <conditionalFormatting sqref="AQ99">
    <cfRule type="expression" dxfId="1691" priority="10287">
      <formula>IF(RIGHT(TEXT(AQ99,"0.#"),1)=".",FALSE,TRUE)</formula>
    </cfRule>
    <cfRule type="expression" dxfId="1690" priority="10288">
      <formula>IF(RIGHT(TEXT(AQ99,"0.#"),1)=".",TRUE,FALSE)</formula>
    </cfRule>
  </conditionalFormatting>
  <conditionalFormatting sqref="AE101 AQ101">
    <cfRule type="expression" dxfId="1689" priority="10285">
      <formula>IF(RIGHT(TEXT(AE101,"0.#"),1)=".",FALSE,TRUE)</formula>
    </cfRule>
    <cfRule type="expression" dxfId="1688" priority="10286">
      <formula>IF(RIGHT(TEXT(AE101,"0.#"),1)=".",TRUE,FALSE)</formula>
    </cfRule>
  </conditionalFormatting>
  <conditionalFormatting sqref="AI101">
    <cfRule type="expression" dxfId="1687" priority="10283">
      <formula>IF(RIGHT(TEXT(AI101,"0.#"),1)=".",FALSE,TRUE)</formula>
    </cfRule>
    <cfRule type="expression" dxfId="1686" priority="10284">
      <formula>IF(RIGHT(TEXT(AI101,"0.#"),1)=".",TRUE,FALSE)</formula>
    </cfRule>
  </conditionalFormatting>
  <conditionalFormatting sqref="AM101">
    <cfRule type="expression" dxfId="1685" priority="10281">
      <formula>IF(RIGHT(TEXT(AM101,"0.#"),1)=".",FALSE,TRUE)</formula>
    </cfRule>
    <cfRule type="expression" dxfId="1684" priority="10282">
      <formula>IF(RIGHT(TEXT(AM101,"0.#"),1)=".",TRUE,FALSE)</formula>
    </cfRule>
  </conditionalFormatting>
  <conditionalFormatting sqref="AQ102">
    <cfRule type="expression" dxfId="1683" priority="10273">
      <formula>IF(RIGHT(TEXT(AQ102,"0.#"),1)=".",FALSE,TRUE)</formula>
    </cfRule>
    <cfRule type="expression" dxfId="1682" priority="10274">
      <formula>IF(RIGHT(TEXT(AQ102,"0.#"),1)=".",TRUE,FALSE)</formula>
    </cfRule>
  </conditionalFormatting>
  <conditionalFormatting sqref="AE48">
    <cfRule type="expression" dxfId="1681" priority="10271">
      <formula>IF(RIGHT(TEXT(AE48,"0.#"),1)=".",FALSE,TRUE)</formula>
    </cfRule>
    <cfRule type="expression" dxfId="1680" priority="10272">
      <formula>IF(RIGHT(TEXT(AE48,"0.#"),1)=".",TRUE,FALSE)</formula>
    </cfRule>
  </conditionalFormatting>
  <conditionalFormatting sqref="AE49">
    <cfRule type="expression" dxfId="1679" priority="10269">
      <formula>IF(RIGHT(TEXT(AE49,"0.#"),1)=".",FALSE,TRUE)</formula>
    </cfRule>
    <cfRule type="expression" dxfId="1678" priority="10270">
      <formula>IF(RIGHT(TEXT(AE49,"0.#"),1)=".",TRUE,FALSE)</formula>
    </cfRule>
  </conditionalFormatting>
  <conditionalFormatting sqref="AE50">
    <cfRule type="expression" dxfId="1677" priority="10267">
      <formula>IF(RIGHT(TEXT(AE50,"0.#"),1)=".",FALSE,TRUE)</formula>
    </cfRule>
    <cfRule type="expression" dxfId="1676" priority="10268">
      <formula>IF(RIGHT(TEXT(AE50,"0.#"),1)=".",TRUE,FALSE)</formula>
    </cfRule>
  </conditionalFormatting>
  <conditionalFormatting sqref="AI50">
    <cfRule type="expression" dxfId="1675" priority="10265">
      <formula>IF(RIGHT(TEXT(AI50,"0.#"),1)=".",FALSE,TRUE)</formula>
    </cfRule>
    <cfRule type="expression" dxfId="1674" priority="10266">
      <formula>IF(RIGHT(TEXT(AI50,"0.#"),1)=".",TRUE,FALSE)</formula>
    </cfRule>
  </conditionalFormatting>
  <conditionalFormatting sqref="AI49">
    <cfRule type="expression" dxfId="1673" priority="10263">
      <formula>IF(RIGHT(TEXT(AI49,"0.#"),1)=".",FALSE,TRUE)</formula>
    </cfRule>
    <cfRule type="expression" dxfId="1672" priority="10264">
      <formula>IF(RIGHT(TEXT(AI49,"0.#"),1)=".",TRUE,FALSE)</formula>
    </cfRule>
  </conditionalFormatting>
  <conditionalFormatting sqref="AI48">
    <cfRule type="expression" dxfId="1671" priority="10261">
      <formula>IF(RIGHT(TEXT(AI48,"0.#"),1)=".",FALSE,TRUE)</formula>
    </cfRule>
    <cfRule type="expression" dxfId="1670" priority="10262">
      <formula>IF(RIGHT(TEXT(AI48,"0.#"),1)=".",TRUE,FALSE)</formula>
    </cfRule>
  </conditionalFormatting>
  <conditionalFormatting sqref="AM48">
    <cfRule type="expression" dxfId="1669" priority="10259">
      <formula>IF(RIGHT(TEXT(AM48,"0.#"),1)=".",FALSE,TRUE)</formula>
    </cfRule>
    <cfRule type="expression" dxfId="1668" priority="10260">
      <formula>IF(RIGHT(TEXT(AM48,"0.#"),1)=".",TRUE,FALSE)</formula>
    </cfRule>
  </conditionalFormatting>
  <conditionalFormatting sqref="AM49">
    <cfRule type="expression" dxfId="1667" priority="10257">
      <formula>IF(RIGHT(TEXT(AM49,"0.#"),1)=".",FALSE,TRUE)</formula>
    </cfRule>
    <cfRule type="expression" dxfId="1666" priority="10258">
      <formula>IF(RIGHT(TEXT(AM49,"0.#"),1)=".",TRUE,FALSE)</formula>
    </cfRule>
  </conditionalFormatting>
  <conditionalFormatting sqref="AM50">
    <cfRule type="expression" dxfId="1665" priority="10255">
      <formula>IF(RIGHT(TEXT(AM50,"0.#"),1)=".",FALSE,TRUE)</formula>
    </cfRule>
    <cfRule type="expression" dxfId="1664" priority="10256">
      <formula>IF(RIGHT(TEXT(AM50,"0.#"),1)=".",TRUE,FALSE)</formula>
    </cfRule>
  </conditionalFormatting>
  <conditionalFormatting sqref="AE115:AE116 AI115:AI116 AM115:AM116 AQ115:AQ116 AU115:AU116">
    <cfRule type="expression" dxfId="1663" priority="10241">
      <formula>IF(RIGHT(TEXT(AE115,"0.#"),1)=".",FALSE,TRUE)</formula>
    </cfRule>
    <cfRule type="expression" dxfId="1662" priority="10242">
      <formula>IF(RIGHT(TEXT(AE115,"0.#"),1)=".",TRUE,FALSE)</formula>
    </cfRule>
  </conditionalFormatting>
  <conditionalFormatting sqref="AE414">
    <cfRule type="expression" dxfId="1661" priority="10211">
      <formula>IF(RIGHT(TEXT(AE414,"0.#"),1)=".",FALSE,TRUE)</formula>
    </cfRule>
    <cfRule type="expression" dxfId="1660" priority="10212">
      <formula>IF(RIGHT(TEXT(AE414,"0.#"),1)=".",TRUE,FALSE)</formula>
    </cfRule>
  </conditionalFormatting>
  <conditionalFormatting sqref="AM416">
    <cfRule type="expression" dxfId="1659" priority="10195">
      <formula>IF(RIGHT(TEXT(AM416,"0.#"),1)=".",FALSE,TRUE)</formula>
    </cfRule>
    <cfRule type="expression" dxfId="1658" priority="10196">
      <formula>IF(RIGHT(TEXT(AM416,"0.#"),1)=".",TRUE,FALSE)</formula>
    </cfRule>
  </conditionalFormatting>
  <conditionalFormatting sqref="AE415">
    <cfRule type="expression" dxfId="1657" priority="10209">
      <formula>IF(RIGHT(TEXT(AE415,"0.#"),1)=".",FALSE,TRUE)</formula>
    </cfRule>
    <cfRule type="expression" dxfId="1656" priority="10210">
      <formula>IF(RIGHT(TEXT(AE415,"0.#"),1)=".",TRUE,FALSE)</formula>
    </cfRule>
  </conditionalFormatting>
  <conditionalFormatting sqref="AE416">
    <cfRule type="expression" dxfId="1655" priority="10207">
      <formula>IF(RIGHT(TEXT(AE416,"0.#"),1)=".",FALSE,TRUE)</formula>
    </cfRule>
    <cfRule type="expression" dxfId="1654" priority="10208">
      <formula>IF(RIGHT(TEXT(AE416,"0.#"),1)=".",TRUE,FALSE)</formula>
    </cfRule>
  </conditionalFormatting>
  <conditionalFormatting sqref="AM414">
    <cfRule type="expression" dxfId="1653" priority="10199">
      <formula>IF(RIGHT(TEXT(AM414,"0.#"),1)=".",FALSE,TRUE)</formula>
    </cfRule>
    <cfRule type="expression" dxfId="1652" priority="10200">
      <formula>IF(RIGHT(TEXT(AM414,"0.#"),1)=".",TRUE,FALSE)</formula>
    </cfRule>
  </conditionalFormatting>
  <conditionalFormatting sqref="AM415">
    <cfRule type="expression" dxfId="1651" priority="10197">
      <formula>IF(RIGHT(TEXT(AM415,"0.#"),1)=".",FALSE,TRUE)</formula>
    </cfRule>
    <cfRule type="expression" dxfId="1650" priority="10198">
      <formula>IF(RIGHT(TEXT(AM415,"0.#"),1)=".",TRUE,FALSE)</formula>
    </cfRule>
  </conditionalFormatting>
  <conditionalFormatting sqref="AU414">
    <cfRule type="expression" dxfId="1649" priority="10187">
      <formula>IF(RIGHT(TEXT(AU414,"0.#"),1)=".",FALSE,TRUE)</formula>
    </cfRule>
    <cfRule type="expression" dxfId="1648" priority="10188">
      <formula>IF(RIGHT(TEXT(AU414,"0.#"),1)=".",TRUE,FALSE)</formula>
    </cfRule>
  </conditionalFormatting>
  <conditionalFormatting sqref="AU415">
    <cfRule type="expression" dxfId="1647" priority="10185">
      <formula>IF(RIGHT(TEXT(AU415,"0.#"),1)=".",FALSE,TRUE)</formula>
    </cfRule>
    <cfRule type="expression" dxfId="1646" priority="10186">
      <formula>IF(RIGHT(TEXT(AU415,"0.#"),1)=".",TRUE,FALSE)</formula>
    </cfRule>
  </conditionalFormatting>
  <conditionalFormatting sqref="AU416">
    <cfRule type="expression" dxfId="1645" priority="10183">
      <formula>IF(RIGHT(TEXT(AU416,"0.#"),1)=".",FALSE,TRUE)</formula>
    </cfRule>
    <cfRule type="expression" dxfId="1644" priority="10184">
      <formula>IF(RIGHT(TEXT(AU416,"0.#"),1)=".",TRUE,FALSE)</formula>
    </cfRule>
  </conditionalFormatting>
  <conditionalFormatting sqref="AI416">
    <cfRule type="expression" dxfId="1643" priority="10117">
      <formula>IF(RIGHT(TEXT(AI416,"0.#"),1)=".",FALSE,TRUE)</formula>
    </cfRule>
    <cfRule type="expression" dxfId="1642" priority="10118">
      <formula>IF(RIGHT(TEXT(AI416,"0.#"),1)=".",TRUE,FALSE)</formula>
    </cfRule>
  </conditionalFormatting>
  <conditionalFormatting sqref="AI414">
    <cfRule type="expression" dxfId="1641" priority="10121">
      <formula>IF(RIGHT(TEXT(AI414,"0.#"),1)=".",FALSE,TRUE)</formula>
    </cfRule>
    <cfRule type="expression" dxfId="1640" priority="10122">
      <formula>IF(RIGHT(TEXT(AI414,"0.#"),1)=".",TRUE,FALSE)</formula>
    </cfRule>
  </conditionalFormatting>
  <conditionalFormatting sqref="AI415">
    <cfRule type="expression" dxfId="1639" priority="10119">
      <formula>IF(RIGHT(TEXT(AI415,"0.#"),1)=".",FALSE,TRUE)</formula>
    </cfRule>
    <cfRule type="expression" dxfId="1638" priority="10120">
      <formula>IF(RIGHT(TEXT(AI415,"0.#"),1)=".",TRUE,FALSE)</formula>
    </cfRule>
  </conditionalFormatting>
  <conditionalFormatting sqref="AQ415">
    <cfRule type="expression" dxfId="1637" priority="10103">
      <formula>IF(RIGHT(TEXT(AQ415,"0.#"),1)=".",FALSE,TRUE)</formula>
    </cfRule>
    <cfRule type="expression" dxfId="1636" priority="10104">
      <formula>IF(RIGHT(TEXT(AQ415,"0.#"),1)=".",TRUE,FALSE)</formula>
    </cfRule>
  </conditionalFormatting>
  <conditionalFormatting sqref="AQ416">
    <cfRule type="expression" dxfId="1635" priority="10089">
      <formula>IF(RIGHT(TEXT(AQ416,"0.#"),1)=".",FALSE,TRUE)</formula>
    </cfRule>
    <cfRule type="expression" dxfId="1634" priority="10090">
      <formula>IF(RIGHT(TEXT(AQ416,"0.#"),1)=".",TRUE,FALSE)</formula>
    </cfRule>
  </conditionalFormatting>
  <conditionalFormatting sqref="AQ414">
    <cfRule type="expression" dxfId="1633" priority="10087">
      <formula>IF(RIGHT(TEXT(AQ414,"0.#"),1)=".",FALSE,TRUE)</formula>
    </cfRule>
    <cfRule type="expression" dxfId="1632" priority="10088">
      <formula>IF(RIGHT(TEXT(AQ414,"0.#"),1)=".",TRUE,FALSE)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72" max="49" man="1"/>
    <brk id="110" max="16383" man="1"/>
    <brk id="694" max="16383" man="1"/>
    <brk id="718" max="16383" man="1"/>
    <brk id="810" max="16383" man="1"/>
    <brk id="9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66675</xdr:rowOff>
                  </from>
                  <to>
                    <xdr:col>48</xdr:col>
                    <xdr:colOff>76200</xdr:colOff>
                    <xdr:row>72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795</xdr:row>
                    <xdr:rowOff>285750</xdr:rowOff>
                  </from>
                  <to>
                    <xdr:col>44</xdr:col>
                    <xdr:colOff>114300</xdr:colOff>
                    <xdr:row>809</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133350</xdr:colOff>
                    <xdr:row>1076</xdr:row>
                    <xdr:rowOff>38100</xdr:rowOff>
                  </from>
                  <to>
                    <xdr:col>44</xdr:col>
                    <xdr:colOff>57150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6" zoomScaleNormal="100" workbookViewId="0">
      <selection activeCell="L33" sqref="L3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352</v>
      </c>
      <c r="AI1" s="46" t="s">
        <v>362</v>
      </c>
      <c r="AK1" s="46" t="s">
        <v>370</v>
      </c>
    </row>
    <row r="2" spans="1:37" ht="13.5" customHeight="1" x14ac:dyDescent="0.15">
      <c r="A2" s="14" t="s">
        <v>210</v>
      </c>
      <c r="B2" s="15"/>
      <c r="C2" s="13" t="str">
        <f>IF(B2="","",A2)</f>
        <v/>
      </c>
      <c r="D2" s="13" t="str">
        <f>IF(C2="","",IF(D1&lt;&gt;"",CONCATENATE(D1,"、",C2),C2))</f>
        <v/>
      </c>
      <c r="F2" s="12" t="s">
        <v>196</v>
      </c>
      <c r="G2" s="17" t="s">
        <v>433</v>
      </c>
      <c r="H2" s="13" t="str">
        <f>IF(G2="","",F2)</f>
        <v>一般会計</v>
      </c>
      <c r="I2" s="13" t="str">
        <f>IF(H2="","",IF(I1&lt;&gt;"",CONCATENATE(I1,"、",H2),H2))</f>
        <v>一般会計</v>
      </c>
      <c r="K2" s="14" t="s">
        <v>229</v>
      </c>
      <c r="L2" s="15"/>
      <c r="M2" s="13" t="str">
        <f>IF(L2="","",K2)</f>
        <v/>
      </c>
      <c r="N2" s="13" t="str">
        <f>IF(M2="","",IF(N1&lt;&gt;"",CONCATENATE(N1,"、",M2),M2))</f>
        <v/>
      </c>
      <c r="O2" s="13"/>
      <c r="P2" s="12" t="s">
        <v>198</v>
      </c>
      <c r="Q2" s="17" t="s">
        <v>433</v>
      </c>
      <c r="R2" s="13" t="str">
        <f>IF(Q2="","",P2)</f>
        <v>直接実施</v>
      </c>
      <c r="S2" s="13" t="str">
        <f>IF(R2="","",IF(S1&lt;&gt;"",CONCATENATE(S1,"、",R2),R2))</f>
        <v>直接実施</v>
      </c>
      <c r="T2" s="13"/>
      <c r="U2" s="32" t="s">
        <v>318</v>
      </c>
      <c r="W2" s="32" t="s">
        <v>307</v>
      </c>
      <c r="Y2" s="32" t="s">
        <v>76</v>
      </c>
      <c r="Z2" s="30"/>
      <c r="AA2" s="32" t="s">
        <v>77</v>
      </c>
      <c r="AB2" s="31"/>
      <c r="AC2" s="33" t="s">
        <v>262</v>
      </c>
      <c r="AD2" s="28"/>
      <c r="AE2" s="36" t="s">
        <v>301</v>
      </c>
      <c r="AF2" s="30"/>
      <c r="AG2" s="46" t="s">
        <v>415</v>
      </c>
      <c r="AI2" s="46" t="s">
        <v>361</v>
      </c>
      <c r="AK2" s="46" t="s">
        <v>371</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c r="R3" s="13" t="str">
        <f t="shared" ref="R3:R8" si="3">IF(Q3="","",P3)</f>
        <v/>
      </c>
      <c r="S3" s="13" t="str">
        <f t="shared" ref="S3:S8" si="4">IF(R3="",S2,IF(S2&lt;&gt;"",CONCATENATE(S2,"、",R3),R3))</f>
        <v>直接実施</v>
      </c>
      <c r="T3" s="13"/>
      <c r="U3" s="32" t="s">
        <v>309</v>
      </c>
      <c r="W3" s="32" t="s">
        <v>278</v>
      </c>
      <c r="Y3" s="32" t="s">
        <v>78</v>
      </c>
      <c r="Z3" s="30"/>
      <c r="AA3" s="32" t="s">
        <v>79</v>
      </c>
      <c r="AB3" s="31"/>
      <c r="AC3" s="33" t="s">
        <v>263</v>
      </c>
      <c r="AD3" s="28"/>
      <c r="AE3" s="36" t="s">
        <v>302</v>
      </c>
      <c r="AF3" s="30"/>
      <c r="AG3" s="46" t="s">
        <v>373</v>
      </c>
      <c r="AI3" s="46" t="s">
        <v>363</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v>
      </c>
      <c r="T4" s="13"/>
      <c r="U4" s="32" t="s">
        <v>392</v>
      </c>
      <c r="W4" s="32" t="s">
        <v>279</v>
      </c>
      <c r="Y4" s="32" t="s">
        <v>80</v>
      </c>
      <c r="Z4" s="30"/>
      <c r="AA4" s="32" t="s">
        <v>81</v>
      </c>
      <c r="AB4" s="31"/>
      <c r="AC4" s="32" t="s">
        <v>264</v>
      </c>
      <c r="AD4" s="28"/>
      <c r="AE4" s="36" t="s">
        <v>303</v>
      </c>
      <c r="AF4" s="30"/>
      <c r="AG4" s="49" t="s">
        <v>382</v>
      </c>
      <c r="AI4" s="46" t="s">
        <v>420</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v>
      </c>
      <c r="T5" s="13"/>
      <c r="W5" s="32" t="s">
        <v>418</v>
      </c>
      <c r="Y5" s="32" t="s">
        <v>82</v>
      </c>
      <c r="Z5" s="30"/>
      <c r="AA5" s="32" t="s">
        <v>83</v>
      </c>
      <c r="AB5" s="31"/>
      <c r="AC5" s="32" t="s">
        <v>306</v>
      </c>
      <c r="AD5" s="31"/>
      <c r="AE5" s="36" t="s">
        <v>304</v>
      </c>
      <c r="AF5" s="30"/>
      <c r="AG5" s="49" t="s">
        <v>374</v>
      </c>
      <c r="AI5" s="49" t="s">
        <v>421</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v>
      </c>
      <c r="T6" s="13"/>
      <c r="W6" s="32" t="s">
        <v>280</v>
      </c>
      <c r="Y6" s="32" t="s">
        <v>84</v>
      </c>
      <c r="Z6" s="30"/>
      <c r="AA6" s="32" t="s">
        <v>85</v>
      </c>
      <c r="AB6" s="31"/>
      <c r="AC6" s="32" t="s">
        <v>265</v>
      </c>
      <c r="AD6" s="31"/>
      <c r="AE6" s="36" t="s">
        <v>305</v>
      </c>
      <c r="AF6" s="30"/>
      <c r="AG6" s="49" t="s">
        <v>375</v>
      </c>
      <c r="AI6" s="46" t="s">
        <v>423</v>
      </c>
      <c r="AK6" s="46" t="str">
        <f t="shared" si="7"/>
        <v>E</v>
      </c>
    </row>
    <row r="7" spans="1:37" ht="13.5" customHeight="1" x14ac:dyDescent="0.15">
      <c r="A7" s="14" t="s">
        <v>215</v>
      </c>
      <c r="B7" s="15"/>
      <c r="C7" s="13" t="str">
        <f t="shared" si="0"/>
        <v/>
      </c>
      <c r="D7" s="13" t="str">
        <f t="shared" si="8"/>
        <v/>
      </c>
      <c r="F7" s="18" t="s">
        <v>393</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v>
      </c>
      <c r="T7" s="13"/>
      <c r="U7" s="48"/>
      <c r="W7" s="32" t="s">
        <v>281</v>
      </c>
      <c r="Y7" s="32" t="s">
        <v>86</v>
      </c>
      <c r="Z7" s="30"/>
      <c r="AA7" s="32" t="s">
        <v>87</v>
      </c>
      <c r="AB7" s="31"/>
      <c r="AC7" s="31"/>
      <c r="AD7" s="31"/>
      <c r="AE7" s="31"/>
      <c r="AF7" s="30"/>
      <c r="AG7" s="49" t="s">
        <v>376</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v>
      </c>
      <c r="T8" s="13"/>
      <c r="W8" s="32" t="s">
        <v>282</v>
      </c>
      <c r="Y8" s="32" t="s">
        <v>88</v>
      </c>
      <c r="Z8" s="30"/>
      <c r="AA8" s="32" t="s">
        <v>89</v>
      </c>
      <c r="AB8" s="31"/>
      <c r="AC8" s="31"/>
      <c r="AD8" s="31"/>
      <c r="AE8" s="31"/>
      <c r="AF8" s="30"/>
      <c r="AG8" s="49" t="s">
        <v>389</v>
      </c>
      <c r="AK8" s="46" t="str">
        <f t="shared" si="7"/>
        <v>G</v>
      </c>
    </row>
    <row r="9" spans="1:37" ht="13.5" customHeight="1" x14ac:dyDescent="0.15">
      <c r="A9" s="14" t="s">
        <v>217</v>
      </c>
      <c r="B9" s="15"/>
      <c r="C9" s="13" t="str">
        <f t="shared" si="0"/>
        <v/>
      </c>
      <c r="D9" s="13" t="str">
        <f t="shared" si="8"/>
        <v/>
      </c>
      <c r="F9" s="18" t="s">
        <v>394</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419</v>
      </c>
      <c r="B10" s="15"/>
      <c r="C10" s="13" t="str">
        <f t="shared" si="0"/>
        <v/>
      </c>
      <c r="D10" s="13" t="str">
        <f t="shared" si="8"/>
        <v/>
      </c>
      <c r="F10" s="18" t="s">
        <v>243</v>
      </c>
      <c r="G10" s="17"/>
      <c r="H10" s="13" t="str">
        <f t="shared" si="1"/>
        <v/>
      </c>
      <c r="I10" s="13" t="str">
        <f t="shared" si="5"/>
        <v>一般会計</v>
      </c>
      <c r="K10" s="14" t="s">
        <v>427</v>
      </c>
      <c r="L10" s="15"/>
      <c r="M10" s="13" t="str">
        <f t="shared" si="2"/>
        <v/>
      </c>
      <c r="N10" s="13" t="str">
        <f t="shared" si="6"/>
        <v/>
      </c>
      <c r="O10" s="13"/>
      <c r="P10" s="13" t="str">
        <f>S8</f>
        <v>直接実施</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t="s">
        <v>433</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404</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405</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407</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2020-11-24T01:20:59Z</cp:lastPrinted>
  <dcterms:created xsi:type="dcterms:W3CDTF">2012-03-13T00:50:25Z</dcterms:created>
  <dcterms:modified xsi:type="dcterms:W3CDTF">2020-11-24T01:21:18Z</dcterms:modified>
</cp:coreProperties>
</file>