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1\"/>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3" i="26" l="1"/>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<sst xmlns="http://schemas.openxmlformats.org/spreadsheetml/2006/main" count="140" uniqueCount="119">
  <si>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</si>
  <si>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</si>
  <si>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</si>
  <si>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</si>
  <si>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</si>
  <si>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</si>
  <si>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</si>
  <si>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</si>
  <si>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</si>
  <si>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</si>
  <si>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</si>
  <si>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</si>
  <si>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</si>
  <si>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</si>
  <si>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</si>
  <si>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</si>
  <si>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</si>
  <si>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</si>
  <si>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</si>
  <si>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</si>
  <si>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</si>
  <si>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</si>
  <si>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</si>
  <si>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</si>
  <si>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</si>
  <si>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</si>
  <si>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</si>
  <si>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</si>
  <si>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</si>
  <si>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</si>
  <si>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</si>
  <si>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</si>
  <si>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</si>
  <si>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</si>
  <si>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</si>
  <si>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</si>
  <si>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</si>
  <si>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</si>
  <si>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</si>
  <si>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</si>
  <si>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</si>
  <si>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</si>
  <si>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</si>
  <si>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</si>
  <si>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</si>
  <si>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</si>
  <si>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</si>
  <si>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</si>
  <si>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</si>
  <si>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</si>
  <si>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</si>
  <si>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</si>
  <si>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</si>
  <si>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</si>
  <si>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</si>
  <si>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</si>
  <si>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単価契約</t>
    <rPh sb="0" eb="4">
      <t>タンカケイヤク</t>
    </rPh>
    <phoneticPr fontId="2"/>
  </si>
  <si>
    <t>支出負担行為担当官
　東京地方検察庁検事正
　久木元　伸
（東京都千代田区霞が関1-1-1）</t>
    <rPh sb="23" eb="26">
      <t>クキモト</t>
    </rPh>
    <rPh sb="27" eb="28">
      <t>ノ</t>
    </rPh>
    <phoneticPr fontId="2"/>
  </si>
  <si>
    <t>本件研修を実施可能な業者は、契約業者のみであるため。（会計法第29条の3第4項、予決令第102条の4第3号）</t>
  </si>
  <si>
    <t>パナソニックコネクト株式会社
福岡県福岡市博多区美野島4-1-62</t>
  </si>
  <si>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</si>
  <si>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</si>
  <si>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株式会社日立製作所
東京都品川区大井6-23-1</t>
    <rPh sb="13" eb="16">
      <t>シナガワク</t>
    </rPh>
    <rPh sb="16" eb="18">
      <t>オオイ</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</si>
  <si>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</si>
  <si>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新日本法規出版株式会社
愛知県名古屋市中区栄1-23-20</t>
  </si>
  <si>
    <t>航空機内保安要員業務委託（エチオピア航空）</t>
    <rPh sb="0" eb="3">
      <t>コウクウキ</t>
    </rPh>
    <rPh sb="3" eb="4">
      <t>ナイ</t>
    </rPh>
    <rPh sb="4" eb="6">
      <t>ホアン</t>
    </rPh>
    <rPh sb="6" eb="8">
      <t>ヨウイン</t>
    </rPh>
    <rPh sb="8" eb="10">
      <t>ギョウム</t>
    </rPh>
    <rPh sb="10" eb="12">
      <t>イタク</t>
    </rPh>
    <rPh sb="18" eb="20">
      <t>コウクウ</t>
    </rPh>
    <phoneticPr fontId="2"/>
  </si>
  <si>
    <t>支出負担行為担当官
　福岡拘置所長
　和田　浩史
（福岡県福岡市早良区百道2-16-10）</t>
  </si>
  <si>
    <t>庁舎移転に伴う登記情報システム機器移設作業</t>
    <rPh sb="0" eb="2">
      <t>チョウシャ</t>
    </rPh>
    <rPh sb="2" eb="4">
      <t>イテン</t>
    </rPh>
    <rPh sb="5" eb="6">
      <t>トモナ</t>
    </rPh>
    <rPh sb="7" eb="11">
      <t>トウキジョウホウ</t>
    </rPh>
    <rPh sb="15" eb="17">
      <t>キキ</t>
    </rPh>
    <rPh sb="17" eb="19">
      <t>イセツ</t>
    </rPh>
    <rPh sb="19" eb="21">
      <t>サギョウ</t>
    </rPh>
    <phoneticPr fontId="2"/>
  </si>
  <si>
    <t>支出負担行為担当官
　大阪法務局長
　山地　修
（大阪府大阪市中央区谷町2-1-17）</t>
    <rPh sb="11" eb="13">
      <t>オオサカ</t>
    </rPh>
    <rPh sb="13" eb="16">
      <t>ホウムキョク</t>
    </rPh>
    <rPh sb="16" eb="17">
      <t>チョウ</t>
    </rPh>
    <rPh sb="19" eb="21">
      <t>ヤマチ</t>
    </rPh>
    <rPh sb="22" eb="23">
      <t>オサム</t>
    </rPh>
    <phoneticPr fontId="2"/>
  </si>
  <si>
    <t>東芝デジタルソリューションズ株式会社
神奈川県川崎市幸区堀川町72-34</t>
    <rPh sb="0" eb="2">
      <t>トウシバ</t>
    </rPh>
    <rPh sb="14" eb="18">
      <t>カブシキガイシャ</t>
    </rPh>
    <rPh sb="19" eb="26">
      <t>カナガワケンカワサキシ</t>
    </rPh>
    <rPh sb="26" eb="28">
      <t>ミユキク</t>
    </rPh>
    <rPh sb="28" eb="31">
      <t>ホリカワチョウ</t>
    </rPh>
    <phoneticPr fontId="2"/>
  </si>
  <si>
    <t>電力調達契約</t>
    <rPh sb="0" eb="2">
      <t>デンリョク</t>
    </rPh>
    <rPh sb="2" eb="4">
      <t>チョウタツ</t>
    </rPh>
    <rPh sb="4" eb="6">
      <t>ケイヤク</t>
    </rPh>
    <phoneticPr fontId="2"/>
  </si>
  <si>
    <t>支出負担行為担当官
　大津地方検察庁検事正
　花﨑　政之
（滋賀県大津市京町3-1-1）</t>
    <rPh sb="23" eb="25">
      <t>ハナサキ</t>
    </rPh>
    <rPh sb="26" eb="28">
      <t>マサユキ</t>
    </rPh>
    <phoneticPr fontId="2"/>
  </si>
  <si>
    <t>関西電力送配電株式会社
大阪府大阪市北区中之島3-6-16</t>
    <rPh sb="0" eb="2">
      <t>カンサイ</t>
    </rPh>
    <rPh sb="2" eb="4">
      <t>デンリョク</t>
    </rPh>
    <rPh sb="4" eb="7">
      <t>ソウハイデン</t>
    </rPh>
    <rPh sb="7" eb="9">
      <t>カブシキ</t>
    </rPh>
    <rPh sb="9" eb="11">
      <t>カイシャ</t>
    </rPh>
    <rPh sb="12" eb="15">
      <t>オオサカフ</t>
    </rPh>
    <rPh sb="15" eb="23">
      <t>オオサカシキタクナカノシマ</t>
    </rPh>
    <phoneticPr fontId="2"/>
  </si>
  <si>
    <t>デジタルフォレンジック機器（書込防止装置等）の供給　一式</t>
    <rPh sb="11" eb="13">
      <t>キキ</t>
    </rPh>
    <rPh sb="14" eb="15">
      <t>カ</t>
    </rPh>
    <rPh sb="15" eb="16">
      <t>コ</t>
    </rPh>
    <rPh sb="16" eb="21">
      <t>ボウシソウチトウ</t>
    </rPh>
    <rPh sb="23" eb="25">
      <t>キョウキュウ</t>
    </rPh>
    <rPh sb="26" eb="28">
      <t>イッシキ</t>
    </rPh>
    <phoneticPr fontId="2"/>
  </si>
  <si>
    <t>クオリティネット株式会社
東京都千代田区東神田2-4-6</t>
    <rPh sb="8" eb="12">
      <t>カブ</t>
    </rPh>
    <rPh sb="13" eb="23">
      <t>トウキョウトチヨダクヒガシカンダ</t>
    </rPh>
    <phoneticPr fontId="2"/>
  </si>
  <si>
    <t>デジタルフォレンジック研修実施業務委託</t>
    <rPh sb="11" eb="13">
      <t>ケンシュウ</t>
    </rPh>
    <phoneticPr fontId="2"/>
  </si>
  <si>
    <t>ＮＲＩセキュアテクノロジーズ株式会社
東京都千代田区大手町1-7-2</t>
    <rPh sb="14" eb="18">
      <t>カブシキガイシャ</t>
    </rPh>
    <rPh sb="22" eb="26">
      <t>チヨダク</t>
    </rPh>
    <rPh sb="26" eb="29">
      <t>オオテマチ</t>
    </rPh>
    <phoneticPr fontId="8"/>
  </si>
  <si>
    <t>外国人出入国情報システム端末のOSバージョンアップに伴うIC旅券対応・出入国審査等旅券自動読取装置等の検証作業</t>
  </si>
  <si>
    <t>被収容者給食用食料品供給契約</t>
    <rPh sb="0" eb="4">
      <t>ヒシュウヨウシャ</t>
    </rPh>
    <rPh sb="4" eb="6">
      <t>キュウショク</t>
    </rPh>
    <rPh sb="6" eb="7">
      <t>ヨウ</t>
    </rPh>
    <rPh sb="7" eb="10">
      <t>ショクリョウヒン</t>
    </rPh>
    <rPh sb="10" eb="12">
      <t>キョウキュウ</t>
    </rPh>
    <rPh sb="12" eb="14">
      <t>ケイヤク</t>
    </rPh>
    <phoneticPr fontId="2"/>
  </si>
  <si>
    <t>株式会社葉隠
福岡県福岡市博多区井相田2-2-18</t>
    <rPh sb="0" eb="4">
      <t>カブシキガイシャ</t>
    </rPh>
    <rPh sb="4" eb="6">
      <t>ハガクレ</t>
    </rPh>
    <rPh sb="7" eb="9">
      <t>フクオカ</t>
    </rPh>
    <rPh sb="9" eb="10">
      <t>ケン</t>
    </rPh>
    <rPh sb="10" eb="13">
      <t>フクオカシ</t>
    </rPh>
    <rPh sb="13" eb="16">
      <t>ハカタク</t>
    </rPh>
    <rPh sb="16" eb="17">
      <t>イ</t>
    </rPh>
    <rPh sb="17" eb="19">
      <t>アイダ</t>
    </rPh>
    <phoneticPr fontId="2"/>
  </si>
  <si>
    <t>「IBM SPSS Modeler」講座一式</t>
  </si>
  <si>
    <t>株式会社アイ・ラーニング
東京都中央区日本橋箱崎町4-3</t>
    <rPh sb="0" eb="4">
      <t>カブシキガイシャ</t>
    </rPh>
    <phoneticPr fontId="2"/>
  </si>
  <si>
    <t>中央合同庁舎第6号館防犯設備部品交換作業等業務</t>
    <rPh sb="0" eb="2">
      <t>チュウオウ</t>
    </rPh>
    <rPh sb="2" eb="4">
      <t>ゴウドウ</t>
    </rPh>
    <rPh sb="4" eb="6">
      <t>チョウシャ</t>
    </rPh>
    <rPh sb="6" eb="7">
      <t>ダイ</t>
    </rPh>
    <rPh sb="8" eb="10">
      <t>ゴウカン</t>
    </rPh>
    <rPh sb="10" eb="12">
      <t>ボウハン</t>
    </rPh>
    <rPh sb="12" eb="14">
      <t>セツビ</t>
    </rPh>
    <rPh sb="14" eb="16">
      <t>ブヒン</t>
    </rPh>
    <rPh sb="16" eb="18">
      <t>コウカン</t>
    </rPh>
    <rPh sb="18" eb="20">
      <t>サギョウ</t>
    </rPh>
    <rPh sb="20" eb="21">
      <t>トウ</t>
    </rPh>
    <rPh sb="21" eb="23">
      <t>ギョウム</t>
    </rPh>
    <phoneticPr fontId="2"/>
  </si>
  <si>
    <t>オーテック電子株式会社
東京都千代田区神田鍛冶町3-3-12</t>
    <rPh sb="5" eb="7">
      <t>デンシ</t>
    </rPh>
    <rPh sb="7" eb="11">
      <t>カブシキガイシャ</t>
    </rPh>
    <rPh sb="12" eb="15">
      <t>トウキョウト</t>
    </rPh>
    <rPh sb="15" eb="19">
      <t>チヨダク</t>
    </rPh>
    <rPh sb="19" eb="21">
      <t>カンダ</t>
    </rPh>
    <rPh sb="21" eb="23">
      <t>カジ</t>
    </rPh>
    <rPh sb="23" eb="24">
      <t>マチ</t>
    </rPh>
    <phoneticPr fontId="2"/>
  </si>
  <si>
    <t>庁舎移転に伴う成年後見登記システム用端末移設作業</t>
    <rPh sb="0" eb="2">
      <t>チョウシャ</t>
    </rPh>
    <rPh sb="2" eb="4">
      <t>イテン</t>
    </rPh>
    <rPh sb="5" eb="6">
      <t>トモナ</t>
    </rPh>
    <rPh sb="7" eb="13">
      <t>セイネンコウケントウキ</t>
    </rPh>
    <rPh sb="17" eb="18">
      <t>ヨウ</t>
    </rPh>
    <rPh sb="18" eb="20">
      <t>タンマツ</t>
    </rPh>
    <rPh sb="20" eb="22">
      <t>イセツ</t>
    </rPh>
    <rPh sb="22" eb="24">
      <t>サギョウ</t>
    </rPh>
    <phoneticPr fontId="2"/>
  </si>
  <si>
    <t>富士通株式会社
神奈川県川崎市中原区上小田中4-1‐1</t>
    <rPh sb="0" eb="3">
      <t>フジツウ</t>
    </rPh>
    <rPh sb="3" eb="7">
      <t>カブシキガイシャ</t>
    </rPh>
    <rPh sb="8" eb="12">
      <t>カナガワケン</t>
    </rPh>
    <rPh sb="12" eb="18">
      <t>カワサキシナカハラク</t>
    </rPh>
    <rPh sb="18" eb="22">
      <t>ウエオダナカ</t>
    </rPh>
    <phoneticPr fontId="2"/>
  </si>
  <si>
    <t>宮城刑務所被収容者弁当供給契約</t>
  </si>
  <si>
    <t>支出負担行為担当官
　宮城刑務所長
　岩永　和丸
（宮城県仙台市若林区古城2-3-1）</t>
  </si>
  <si>
    <t>エイムカイワ株式会社
山形県山形市大字風間字横堰1353</t>
  </si>
  <si>
    <t>在留管理体制維持に伴うICカードプリンタの供給　一式</t>
  </si>
  <si>
    <t>札幌出入国在留管理局澄川分室新設等に伴う外国人出入国情報システム等のネットワーク設定変更作業　一式</t>
  </si>
  <si>
    <t>庁舎移転に伴う基盤システム機器等動作確認作業等</t>
    <rPh sb="0" eb="2">
      <t>チョウシャ</t>
    </rPh>
    <rPh sb="2" eb="4">
      <t>イテン</t>
    </rPh>
    <rPh sb="5" eb="6">
      <t>トモナ</t>
    </rPh>
    <rPh sb="7" eb="9">
      <t>キバン</t>
    </rPh>
    <rPh sb="13" eb="15">
      <t>キキ</t>
    </rPh>
    <rPh sb="15" eb="16">
      <t>トウ</t>
    </rPh>
    <rPh sb="16" eb="18">
      <t>ドウサ</t>
    </rPh>
    <rPh sb="18" eb="20">
      <t>カクニン</t>
    </rPh>
    <rPh sb="20" eb="22">
      <t>サギョウ</t>
    </rPh>
    <rPh sb="22" eb="23">
      <t>トウ</t>
    </rPh>
    <phoneticPr fontId="2"/>
  </si>
  <si>
    <t>日鉄ソリューションズ株式会社
東京都港区虎ノ門1-17‐1</t>
    <rPh sb="0" eb="2">
      <t>ニッテツ</t>
    </rPh>
    <rPh sb="10" eb="14">
      <t>カブシキガイシャ</t>
    </rPh>
    <rPh sb="15" eb="18">
      <t>トウキョウト</t>
    </rPh>
    <rPh sb="18" eb="19">
      <t>ミナト</t>
    </rPh>
    <rPh sb="19" eb="20">
      <t>ク</t>
    </rPh>
    <rPh sb="20" eb="21">
      <t>トラ</t>
    </rPh>
    <rPh sb="22" eb="23">
      <t>モン</t>
    </rPh>
    <phoneticPr fontId="2"/>
  </si>
  <si>
    <t>刑事情報連携データベースシステム機器等撤去等作業の請負　一式</t>
    <rPh sb="25" eb="27">
      <t>ウケオイ</t>
    </rPh>
    <rPh sb="28" eb="30">
      <t>イッシキ</t>
    </rPh>
    <phoneticPr fontId="2"/>
  </si>
  <si>
    <t>株式会社日立製作所
東京都品川区南大井6-23-1</t>
    <rPh sb="0" eb="2">
      <t>カブシキ</t>
    </rPh>
    <rPh sb="2" eb="4">
      <t>カイシャ</t>
    </rPh>
    <rPh sb="4" eb="9">
      <t>ヒタチセイサクショ</t>
    </rPh>
    <rPh sb="10" eb="13">
      <t>トウキョウト</t>
    </rPh>
    <rPh sb="13" eb="16">
      <t>シナガワク</t>
    </rPh>
    <rPh sb="16" eb="17">
      <t>ミナミ</t>
    </rPh>
    <rPh sb="17" eb="19">
      <t>オオイ</t>
    </rPh>
    <phoneticPr fontId="2"/>
  </si>
  <si>
    <t>在留申請オンラインシステムの個人申請受付開始に伴うICカードプリンタの賃貸借　一式</t>
  </si>
  <si>
    <t>成田空港第3ターミナル増築部分供用開始に伴うICカードプリンタの賃貸借　一式</t>
    <rPh sb="32" eb="35">
      <t>チンタイシャク</t>
    </rPh>
    <phoneticPr fontId="2"/>
  </si>
  <si>
    <t>スリランカ航空における航空機内の保安要員手配等業務契約</t>
    <rPh sb="5" eb="7">
      <t>コウクウ</t>
    </rPh>
    <rPh sb="11" eb="15">
      <t>コウクウキナイ</t>
    </rPh>
    <rPh sb="16" eb="18">
      <t>ホアン</t>
    </rPh>
    <rPh sb="18" eb="20">
      <t>ヨウイン</t>
    </rPh>
    <rPh sb="20" eb="22">
      <t>テハイ</t>
    </rPh>
    <rPh sb="22" eb="23">
      <t>トウ</t>
    </rPh>
    <rPh sb="23" eb="25">
      <t>ギョウム</t>
    </rPh>
    <rPh sb="25" eb="27">
      <t>ケイヤク</t>
    </rPh>
    <phoneticPr fontId="2"/>
  </si>
  <si>
    <t>スリランカンエアラインズリミテッド
東京都中央区日本橋堀留町1-10-16第8センタープラザ3階</t>
    <rPh sb="18" eb="21">
      <t>トウキョウト</t>
    </rPh>
    <rPh sb="21" eb="24">
      <t>チュウオウク</t>
    </rPh>
    <rPh sb="24" eb="27">
      <t>ニホンバシ</t>
    </rPh>
    <rPh sb="27" eb="28">
      <t>ホリ</t>
    </rPh>
    <rPh sb="28" eb="29">
      <t>リュウ</t>
    </rPh>
    <rPh sb="29" eb="30">
      <t>マチ</t>
    </rPh>
    <rPh sb="37" eb="38">
      <t>ダイ</t>
    </rPh>
    <rPh sb="47" eb="48">
      <t>カイ</t>
    </rPh>
    <phoneticPr fontId="2"/>
  </si>
  <si>
    <t>注釈民事訴訟・非訟書式要覧第385号ほか</t>
  </si>
  <si>
    <t>株式会社Premiun Vacations 
東京都港区赤坂2-11-7</t>
    <rPh sb="0" eb="4">
      <t>カブシキガイシャ</t>
    </rPh>
    <rPh sb="23" eb="26">
      <t>トウキョウト</t>
    </rPh>
    <rPh sb="26" eb="28">
      <t>ミナトク</t>
    </rPh>
    <rPh sb="28" eb="30">
      <t>アカサカ</t>
    </rPh>
    <phoneticPr fontId="2"/>
  </si>
  <si>
    <t>最も効果的な護送支援が可能な者は契約の相手方以外におらず、競争を許さないため。（会計法第29条の3第4項、予決令第102条の4第3号）</t>
  </si>
  <si>
    <t>本契約の履行に当たっては、システムの機器構成及びネットワーク構成を熟知していることが求められ、さらにネットワーク構成等のセキュリティ上外部に公表できない情報を契約相手方に提供する必要があることから、これらの事情を踏まえると本契約を履行し得る業者は契約の相手方のみであるため。（会計法第29条の3第4項、予決令第102条の4第3号）</t>
    <rPh sb="0" eb="3">
      <t>ホンケイヤク</t>
    </rPh>
    <rPh sb="4" eb="6">
      <t>リコウ</t>
    </rPh>
    <rPh sb="7" eb="8">
      <t>ア</t>
    </rPh>
    <rPh sb="18" eb="22">
      <t>キキコウセイ</t>
    </rPh>
    <rPh sb="22" eb="23">
      <t>オヨ</t>
    </rPh>
    <rPh sb="30" eb="32">
      <t>コウセイ</t>
    </rPh>
    <rPh sb="33" eb="35">
      <t>ジュクチ</t>
    </rPh>
    <rPh sb="42" eb="43">
      <t>モト</t>
    </rPh>
    <rPh sb="56" eb="58">
      <t>コウセイ</t>
    </rPh>
    <rPh sb="58" eb="59">
      <t>トウ</t>
    </rPh>
    <rPh sb="66" eb="67">
      <t>ウエ</t>
    </rPh>
    <rPh sb="67" eb="69">
      <t>ガイブ</t>
    </rPh>
    <rPh sb="70" eb="72">
      <t>コウヒョウ</t>
    </rPh>
    <rPh sb="76" eb="78">
      <t>ジョウホウ</t>
    </rPh>
    <rPh sb="79" eb="84">
      <t>ケイヤクアイテガタ</t>
    </rPh>
    <rPh sb="85" eb="87">
      <t>テイキョウ</t>
    </rPh>
    <rPh sb="89" eb="91">
      <t>ヒツヨウ</t>
    </rPh>
    <rPh sb="103" eb="105">
      <t>ジジョウ</t>
    </rPh>
    <rPh sb="106" eb="107">
      <t>フ</t>
    </rPh>
    <rPh sb="111" eb="114">
      <t>ホンケイヤク</t>
    </rPh>
    <rPh sb="115" eb="117">
      <t>リコウ</t>
    </rPh>
    <rPh sb="118" eb="119">
      <t>エ</t>
    </rPh>
    <rPh sb="120" eb="122">
      <t>ギョウシャ</t>
    </rPh>
    <rPh sb="123" eb="125">
      <t>ケイヤク</t>
    </rPh>
    <rPh sb="126" eb="129">
      <t>アイテガタ</t>
    </rPh>
    <phoneticPr fontId="2"/>
  </si>
  <si>
    <t>再度の入札をしても落札者がなく、契約の相手方以外から調達することが不可能であり、競争を許さないため。（会計法第29条の3第4項、予決令第102条の4第3号）</t>
  </si>
  <si>
    <t>当該物品は、契約業者による専売の取扱いとなっており、同者からのみ調達が可能なものであるため。（会計法第29条の3第4項、予決令第102条の4第3号）</t>
    <rPh sb="0" eb="2">
      <t>トウガイ</t>
    </rPh>
    <rPh sb="2" eb="4">
      <t>ブッピン</t>
    </rPh>
    <rPh sb="13" eb="15">
      <t>センバイ</t>
    </rPh>
    <rPh sb="16" eb="18">
      <t>トリアツカ</t>
    </rPh>
    <rPh sb="26" eb="28">
      <t>ドウシャ</t>
    </rPh>
    <rPh sb="32" eb="34">
      <t>チョウタツ</t>
    </rPh>
    <rPh sb="35" eb="37">
      <t>カノウ</t>
    </rPh>
    <phoneticPr fontId="2"/>
  </si>
  <si>
    <t>契約の相手方は、IC旅券対応・出入国審査等旅券自動読取装置の開発及び保守事業者であるところ、現在稼動中の外国人出入国情報システム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34" eb="36">
      <t>ホシュ</t>
    </rPh>
    <rPh sb="52" eb="58">
      <t>ガイコクジンシュツニュウコク</t>
    </rPh>
    <rPh sb="58" eb="60">
      <t>ジョウホウ</t>
    </rPh>
    <rPh sb="155" eb="156">
      <t>ヨ</t>
    </rPh>
    <phoneticPr fontId="7"/>
  </si>
  <si>
    <t>被収容者が新型コロナウイルスに感染したため、炊事工場の稼働が停止したことに伴い、弁当給食を供給する必要が生じたが、一般競争入札に付するいとまがなかったため。（会計法第29条の3第4項、予決令第102条の4第3項）</t>
    <rPh sb="0" eb="4">
      <t>ヒシュウヨウシャ</t>
    </rPh>
    <rPh sb="5" eb="7">
      <t>シンガタ</t>
    </rPh>
    <rPh sb="15" eb="17">
      <t>カンセン</t>
    </rPh>
    <rPh sb="22" eb="26">
      <t>スイジコウジョウ</t>
    </rPh>
    <rPh sb="27" eb="29">
      <t>カドウ</t>
    </rPh>
    <rPh sb="30" eb="32">
      <t>テイシ</t>
    </rPh>
    <rPh sb="37" eb="38">
      <t>トモナ</t>
    </rPh>
    <rPh sb="40" eb="42">
      <t>ベントウ</t>
    </rPh>
    <rPh sb="42" eb="44">
      <t>キュウショク</t>
    </rPh>
    <rPh sb="45" eb="47">
      <t>キョウキュウ</t>
    </rPh>
    <rPh sb="49" eb="51">
      <t>ヒツヨウ</t>
    </rPh>
    <rPh sb="52" eb="53">
      <t>ショウ</t>
    </rPh>
    <rPh sb="57" eb="59">
      <t>イッパン</t>
    </rPh>
    <rPh sb="59" eb="61">
      <t>キョウソウ</t>
    </rPh>
    <rPh sb="61" eb="63">
      <t>ニュウサツ</t>
    </rPh>
    <rPh sb="64" eb="65">
      <t>フ</t>
    </rPh>
    <rPh sb="79" eb="82">
      <t>カイケイホウ</t>
    </rPh>
    <rPh sb="82" eb="83">
      <t>ダイ</t>
    </rPh>
    <rPh sb="85" eb="86">
      <t>ジョウ</t>
    </rPh>
    <rPh sb="88" eb="89">
      <t>ダイ</t>
    </rPh>
    <phoneticPr fontId="2"/>
  </si>
  <si>
    <t>契約の相手方は、SPSSの権利を有する日本アイ・ビー・エム株式会社からトレーニング・プロバイダーと認定されており、SPSSの定例集合研修を実施できるのは契約の相手方のみであるため。（会計法第29条の3第4項、予決令第102条の4第3号）</t>
    <rPh sb="62" eb="64">
      <t>テイレイ</t>
    </rPh>
    <rPh sb="64" eb="66">
      <t>シュウゴウ</t>
    </rPh>
    <rPh sb="66" eb="68">
      <t>ケンシュウ</t>
    </rPh>
    <rPh sb="69" eb="71">
      <t>ジッシ</t>
    </rPh>
    <phoneticPr fontId="7"/>
  </si>
  <si>
    <t>当該作業に必要な技術・能力及び部品を有する者が契約の相手方のみであるため。（会計法第29条の3第4項、予決令第102条の4第3号）</t>
    <rPh sb="2" eb="4">
      <t>サギョウ</t>
    </rPh>
    <phoneticPr fontId="2"/>
  </si>
  <si>
    <t>炊場で就業している被収容者が新型コロナウイルスにり患し、炊場を稼働することができない間、弁当を供給する必要があったことから、緊急の必要により随意契約を締結した。（会計法第29条の3第4項、予決令第102条の4第3号）</t>
    <rPh sb="3" eb="5">
      <t>シュウギョウ</t>
    </rPh>
    <rPh sb="9" eb="13">
      <t>ヒシュウヨウシャ</t>
    </rPh>
    <rPh sb="51" eb="53">
      <t>ヒツヨウ</t>
    </rPh>
    <rPh sb="62" eb="64">
      <t>キンキュウ</t>
    </rPh>
    <rPh sb="65" eb="67">
      <t>ヒツヨウ</t>
    </rPh>
    <rPh sb="70" eb="72">
      <t>ズイイ</t>
    </rPh>
    <rPh sb="72" eb="74">
      <t>ケイヤク</t>
    </rPh>
    <rPh sb="75" eb="77">
      <t>テイケツ</t>
    </rPh>
    <rPh sb="81" eb="84">
      <t>カイケイホウ</t>
    </rPh>
    <rPh sb="84" eb="85">
      <t>ダイ</t>
    </rPh>
    <rPh sb="87" eb="88">
      <t>ジョウ</t>
    </rPh>
    <rPh sb="90" eb="91">
      <t>ダイ</t>
    </rPh>
    <rPh sb="92" eb="93">
      <t>コウ</t>
    </rPh>
    <phoneticPr fontId="2"/>
  </si>
  <si>
    <t>契約の相手方は、在留カード及びICカードプリンタに係る当初調達（平成23年度一般競争入札）の受注者であるところ、以後の調達について一般競争入札に付した場合、受注業者が所有する在留カードに係る偽変造対策技術が露呈することにより、在留管理制度により把握された正確な情報に基づく治安対策の実施に重大な支障を来すおそれがあるため。（会計法第29条の3第4項、特例政令第12条第1項第2号）</t>
    <rPh sb="8" eb="10">
      <t>ザイリュウ</t>
    </rPh>
    <rPh sb="13" eb="14">
      <t>オヨ</t>
    </rPh>
    <rPh sb="25" eb="26">
      <t>カカ</t>
    </rPh>
    <rPh sb="27" eb="29">
      <t>トウショ</t>
    </rPh>
    <rPh sb="29" eb="31">
      <t>チョウタツ</t>
    </rPh>
    <rPh sb="32" eb="34">
      <t>ヘイセイ</t>
    </rPh>
    <rPh sb="36" eb="38">
      <t>ネンド</t>
    </rPh>
    <rPh sb="38" eb="44">
      <t>イッパンキョウソウニュウサツ</t>
    </rPh>
    <rPh sb="56" eb="58">
      <t>イゴ</t>
    </rPh>
    <rPh sb="59" eb="61">
      <t>チョウタツ</t>
    </rPh>
    <rPh sb="65" eb="71">
      <t>イッパンキョウソウニュウサツ</t>
    </rPh>
    <rPh sb="72" eb="73">
      <t>フ</t>
    </rPh>
    <rPh sb="75" eb="77">
      <t>バアイ</t>
    </rPh>
    <rPh sb="87" eb="89">
      <t>ザイリュウ</t>
    </rPh>
    <rPh sb="93" eb="94">
      <t>カカ</t>
    </rPh>
    <phoneticPr fontId="7"/>
  </si>
  <si>
    <t>契約の相手方は、外国人出入国情報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14">
      <t>ガイコクジンシュツニュウコク</t>
    </rPh>
    <rPh sb="14" eb="16">
      <t>ジョウホウ</t>
    </rPh>
    <rPh sb="21" eb="23">
      <t>カイハツ</t>
    </rPh>
    <rPh sb="39" eb="41">
      <t>ゲンザイ</t>
    </rPh>
    <rPh sb="45" eb="46">
      <t>ホン</t>
    </rPh>
    <rPh sb="50" eb="51">
      <t>トウ</t>
    </rPh>
    <rPh sb="52" eb="54">
      <t>シヨウ</t>
    </rPh>
    <rPh sb="56" eb="58">
      <t>ギョウム</t>
    </rPh>
    <rPh sb="59" eb="61">
      <t>エイキョウ</t>
    </rPh>
    <rPh sb="62" eb="63">
      <t>オヨ</t>
    </rPh>
    <phoneticPr fontId="7"/>
  </si>
  <si>
    <t>平成28年の刑事情報連携データベースシステム稼働当初から利用しているサーバ機器等は令和4年11月末が機器保守及び機器賃貸借契約末期であり、次期システムへの移行のため、撤去等作業を実施する必要がある。撤去予定機器はリース物件であり、これを正常な状態でリース会社へ引き渡す必要があるところ、当該機器については精密機器であり、正しく取り外し、解体等を実施しなければならず、当該作業を実施できるのは、この構築作業を行った株式会社日立製作所のみであり、現行システム機器と次期システム機器が同一のラック内に隣接して設置されている庁舎もあり、ネットワークが複雑に配線されているところ、現行システム機器及び次期システム機器の構成を熟知した業者以外が作業をした場合、誤ったネットワークの離線等により現に稼働している次期システム機器に重大な影響を及ぼし、システムの異常動作等の重大事態を招くリスクがあるため、現行システム機器と次期システム機器の構築を行った株式会社日立製作所以外には契約の相手方を想定しえないため。（会計法第29条の3第4項、予決令第102条の4第3号）</t>
    <rPh sb="69" eb="71">
      <t>ジキ</t>
    </rPh>
    <rPh sb="77" eb="79">
      <t>イコウ</t>
    </rPh>
    <rPh sb="93" eb="95">
      <t>ヒツヨウ</t>
    </rPh>
    <rPh sb="206" eb="208">
      <t>カブシキ</t>
    </rPh>
    <rPh sb="208" eb="210">
      <t>カイシャ</t>
    </rPh>
    <rPh sb="258" eb="260">
      <t>チョウシャ</t>
    </rPh>
    <rPh sb="418" eb="420">
      <t>カブシキ</t>
    </rPh>
    <rPh sb="420" eb="422">
      <t>カイシャ</t>
    </rPh>
    <phoneticPr fontId="2"/>
  </si>
  <si>
    <t>契約の相手方は、在留カード及びICカードプリンタに係る当初調達（平成23年度一般競争入札）の受注者であるところ、以後の調達について一般競争入札に付した場合、受注業者が所有する在留カードに係る偽変造対策技術が露呈することにより、在留管理制度により把握された正確な情報に基づく治安対策の実施に重大な支障を来すおそれがあるため。（会計法第29条の3第4項、予決令第102条の4第3号）</t>
    <rPh sb="8" eb="10">
      <t>ザイリュウ</t>
    </rPh>
    <rPh sb="13" eb="14">
      <t>オヨ</t>
    </rPh>
    <rPh sb="25" eb="26">
      <t>カカ</t>
    </rPh>
    <rPh sb="27" eb="29">
      <t>トウショ</t>
    </rPh>
    <rPh sb="29" eb="31">
      <t>チョウタツ</t>
    </rPh>
    <rPh sb="32" eb="34">
      <t>ヘイセイ</t>
    </rPh>
    <rPh sb="36" eb="38">
      <t>ネンド</t>
    </rPh>
    <rPh sb="38" eb="44">
      <t>イッパンキョウソウニュウサツ</t>
    </rPh>
    <rPh sb="56" eb="58">
      <t>イゴ</t>
    </rPh>
    <rPh sb="59" eb="61">
      <t>チョウタツ</t>
    </rPh>
    <rPh sb="65" eb="71">
      <t>イッパンキョウソウニュウサツ</t>
    </rPh>
    <rPh sb="72" eb="73">
      <t>フ</t>
    </rPh>
    <rPh sb="75" eb="77">
      <t>バアイ</t>
    </rPh>
    <rPh sb="87" eb="89">
      <t>ザイリュウ</t>
    </rPh>
    <rPh sb="93" eb="94">
      <t>カカ</t>
    </rPh>
    <phoneticPr fontId="7"/>
  </si>
  <si>
    <t>保安要員を付した護送サービスを提供しているのが国営航空会社であるスリランカ航空のみであるため。（会計法第29条の3第4項、予決令第102条の4第3号）</t>
    <rPh sb="0" eb="4">
      <t>ホアンヨウイン</t>
    </rPh>
    <rPh sb="5" eb="6">
      <t>フ</t>
    </rPh>
    <rPh sb="8" eb="10">
      <t>ゴソウ</t>
    </rPh>
    <rPh sb="15" eb="17">
      <t>テイキョウ</t>
    </rPh>
    <rPh sb="23" eb="25">
      <t>コクエイ</t>
    </rPh>
    <rPh sb="27" eb="29">
      <t>ガイシャ</t>
    </rPh>
    <rPh sb="37" eb="39">
      <t>コウクウ</t>
    </rPh>
    <phoneticPr fontId="2"/>
  </si>
  <si>
    <t>本件は出版元である新日本法規出版株式会社が顧客に対して全て直接販売する体制をとっており、同社からのみ調達が可能であるため。（会計法第29条の3第4項、予決令第102条の4第3号）</t>
  </si>
  <si>
    <t>単価契約</t>
  </si>
  <si>
    <t>単価契約
最終保障供給による契約（契約電力1キロワットにつき2118.6円ほか）
一括調達（【近畿財務局大津財務事務所】、大津地方法務局、近畿更正保護委員会、大阪出入国在留管理局大津出張所、大津税務署、近畿厚生局滋賀事務所、近畿農政局滋賀支局、滋賀行政監視行政相談センター、自衛隊滋賀地方協力本部）
前年度支払実績額
24,046,755円
法務省支払実績額
12,331,396円</t>
    <rPh sb="5" eb="7">
      <t>サイシュウ</t>
    </rPh>
    <rPh sb="7" eb="9">
      <t>ホショウ</t>
    </rPh>
    <rPh sb="9" eb="11">
      <t>キョウキュウ</t>
    </rPh>
    <rPh sb="14" eb="16">
      <t>ケイヤク</t>
    </rPh>
    <rPh sb="17" eb="19">
      <t>ケイヤク</t>
    </rPh>
    <rPh sb="19" eb="21">
      <t>デンリョク</t>
    </rPh>
    <rPh sb="36" eb="37">
      <t>エン</t>
    </rPh>
    <phoneticPr fontId="2"/>
  </si>
  <si>
    <t>令和4年11月分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</si>
</sst>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178" fontId="4" fillId="0" borderId="2" xfId="5" applyNumberFormat="1" applyFont="1" applyFill="1" applyBorder="1" applyAlignment="1">
      <alignment horizontal="center"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20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3"/>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6" bestFit="1" customWidth="1"/>
    <col min="3" max="3" width="22.7265625" style="26" bestFit="1" customWidth="1"/>
    <col min="4" max="4" width="12.26953125" style="22" bestFit="1" customWidth="1"/>
    <col min="5" max="5" width="15.36328125" style="26" bestFit="1" customWidth="1"/>
    <col min="6" max="6" width="11.90625" style="23" bestFit="1" customWidth="1"/>
    <col min="7" max="7" width="68.1796875" style="26" customWidth="1"/>
    <col min="8" max="9" width="9.1796875" style="12" bestFit="1" customWidth="1"/>
    <col min="10" max="10" width="5.453125" style="25" bestFit="1" customWidth="1"/>
    <col min="11" max="11" width="68.1796875" style="27" customWidth="1"/>
    <col min="12" max="16384" width="9" style="14"/>
  </cols>
  <sheetData>
    <row r="1" spans="1:11" ht="27.75" customHeight="1" x14ac:dyDescent="0.2">
      <c r="A1" s="29" t="s">
        <v>51</v>
      </c>
      <c r="B1" s="29"/>
      <c r="C1" s="29"/>
      <c r="D1" s="29"/>
      <c r="E1" s="29"/>
      <c r="F1" s="29"/>
      <c r="G1" s="29"/>
      <c r="H1" s="29"/>
      <c r="I1" s="29"/>
      <c r="J1" s="29"/>
      <c r="K1" s="29"/>
    </row>
    <row r="2" spans="1:11" ht="18.75" customHeight="1" x14ac:dyDescent="0.2">
      <c r="B2" s="14"/>
      <c r="C2" s="14"/>
      <c r="E2" s="14"/>
      <c r="G2" s="14"/>
      <c r="H2" s="24"/>
      <c r="K2" s="28" t="s">
        <v>118</v>
      </c>
    </row>
    <row r="3" spans="1:11" s="5" customFormat="1" ht="47.25" customHeight="1" x14ac:dyDescent="0.2">
      <c r="A3" s="4" t="s">
        <v>48</v>
      </c>
      <c r="B3" s="4" t="s">
        <v>2</v>
      </c>
      <c r="C3" s="4" t="s">
        <v>0</v>
      </c>
      <c r="D3" s="6" t="s">
        <v>1</v>
      </c>
      <c r="E3" s="4" t="s">
        <v>3</v>
      </c>
      <c r="F3" s="7" t="s">
        <v>50</v>
      </c>
      <c r="G3" s="4" t="s">
        <v>10</v>
      </c>
      <c r="H3" s="20" t="s">
        <v>52</v>
      </c>
      <c r="I3" s="20" t="s">
        <v>53</v>
      </c>
      <c r="J3" s="13" t="s">
        <v>11</v>
      </c>
      <c r="K3" s="4" t="s">
        <v>47</v>
      </c>
    </row>
    <row r="4" spans="1:11" s="5" customFormat="1" ht="114" customHeight="1" x14ac:dyDescent="0.2">
      <c r="A4" s="10">
        <v>1</v>
      </c>
      <c r="B4" s="15" t="s">
        <v>67</v>
      </c>
      <c r="C4" s="15" t="s">
        <v>68</v>
      </c>
      <c r="D4" s="8">
        <v>44866</v>
      </c>
      <c r="E4" s="15" t="s">
        <v>69</v>
      </c>
      <c r="F4" s="9">
        <v>7010401052137</v>
      </c>
      <c r="G4" s="15" t="s">
        <v>102</v>
      </c>
      <c r="H4" s="18">
        <v>5210700</v>
      </c>
      <c r="I4" s="18">
        <v>5210700</v>
      </c>
      <c r="J4" s="11" t="str">
        <f t="shared" ref="J4:J14" si="0">IFERROR(H4/G4,"-")</f>
        <v>-</v>
      </c>
      <c r="K4" s="15"/>
    </row>
    <row r="5" spans="1:11" s="5" customFormat="1" ht="114" customHeight="1" x14ac:dyDescent="0.2">
      <c r="A5" s="16">
        <v>2</v>
      </c>
      <c r="B5" s="15" t="s">
        <v>70</v>
      </c>
      <c r="C5" s="15" t="s">
        <v>71</v>
      </c>
      <c r="D5" s="8">
        <v>44866</v>
      </c>
      <c r="E5" s="15" t="s">
        <v>72</v>
      </c>
      <c r="F5" s="9">
        <v>6120001220018</v>
      </c>
      <c r="G5" s="15" t="s">
        <v>103</v>
      </c>
      <c r="H5" s="19" t="s">
        <v>54</v>
      </c>
      <c r="I5" s="19" t="s">
        <v>54</v>
      </c>
      <c r="J5" s="21" t="str">
        <f t="shared" si="0"/>
        <v>-</v>
      </c>
      <c r="K5" s="15" t="s">
        <v>117</v>
      </c>
    </row>
    <row r="6" spans="1:11" s="5" customFormat="1" ht="114" customHeight="1" x14ac:dyDescent="0.2">
      <c r="A6" s="10">
        <v>3</v>
      </c>
      <c r="B6" s="15" t="s">
        <v>73</v>
      </c>
      <c r="C6" s="15" t="s">
        <v>55</v>
      </c>
      <c r="D6" s="8">
        <v>44867</v>
      </c>
      <c r="E6" s="15" t="s">
        <v>74</v>
      </c>
      <c r="F6" s="9">
        <v>7011101029722</v>
      </c>
      <c r="G6" s="15" t="s">
        <v>104</v>
      </c>
      <c r="H6" s="18">
        <v>4070440</v>
      </c>
      <c r="I6" s="18">
        <v>4070440</v>
      </c>
      <c r="J6" s="11" t="str">
        <f t="shared" si="0"/>
        <v>-</v>
      </c>
      <c r="K6" s="15"/>
    </row>
    <row r="7" spans="1:11" s="5" customFormat="1" ht="114" customHeight="1" x14ac:dyDescent="0.2">
      <c r="A7" s="16">
        <v>4</v>
      </c>
      <c r="B7" s="15" t="s">
        <v>75</v>
      </c>
      <c r="C7" s="15" t="s">
        <v>57</v>
      </c>
      <c r="D7" s="8">
        <v>44869</v>
      </c>
      <c r="E7" s="15" t="s">
        <v>76</v>
      </c>
      <c r="F7" s="9">
        <v>8010401084443</v>
      </c>
      <c r="G7" s="15" t="s">
        <v>58</v>
      </c>
      <c r="H7" s="19">
        <v>1243000</v>
      </c>
      <c r="I7" s="19">
        <v>1243000</v>
      </c>
      <c r="J7" s="21" t="str">
        <f t="shared" si="0"/>
        <v>-</v>
      </c>
      <c r="K7" s="15"/>
    </row>
    <row r="8" spans="1:11" s="5" customFormat="1" ht="114" customHeight="1" x14ac:dyDescent="0.2">
      <c r="A8" s="10">
        <v>5</v>
      </c>
      <c r="B8" s="15" t="s">
        <v>77</v>
      </c>
      <c r="C8" s="15" t="s">
        <v>61</v>
      </c>
      <c r="D8" s="8">
        <v>44869</v>
      </c>
      <c r="E8" s="15" t="s">
        <v>59</v>
      </c>
      <c r="F8" s="9">
        <v>3010001129215</v>
      </c>
      <c r="G8" s="15" t="s">
        <v>105</v>
      </c>
      <c r="H8" s="18">
        <v>3410000</v>
      </c>
      <c r="I8" s="18">
        <v>3410000</v>
      </c>
      <c r="J8" s="11" t="str">
        <f t="shared" si="0"/>
        <v>-</v>
      </c>
      <c r="K8" s="15"/>
    </row>
    <row r="9" spans="1:11" s="5" customFormat="1" ht="114" customHeight="1" x14ac:dyDescent="0.2">
      <c r="A9" s="16">
        <v>6</v>
      </c>
      <c r="B9" s="15" t="s">
        <v>78</v>
      </c>
      <c r="C9" s="15" t="s">
        <v>66</v>
      </c>
      <c r="D9" s="8">
        <v>44872</v>
      </c>
      <c r="E9" s="15" t="s">
        <v>79</v>
      </c>
      <c r="F9" s="9">
        <v>9290001041064</v>
      </c>
      <c r="G9" s="15" t="s">
        <v>106</v>
      </c>
      <c r="H9" s="19">
        <v>5862600</v>
      </c>
      <c r="I9" s="19">
        <v>5862600</v>
      </c>
      <c r="J9" s="21" t="str">
        <f t="shared" si="0"/>
        <v>-</v>
      </c>
      <c r="K9" s="15" t="s">
        <v>56</v>
      </c>
    </row>
    <row r="10" spans="1:11" s="5" customFormat="1" ht="114" customHeight="1" x14ac:dyDescent="0.2">
      <c r="A10" s="10">
        <v>7</v>
      </c>
      <c r="B10" s="15" t="s">
        <v>80</v>
      </c>
      <c r="C10" s="15" t="s">
        <v>61</v>
      </c>
      <c r="D10" s="8">
        <v>44873</v>
      </c>
      <c r="E10" s="15" t="s">
        <v>81</v>
      </c>
      <c r="F10" s="9">
        <v>1010001081896</v>
      </c>
      <c r="G10" s="15" t="s">
        <v>107</v>
      </c>
      <c r="H10" s="18">
        <v>2566300</v>
      </c>
      <c r="I10" s="18">
        <v>2566300</v>
      </c>
      <c r="J10" s="11" t="str">
        <f t="shared" si="0"/>
        <v>-</v>
      </c>
      <c r="K10" s="15"/>
    </row>
    <row r="11" spans="1:11" s="5" customFormat="1" ht="114" customHeight="1" x14ac:dyDescent="0.2">
      <c r="A11" s="16">
        <v>8</v>
      </c>
      <c r="B11" s="15" t="s">
        <v>82</v>
      </c>
      <c r="C11" s="15" t="s">
        <v>55</v>
      </c>
      <c r="D11" s="8">
        <v>44875</v>
      </c>
      <c r="E11" s="15" t="s">
        <v>83</v>
      </c>
      <c r="F11" s="9">
        <v>4010001073354</v>
      </c>
      <c r="G11" s="15" t="s">
        <v>108</v>
      </c>
      <c r="H11" s="18">
        <v>8020536</v>
      </c>
      <c r="I11" s="18">
        <v>7590000</v>
      </c>
      <c r="J11" s="11" t="str">
        <f t="shared" si="0"/>
        <v>-</v>
      </c>
      <c r="K11" s="15"/>
    </row>
    <row r="12" spans="1:11" s="5" customFormat="1" ht="114" customHeight="1" x14ac:dyDescent="0.2">
      <c r="A12" s="10">
        <v>9</v>
      </c>
      <c r="B12" s="15" t="s">
        <v>84</v>
      </c>
      <c r="C12" s="15" t="s">
        <v>68</v>
      </c>
      <c r="D12" s="8">
        <v>44882</v>
      </c>
      <c r="E12" s="15" t="s">
        <v>85</v>
      </c>
      <c r="F12" s="9">
        <v>1020001071491</v>
      </c>
      <c r="G12" s="15" t="s">
        <v>102</v>
      </c>
      <c r="H12" s="18">
        <v>1659020</v>
      </c>
      <c r="I12" s="18">
        <v>1659020</v>
      </c>
      <c r="J12" s="11" t="str">
        <f t="shared" si="0"/>
        <v>-</v>
      </c>
      <c r="K12" s="15"/>
    </row>
    <row r="13" spans="1:11" s="5" customFormat="1" ht="114" customHeight="1" x14ac:dyDescent="0.2">
      <c r="A13" s="16">
        <v>10</v>
      </c>
      <c r="B13" s="15" t="s">
        <v>75</v>
      </c>
      <c r="C13" s="15" t="s">
        <v>57</v>
      </c>
      <c r="D13" s="8">
        <v>44883</v>
      </c>
      <c r="E13" s="15" t="s">
        <v>76</v>
      </c>
      <c r="F13" s="9">
        <v>8010401084443</v>
      </c>
      <c r="G13" s="15" t="s">
        <v>58</v>
      </c>
      <c r="H13" s="19">
        <v>1243000</v>
      </c>
      <c r="I13" s="19">
        <v>1243000</v>
      </c>
      <c r="J13" s="21" t="str">
        <f t="shared" si="0"/>
        <v>-</v>
      </c>
      <c r="K13" s="15"/>
    </row>
    <row r="14" spans="1:11" s="5" customFormat="1" ht="114" customHeight="1" x14ac:dyDescent="0.2">
      <c r="A14" s="10">
        <v>11</v>
      </c>
      <c r="B14" s="15" t="s">
        <v>86</v>
      </c>
      <c r="C14" s="15" t="s">
        <v>87</v>
      </c>
      <c r="D14" s="8">
        <v>44883</v>
      </c>
      <c r="E14" s="15" t="s">
        <v>88</v>
      </c>
      <c r="F14" s="17">
        <v>8390001000283</v>
      </c>
      <c r="G14" s="15" t="s">
        <v>109</v>
      </c>
      <c r="H14" s="19">
        <v>2339200</v>
      </c>
      <c r="I14" s="19">
        <v>2176000</v>
      </c>
      <c r="J14" s="21" t="str">
        <f t="shared" si="0"/>
        <v>-</v>
      </c>
      <c r="K14" s="15" t="s">
        <v>116</v>
      </c>
    </row>
    <row r="15" spans="1:11" s="5" customFormat="1" ht="114" customHeight="1" x14ac:dyDescent="0.2">
      <c r="A15" s="16">
        <v>12</v>
      </c>
      <c r="B15" s="15" t="s">
        <v>89</v>
      </c>
      <c r="C15" s="15" t="s">
        <v>61</v>
      </c>
      <c r="D15" s="8">
        <v>44883</v>
      </c>
      <c r="E15" s="15" t="s">
        <v>59</v>
      </c>
      <c r="F15" s="9">
        <v>3010001129215</v>
      </c>
      <c r="G15" s="15" t="s">
        <v>110</v>
      </c>
      <c r="H15" s="18">
        <v>27267658</v>
      </c>
      <c r="I15" s="18">
        <v>27267658</v>
      </c>
      <c r="J15" s="11" t="str">
        <f t="shared" ref="J15:J23" si="1">IFERROR(H15/G15,"-")</f>
        <v>-</v>
      </c>
      <c r="K15" s="15"/>
    </row>
    <row r="16" spans="1:11" s="5" customFormat="1" ht="114" customHeight="1" x14ac:dyDescent="0.2">
      <c r="A16" s="10">
        <v>13</v>
      </c>
      <c r="B16" s="15" t="s">
        <v>90</v>
      </c>
      <c r="C16" s="15" t="s">
        <v>61</v>
      </c>
      <c r="D16" s="8">
        <v>44887</v>
      </c>
      <c r="E16" s="15" t="s">
        <v>62</v>
      </c>
      <c r="F16" s="9">
        <v>7010001008844</v>
      </c>
      <c r="G16" s="15" t="s">
        <v>111</v>
      </c>
      <c r="H16" s="18">
        <v>7469000</v>
      </c>
      <c r="I16" s="18">
        <v>7469000</v>
      </c>
      <c r="J16" s="11" t="str">
        <f t="shared" si="1"/>
        <v>-</v>
      </c>
      <c r="K16" s="15"/>
    </row>
    <row r="17" spans="1:11" s="5" customFormat="1" ht="114" customHeight="1" x14ac:dyDescent="0.2">
      <c r="A17" s="16">
        <v>14</v>
      </c>
      <c r="B17" s="15" t="s">
        <v>91</v>
      </c>
      <c r="C17" s="15" t="s">
        <v>68</v>
      </c>
      <c r="D17" s="8">
        <v>44889</v>
      </c>
      <c r="E17" s="15" t="s">
        <v>92</v>
      </c>
      <c r="F17" s="9">
        <v>9010001045803</v>
      </c>
      <c r="G17" s="15" t="s">
        <v>102</v>
      </c>
      <c r="H17" s="18">
        <v>5921300</v>
      </c>
      <c r="I17" s="18">
        <v>5921300</v>
      </c>
      <c r="J17" s="11" t="str">
        <f t="shared" si="1"/>
        <v>-</v>
      </c>
      <c r="K17" s="15"/>
    </row>
    <row r="18" spans="1:11" s="5" customFormat="1" ht="114" customHeight="1" x14ac:dyDescent="0.2">
      <c r="A18" s="10">
        <v>15</v>
      </c>
      <c r="B18" s="15" t="s">
        <v>93</v>
      </c>
      <c r="C18" s="15" t="s">
        <v>55</v>
      </c>
      <c r="D18" s="8">
        <v>44889</v>
      </c>
      <c r="E18" s="15" t="s">
        <v>94</v>
      </c>
      <c r="F18" s="9">
        <v>7010001008844</v>
      </c>
      <c r="G18" s="15" t="s">
        <v>112</v>
      </c>
      <c r="H18" s="18">
        <v>8966909</v>
      </c>
      <c r="I18" s="18">
        <v>8239605</v>
      </c>
      <c r="J18" s="11" t="str">
        <f t="shared" si="1"/>
        <v>-</v>
      </c>
      <c r="K18" s="15"/>
    </row>
    <row r="19" spans="1:11" s="5" customFormat="1" ht="114" customHeight="1" x14ac:dyDescent="0.2">
      <c r="A19" s="16">
        <v>16</v>
      </c>
      <c r="B19" s="15" t="s">
        <v>95</v>
      </c>
      <c r="C19" s="15" t="s">
        <v>61</v>
      </c>
      <c r="D19" s="8">
        <v>44890</v>
      </c>
      <c r="E19" s="15" t="s">
        <v>59</v>
      </c>
      <c r="F19" s="9">
        <v>3010001129215</v>
      </c>
      <c r="G19" s="15" t="s">
        <v>113</v>
      </c>
      <c r="H19" s="18">
        <v>9755580</v>
      </c>
      <c r="I19" s="18">
        <v>9755580</v>
      </c>
      <c r="J19" s="11" t="str">
        <f t="shared" si="1"/>
        <v>-</v>
      </c>
      <c r="K19" s="15"/>
    </row>
    <row r="20" spans="1:11" s="5" customFormat="1" ht="114" customHeight="1" x14ac:dyDescent="0.2">
      <c r="A20" s="10">
        <v>17</v>
      </c>
      <c r="B20" s="15" t="s">
        <v>96</v>
      </c>
      <c r="C20" s="15" t="s">
        <v>61</v>
      </c>
      <c r="D20" s="8">
        <v>44890</v>
      </c>
      <c r="E20" s="15" t="s">
        <v>59</v>
      </c>
      <c r="F20" s="9">
        <v>3010001129215</v>
      </c>
      <c r="G20" s="15" t="s">
        <v>113</v>
      </c>
      <c r="H20" s="18">
        <v>13007420</v>
      </c>
      <c r="I20" s="18">
        <v>13007420</v>
      </c>
      <c r="J20" s="11" t="str">
        <f t="shared" si="1"/>
        <v>-</v>
      </c>
      <c r="K20" s="15"/>
    </row>
    <row r="21" spans="1:11" s="5" customFormat="1" ht="114" customHeight="1" x14ac:dyDescent="0.2">
      <c r="A21" s="16">
        <v>18</v>
      </c>
      <c r="B21" s="15" t="s">
        <v>97</v>
      </c>
      <c r="C21" s="15" t="s">
        <v>60</v>
      </c>
      <c r="D21" s="8">
        <v>44894</v>
      </c>
      <c r="E21" s="15" t="s">
        <v>98</v>
      </c>
      <c r="F21" s="9">
        <v>5700150003702</v>
      </c>
      <c r="G21" s="15" t="s">
        <v>114</v>
      </c>
      <c r="H21" s="18">
        <v>1343300</v>
      </c>
      <c r="I21" s="18">
        <v>1343300</v>
      </c>
      <c r="J21" s="11" t="str">
        <f t="shared" si="1"/>
        <v>-</v>
      </c>
      <c r="K21" s="15"/>
    </row>
    <row r="22" spans="1:11" s="5" customFormat="1" ht="114" customHeight="1" x14ac:dyDescent="0.2">
      <c r="A22" s="10">
        <v>19</v>
      </c>
      <c r="B22" s="15" t="s">
        <v>99</v>
      </c>
      <c r="C22" s="15" t="s">
        <v>55</v>
      </c>
      <c r="D22" s="8">
        <v>44894</v>
      </c>
      <c r="E22" s="15" t="s">
        <v>64</v>
      </c>
      <c r="F22" s="9">
        <v>5180001036822</v>
      </c>
      <c r="G22" s="15" t="s">
        <v>115</v>
      </c>
      <c r="H22" s="18">
        <v>1545600</v>
      </c>
      <c r="I22" s="18">
        <v>1545600</v>
      </c>
      <c r="J22" s="11" t="str">
        <f t="shared" si="1"/>
        <v>-</v>
      </c>
      <c r="K22" s="15"/>
    </row>
    <row r="23" spans="1:11" s="5" customFormat="1" ht="114" customHeight="1" x14ac:dyDescent="0.2">
      <c r="A23" s="16">
        <v>20</v>
      </c>
      <c r="B23" s="15" t="s">
        <v>65</v>
      </c>
      <c r="C23" s="15" t="s">
        <v>63</v>
      </c>
      <c r="D23" s="8">
        <v>44894</v>
      </c>
      <c r="E23" s="15" t="s">
        <v>100</v>
      </c>
      <c r="F23" s="9">
        <v>5010401053665</v>
      </c>
      <c r="G23" s="15" t="s">
        <v>101</v>
      </c>
      <c r="H23" s="18">
        <v>4056040</v>
      </c>
      <c r="I23" s="18">
        <v>4056040</v>
      </c>
      <c r="J23" s="11" t="str">
        <f t="shared" si="1"/>
        <v>-</v>
      </c>
      <c r="K23" s="15"/>
    </row>
  </sheetData>
  <autoFilter ref="A3:K23"/>
  <mergeCells count="1">
    <mergeCell ref="A1:K1"/>
  </mergeCells>
  <phoneticPr fontId="2"/>
  <conditionalFormatting sqref="C8">
    <cfRule type="expression" dxfId="2014" priority="2382" stopIfTrue="1">
      <formula>OR(COUNTIF(C8,"丁目"),COUNTIF(C8,"番地"),COUNTIF(C8,"号"),COUNTIF(C8,"－"))</formula>
    </cfRule>
  </conditionalFormatting>
  <conditionalFormatting sqref="E8">
    <cfRule type="expression" dxfId="2013" priority="2381" stopIfTrue="1">
      <formula>OR(COUNTIF(E8,"丁目"),COUNTIF(E8,"番地"),COUNTIF(E8,"号"),COUNTIF(E8,"－"))</formula>
    </cfRule>
  </conditionalFormatting>
  <conditionalFormatting sqref="C7">
    <cfRule type="expression" dxfId="2012" priority="2380" stopIfTrue="1">
      <formula>OR(COUNTIF(C7,"丁目"),COUNTIF(C7,"番地"),COUNTIF(C7,"号"),COUNTIF(C7,"－"))</formula>
    </cfRule>
  </conditionalFormatting>
  <conditionalFormatting sqref="E7">
    <cfRule type="expression" dxfId="2011" priority="2379" stopIfTrue="1">
      <formula>OR(COUNTIF(E7,"丁目"),COUNTIF(E7,"番地"),COUNTIF(E7,"号"),COUNTIF(E7,"－"))</formula>
    </cfRule>
  </conditionalFormatting>
  <conditionalFormatting sqref="C6">
    <cfRule type="expression" dxfId="2010" priority="2378" stopIfTrue="1">
      <formula>OR(COUNTIF(C6,"丁目"),COUNTIF(C6,"番地"),COUNTIF(C6,"号"),COUNTIF(C6,"－"))</formula>
    </cfRule>
  </conditionalFormatting>
  <conditionalFormatting sqref="E6">
    <cfRule type="expression" dxfId="2009" priority="2377" stopIfTrue="1">
      <formula>OR(COUNTIF(E6,"丁目"),COUNTIF(E6,"番地"),COUNTIF(E6,"号"),COUNTIF(E6,"－"))</formula>
    </cfRule>
  </conditionalFormatting>
  <conditionalFormatting sqref="C5">
    <cfRule type="expression" dxfId="2008" priority="2376" stopIfTrue="1">
      <formula>OR(COUNTIF(C5,"丁目"),COUNTIF(C5,"番地"),COUNTIF(C5,"号"),COUNTIF(C5,"－"))</formula>
    </cfRule>
  </conditionalFormatting>
  <conditionalFormatting sqref="E5">
    <cfRule type="expression" dxfId="2007" priority="2375" stopIfTrue="1">
      <formula>OR(COUNTIF(E5,"丁目"),COUNTIF(E5,"番地"),COUNTIF(E5,"号"),COUNTIF(E5,"－"))</formula>
    </cfRule>
  </conditionalFormatting>
  <conditionalFormatting sqref="C4">
    <cfRule type="expression" dxfId="2006" priority="2374" stopIfTrue="1">
      <formula>OR(COUNTIF(C4,"丁目"),COUNTIF(C4,"番地"),COUNTIF(C4,"号"),COUNTIF(C4,"－"))</formula>
    </cfRule>
  </conditionalFormatting>
  <conditionalFormatting sqref="E4">
    <cfRule type="expression" dxfId="2005" priority="2373" stopIfTrue="1">
      <formula>OR(COUNTIF(E4,"丁目"),COUNTIF(E4,"番地"),COUNTIF(E4,"号"),COUNTIF(E4,"－"))</formula>
    </cfRule>
  </conditionalFormatting>
  <conditionalFormatting sqref="E11">
    <cfRule type="expression" dxfId="1477" priority="1845" stopIfTrue="1">
      <formula>OR(COUNTIF(E11,"丁目"),COUNTIF(E11,"番地"),COUNTIF(E11,"号"),COUNTIF(E11,"－"))</formula>
    </cfRule>
  </conditionalFormatting>
  <conditionalFormatting sqref="C13">
    <cfRule type="expression" dxfId="1476" priority="1844" stopIfTrue="1">
      <formula>OR(COUNTIF(C13,"丁目"),COUNTIF(C13,"番地"),COUNTIF(C13,"号"),COUNTIF(C13,"－"))</formula>
    </cfRule>
  </conditionalFormatting>
  <conditionalFormatting sqref="E13">
    <cfRule type="expression" dxfId="1475" priority="1843" stopIfTrue="1">
      <formula>OR(COUNTIF(E13,"丁目"),COUNTIF(E13,"番地"),COUNTIF(E13,"号"),COUNTIF(E13,"－"))</formula>
    </cfRule>
  </conditionalFormatting>
  <conditionalFormatting sqref="C12">
    <cfRule type="expression" dxfId="1474" priority="1842" stopIfTrue="1">
      <formula>OR(COUNTIF(C12,"丁目"),COUNTIF(C12,"番地"),COUNTIF(C12,"号"),COUNTIF(C12,"－"))</formula>
    </cfRule>
  </conditionalFormatting>
  <conditionalFormatting sqref="E12">
    <cfRule type="expression" dxfId="1473" priority="1841" stopIfTrue="1">
      <formula>OR(COUNTIF(E12,"丁目"),COUNTIF(E12,"番地"),COUNTIF(E12,"号"),COUNTIF(E12,"－"))</formula>
    </cfRule>
  </conditionalFormatting>
  <conditionalFormatting sqref="E10">
    <cfRule type="expression" dxfId="1472" priority="1840" stopIfTrue="1">
      <formula>OR(COUNTIF(E10,"丁目"),COUNTIF(E10,"番地"),COUNTIF(E10,"号"),COUNTIF(E10,"－"))</formula>
    </cfRule>
  </conditionalFormatting>
  <conditionalFormatting sqref="C9:C11">
    <cfRule type="expression" dxfId="1471" priority="1839" stopIfTrue="1">
      <formula>OR(COUNTIF(C9,"丁目"),COUNTIF(C9,"番地"),COUNTIF(C9,"号"),COUNTIF(C9,"－"))</formula>
    </cfRule>
  </conditionalFormatting>
  <conditionalFormatting sqref="E9">
    <cfRule type="expression" dxfId="1470" priority="1838" stopIfTrue="1">
      <formula>OR(COUNTIF(E9,"丁目"),COUNTIF(E9,"番地"),COUNTIF(E9,"号"),COUNTIF(E9,"－"))</formula>
    </cfRule>
  </conditionalFormatting>
  <conditionalFormatting sqref="C14 E14">
    <cfRule type="expression" dxfId="1469" priority="1837" stopIfTrue="1">
      <formula>OR(COUNTIF(C14,"丁目"),COUNTIF(C14,"番地"),COUNTIF(C14,"号"),COUNTIF(C14,"－"))</formula>
    </cfRule>
  </conditionalFormatting>
  <conditionalFormatting sqref="C15">
    <cfRule type="expression" dxfId="1468" priority="1836" stopIfTrue="1">
      <formula>OR(COUNTIF(C15,"丁目"),COUNTIF(C15,"番地"),COUNTIF(C15,"号"),COUNTIF(C15,"－"))</formula>
    </cfRule>
  </conditionalFormatting>
  <conditionalFormatting sqref="E15">
    <cfRule type="expression" dxfId="1467" priority="1835" stopIfTrue="1">
      <formula>OR(COUNTIF(E15,"丁目"),COUNTIF(E15,"番地"),COUNTIF(E15,"号"),COUNTIF(E15,"－"))</formula>
    </cfRule>
  </conditionalFormatting>
  <conditionalFormatting sqref="C16">
    <cfRule type="expression" dxfId="1466" priority="1834" stopIfTrue="1">
      <formula>OR(COUNTIF(C16,"丁目"),COUNTIF(C16,"番地"),COUNTIF(C16,"号"),COUNTIF(C16,"－"))</formula>
    </cfRule>
  </conditionalFormatting>
  <conditionalFormatting sqref="E16">
    <cfRule type="expression" dxfId="1465" priority="1833" stopIfTrue="1">
      <formula>OR(COUNTIF(E16,"丁目"),COUNTIF(E16,"番地"),COUNTIF(E16,"号"),COUNTIF(E16,"－"))</formula>
    </cfRule>
  </conditionalFormatting>
  <conditionalFormatting sqref="C22">
    <cfRule type="expression" dxfId="1464" priority="1832" stopIfTrue="1">
      <formula>OR(COUNTIF(C22,"丁目"),COUNTIF(C22,"番地"),COUNTIF(C22,"号"),COUNTIF(C22,"－"))</formula>
    </cfRule>
  </conditionalFormatting>
  <conditionalFormatting sqref="E22">
    <cfRule type="expression" dxfId="1463" priority="1831" stopIfTrue="1">
      <formula>OR(COUNTIF(E22,"丁目"),COUNTIF(E22,"番地"),COUNTIF(E22,"号"),COUNTIF(E22,"－"))</formula>
    </cfRule>
  </conditionalFormatting>
  <conditionalFormatting sqref="C21">
    <cfRule type="expression" dxfId="1462" priority="1830" stopIfTrue="1">
      <formula>OR(COUNTIF(C21,"丁目"),COUNTIF(C21,"番地"),COUNTIF(C21,"号"),COUNTIF(C21,"－"))</formula>
    </cfRule>
  </conditionalFormatting>
  <conditionalFormatting sqref="E21">
    <cfRule type="expression" dxfId="1461" priority="1829" stopIfTrue="1">
      <formula>OR(COUNTIF(E21,"丁目"),COUNTIF(E21,"番地"),COUNTIF(E21,"号"),COUNTIF(E21,"－"))</formula>
    </cfRule>
  </conditionalFormatting>
  <conditionalFormatting sqref="C20">
    <cfRule type="expression" dxfId="1460" priority="1828" stopIfTrue="1">
      <formula>OR(COUNTIF(C20,"丁目"),COUNTIF(C20,"番地"),COUNTIF(C20,"号"),COUNTIF(C20,"－"))</formula>
    </cfRule>
  </conditionalFormatting>
  <conditionalFormatting sqref="E20">
    <cfRule type="expression" dxfId="1459" priority="1827" stopIfTrue="1">
      <formula>OR(COUNTIF(E20,"丁目"),COUNTIF(E20,"番地"),COUNTIF(E20,"号"),COUNTIF(E20,"－"))</formula>
    </cfRule>
  </conditionalFormatting>
  <conditionalFormatting sqref="C19">
    <cfRule type="expression" dxfId="1458" priority="1826" stopIfTrue="1">
      <formula>OR(COUNTIF(C19,"丁目"),COUNTIF(C19,"番地"),COUNTIF(C19,"号"),COUNTIF(C19,"－"))</formula>
    </cfRule>
  </conditionalFormatting>
  <conditionalFormatting sqref="E19">
    <cfRule type="expression" dxfId="1457" priority="1825" stopIfTrue="1">
      <formula>OR(COUNTIF(E19,"丁目"),COUNTIF(E19,"番地"),COUNTIF(E19,"号"),COUNTIF(E19,"－"))</formula>
    </cfRule>
  </conditionalFormatting>
  <conditionalFormatting sqref="C18">
    <cfRule type="expression" dxfId="1456" priority="1824" stopIfTrue="1">
      <formula>OR(COUNTIF(C18,"丁目"),COUNTIF(C18,"番地"),COUNTIF(C18,"号"),COUNTIF(C18,"－"))</formula>
    </cfRule>
  </conditionalFormatting>
  <conditionalFormatting sqref="E18">
    <cfRule type="expression" dxfId="1455" priority="1823" stopIfTrue="1">
      <formula>OR(COUNTIF(E18,"丁目"),COUNTIF(E18,"番地"),COUNTIF(E18,"号"),COUNTIF(E18,"－"))</formula>
    </cfRule>
  </conditionalFormatting>
  <conditionalFormatting sqref="C17">
    <cfRule type="expression" dxfId="1454" priority="1822" stopIfTrue="1">
      <formula>OR(COUNTIF(C17,"丁目"),COUNTIF(C17,"番地"),COUNTIF(C17,"号"),COUNTIF(C17,"－"))</formula>
    </cfRule>
  </conditionalFormatting>
  <conditionalFormatting sqref="E17">
    <cfRule type="expression" dxfId="1453" priority="1821" stopIfTrue="1">
      <formula>OR(COUNTIF(E17,"丁目"),COUNTIF(E17,"番地"),COUNTIF(E17,"号"),COUNTIF(E17,"－"))</formula>
    </cfRule>
  </conditionalFormatting>
  <conditionalFormatting sqref="C23">
    <cfRule type="expression" dxfId="1452" priority="1798" stopIfTrue="1">
      <formula>OR(COUNTIF(C23,"丁目"),COUNTIF(C23,"番地"),COUNTIF(C23,"号"),COUNTIF(C23,"－"))</formula>
    </cfRule>
  </conditionalFormatting>
  <conditionalFormatting sqref="E23">
    <cfRule type="expression" dxfId="1451" priority="1797" stopIfTrue="1">
      <formula>OR(COUNTIF(E23,"丁目"),COUNTIF(E23,"番地"),COUNTIF(E23,"号"),COUNTIF(E23,"－"))</formula>
    </cfRule>
  </conditionalFormatting>
  <dataValidations count="7">
    <dataValidation type="custom" errorStyle="warning" imeMode="on" allowBlank="1" showInputMessage="1" showErrorMessage="1" error="「丁目」，「番地」，「号」，「－（全角）」が含まれています（いずれも住所表示には使用不可）。" sqref="E15:E23 C4:C23 E4:E13">
      <formula1>ISERROR(FIND("丁目",C4))*ISERROR(FIND("番地",C4))*ISERROR(FIND("号",C4))*ISERROR(FIND("－",C4))</formula1>
    </dataValidation>
    <dataValidation type="textLength" errorStyle="warning" imeMode="disabled" operator="equal" allowBlank="1" showInputMessage="1" showErrorMessage="1" error="13桁で入力してください。" sqref="F15:F23 F4:F13">
      <formula1>13</formula1>
    </dataValidation>
    <dataValidation imeMode="on" allowBlank="1" showInputMessage="1" showErrorMessage="1" sqref="G15:G23 K4:K23 G4:G13 B4:B23"/>
    <dataValidation type="date" errorStyle="warning" imeMode="disabled" allowBlank="1" showInputMessage="1" showErrorMessage="1" error="令和２年度の日付を入力してください。" sqref="D4:D23">
      <formula1>43922</formula1>
      <formula2>44286</formula2>
    </dataValidation>
    <dataValidation imeMode="disabled" allowBlank="1" showInputMessage="1" showErrorMessage="1" sqref="A4:A23"/>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3">
      <formula1>AND(H4&gt;=I4,H4&gt;799999)</formula1>
    </dataValidation>
    <dataValidation type="custom" errorStyle="warning" imeMode="disabled" allowBlank="1" showInputMessage="1" showErrorMessage="1" error="契約金額が予定価格を超えています。" sqref="I4:I23">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