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5.1\"/>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別表４!$A$3:$K$17</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17" i="26" l="1"/>
  <c r="J16" i="26"/>
  <c r="J15" i="26"/>
  <c r="J14" i="26"/>
  <c r="J13" i="26"/>
  <c r="J12" i="26"/>
  <c r="J11" i="26"/>
  <c r="J10" i="26"/>
  <c r="J9" i="26"/>
  <c r="J8" i="26"/>
  <c r="J7" i="26"/>
  <c r="J6" i="26"/>
  <c r="J5" i="26"/>
  <c r="J4" i="26"/>
</calcChain>
</file>

<file path=xl/sharedStrings.xml><?xml version="1.0" encoding="utf-8"?>
<sst xmlns="http://schemas.openxmlformats.org/spreadsheetml/2006/main" count="117" uniqueCount="111">
  <si>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</si>
  <si>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</si>
  <si>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</si>
  <si>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</si>
  <si>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</si>
  <si>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</si>
  <si>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</si>
  <si>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</si>
  <si>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</si>
  <si>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</si>
  <si>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</si>
  <si>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</si>
  <si>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</si>
  <si>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</si>
  <si>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</si>
  <si>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</si>
  <si>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</si>
  <si>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</si>
  <si>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</si>
  <si>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</si>
  <si>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</si>
  <si>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</si>
  <si>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</si>
  <si>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</si>
  <si>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</si>
  <si>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</si>
  <si>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</si>
  <si>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</si>
  <si>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</si>
  <si>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</si>
  <si>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</si>
  <si>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</si>
  <si>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</si>
  <si>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</si>
  <si>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</si>
  <si>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</si>
  <si>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</si>
  <si>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</si>
  <si>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</si>
  <si>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</si>
  <si>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</si>
  <si>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</si>
  <si>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</si>
  <si>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</si>
  <si>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</si>
  <si>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</si>
  <si>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</si>
  <si>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</si>
  <si>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</si>
  <si>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</si>
  <si>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</si>
  <si>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</si>
  <si>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</si>
  <si>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</si>
  <si>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t>
  </si>
  <si>
    <t>支出負担行為担当官
　法務省大臣官房会計課長
　民野　健治
（東京都千代田区霞が関1-1-1）</t>
  </si>
  <si>
    <t>単価契約</t>
    <rPh sb="0" eb="2">
      <t>タンカ</t>
    </rPh>
    <rPh sb="2" eb="4">
      <t>ケイヤク</t>
    </rPh>
    <phoneticPr fontId="2"/>
  </si>
  <si>
    <t>単価契約</t>
    <rPh sb="0" eb="4">
      <t>タンカケイヤク</t>
    </rPh>
    <phoneticPr fontId="2"/>
  </si>
  <si>
    <t>支出負担行為担当官
　東京地方検察庁検事正
　久木元　伸
（東京都千代田区霞が関1-1-1）</t>
    <rPh sb="23" eb="26">
      <t>クキモト</t>
    </rPh>
    <rPh sb="27" eb="28">
      <t>ノ</t>
    </rPh>
    <phoneticPr fontId="2"/>
  </si>
  <si>
    <t>日本電気株式会社
東京都港区芝5-7-1</t>
  </si>
  <si>
    <t>再度の入札をしても落札者がないため。（会計法第29条の3第5項、予決令第99条の2）</t>
  </si>
  <si>
    <t>本件研修を実施可能な業者は、契約業者のみであるため。（会計法第29条の3第4項、予決令第102条の4第3号）</t>
  </si>
  <si>
    <t>デジタルフォレンジックソフトウェアライセンスの購入</t>
    <rPh sb="23" eb="25">
      <t>コウニュウ</t>
    </rPh>
    <phoneticPr fontId="2"/>
  </si>
  <si>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8"/>
  </si>
  <si>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</si>
  <si>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支出負担行為担当官
　北海道地方更生保護委員会委員長
　伊達　泰裕
（北海道札幌市中央区大通西12）</t>
    <rPh sb="11" eb="14">
      <t>ホッカイドウ</t>
    </rPh>
    <rPh sb="14" eb="18">
      <t>チホウコウセイ</t>
    </rPh>
    <rPh sb="18" eb="23">
      <t>ホゴイインカイ</t>
    </rPh>
    <rPh sb="23" eb="26">
      <t>イインチョウ</t>
    </rPh>
    <rPh sb="28" eb="30">
      <t>ダテ</t>
    </rPh>
    <rPh sb="31" eb="33">
      <t>ヤスヒロ</t>
    </rPh>
    <rPh sb="35" eb="38">
      <t>ホッカイドウ</t>
    </rPh>
    <rPh sb="38" eb="40">
      <t>サッポロ</t>
    </rPh>
    <rPh sb="40" eb="41">
      <t>シ</t>
    </rPh>
    <rPh sb="41" eb="44">
      <t>チュウオウク</t>
    </rPh>
    <rPh sb="44" eb="46">
      <t>オオドオ</t>
    </rPh>
    <rPh sb="46" eb="47">
      <t>ニシ</t>
    </rPh>
    <phoneticPr fontId="2"/>
  </si>
  <si>
    <t>ＮＲＩセキュアテクノロジーズ株式会社
東京都千代田区大手町1-7-2</t>
    <rPh sb="14" eb="18">
      <t>カブシキガイシャ</t>
    </rPh>
    <rPh sb="22" eb="26">
      <t>チヨダク</t>
    </rPh>
    <rPh sb="26" eb="29">
      <t>オオテマチ</t>
    </rPh>
    <phoneticPr fontId="8"/>
  </si>
  <si>
    <t>横浜保護観察所における研修会議室等映像音響設備設置業務</t>
  </si>
  <si>
    <t>支出負担行為担当官
　関東地方更生保護委員会委員長
　古田　康輔
（埼玉県さいたま市中央区新都心2-1）</t>
    <rPh sb="0" eb="2">
      <t>シシュツ</t>
    </rPh>
    <rPh sb="2" eb="4">
      <t>フタン</t>
    </rPh>
    <rPh sb="4" eb="6">
      <t>コウイ</t>
    </rPh>
    <rPh sb="6" eb="9">
      <t>タントウカン</t>
    </rPh>
    <rPh sb="11" eb="13">
      <t>カントウ</t>
    </rPh>
    <rPh sb="13" eb="15">
      <t>チホウ</t>
    </rPh>
    <rPh sb="15" eb="17">
      <t>コウセイ</t>
    </rPh>
    <rPh sb="17" eb="19">
      <t>ホゴ</t>
    </rPh>
    <rPh sb="19" eb="22">
      <t>イインカイ</t>
    </rPh>
    <rPh sb="22" eb="25">
      <t>イインチョウ</t>
    </rPh>
    <rPh sb="27" eb="29">
      <t>フルタ</t>
    </rPh>
    <rPh sb="30" eb="32">
      <t>コウスケ</t>
    </rPh>
    <rPh sb="34" eb="37">
      <t>サイタマケン</t>
    </rPh>
    <rPh sb="41" eb="42">
      <t>シ</t>
    </rPh>
    <rPh sb="42" eb="45">
      <t>チュウオウク</t>
    </rPh>
    <rPh sb="45" eb="48">
      <t>シントシン</t>
    </rPh>
    <phoneticPr fontId="2"/>
  </si>
  <si>
    <t>株式会社文祥堂
東京都中央区銀座3-4-12</t>
  </si>
  <si>
    <t>クオリティネット株式会社
東京都千代田区東神田2-4-6</t>
    <rPh sb="8" eb="12">
      <t>カブシキガイシャ</t>
    </rPh>
    <rPh sb="13" eb="16">
      <t>トウキョウト</t>
    </rPh>
    <rPh sb="16" eb="20">
      <t>チヨダク</t>
    </rPh>
    <rPh sb="20" eb="23">
      <t>ヒガシカンダ</t>
    </rPh>
    <phoneticPr fontId="2"/>
  </si>
  <si>
    <t xml:space="preserve">デジタル複合機交換購入契約
</t>
    <rPh sb="9" eb="11">
      <t>コウニュウ</t>
    </rPh>
    <phoneticPr fontId="2"/>
  </si>
  <si>
    <t>センプロイド
北海道札幌市東区北35条東4-1-12-701</t>
    <rPh sb="7" eb="10">
      <t>ホッカイドウ</t>
    </rPh>
    <rPh sb="10" eb="13">
      <t>サッポロシ</t>
    </rPh>
    <rPh sb="13" eb="15">
      <t>ヒガシク</t>
    </rPh>
    <rPh sb="15" eb="16">
      <t>キタ</t>
    </rPh>
    <rPh sb="18" eb="19">
      <t>ジョウ</t>
    </rPh>
    <rPh sb="19" eb="20">
      <t>ヒガシ</t>
    </rPh>
    <phoneticPr fontId="2"/>
  </si>
  <si>
    <t>福島刑務所・福島刑務支所被収容者給食用弁当供給契約</t>
  </si>
  <si>
    <t>支出負担行為担当官
　福島刑務所長
　五十嵐　定一
（福島県福島市南沢又字上原1）</t>
    <rPh sb="0" eb="2">
      <t>シシュツ</t>
    </rPh>
    <rPh sb="2" eb="4">
      <t>フタン</t>
    </rPh>
    <rPh sb="4" eb="6">
      <t>コウイ</t>
    </rPh>
    <rPh sb="6" eb="9">
      <t>タントウカン</t>
    </rPh>
    <rPh sb="11" eb="16">
      <t>フクシマケイムショ</t>
    </rPh>
    <rPh sb="16" eb="17">
      <t>チョウ</t>
    </rPh>
    <rPh sb="19" eb="22">
      <t>イガラシ</t>
    </rPh>
    <rPh sb="23" eb="24">
      <t>サダム</t>
    </rPh>
    <rPh sb="24" eb="25">
      <t>イチ</t>
    </rPh>
    <rPh sb="25" eb="26">
      <t>クラタ</t>
    </rPh>
    <rPh sb="27" eb="30">
      <t>フクシマケン</t>
    </rPh>
    <rPh sb="30" eb="33">
      <t>フクシマシ</t>
    </rPh>
    <rPh sb="33" eb="34">
      <t>ミナミ</t>
    </rPh>
    <rPh sb="34" eb="36">
      <t>サワマタ</t>
    </rPh>
    <rPh sb="36" eb="37">
      <t>アザ</t>
    </rPh>
    <rPh sb="37" eb="39">
      <t>ウエハラ</t>
    </rPh>
    <phoneticPr fontId="2"/>
  </si>
  <si>
    <t>有限会社松月堂
福島県福島市さくら3-1-18</t>
    <rPh sb="8" eb="11">
      <t>フクシマケン</t>
    </rPh>
    <phoneticPr fontId="2"/>
  </si>
  <si>
    <t>デジタルフォレンジック研修実施業務委託</t>
    <rPh sb="11" eb="13">
      <t>ケンシュウ</t>
    </rPh>
    <rPh sb="13" eb="15">
      <t>ジッシ</t>
    </rPh>
    <rPh sb="15" eb="17">
      <t>ギョウム</t>
    </rPh>
    <rPh sb="17" eb="19">
      <t>イタク</t>
    </rPh>
    <phoneticPr fontId="2"/>
  </si>
  <si>
    <t>収容区テレビ配線結束及びカバー取付作業</t>
    <rPh sb="0" eb="3">
      <t>シュウヨウク</t>
    </rPh>
    <rPh sb="6" eb="8">
      <t>ハイセン</t>
    </rPh>
    <rPh sb="8" eb="10">
      <t>ケッソク</t>
    </rPh>
    <rPh sb="10" eb="11">
      <t>オヨ</t>
    </rPh>
    <rPh sb="15" eb="17">
      <t>トリツケ</t>
    </rPh>
    <rPh sb="17" eb="19">
      <t>サギョウ</t>
    </rPh>
    <phoneticPr fontId="2"/>
  </si>
  <si>
    <t>広友物産株式会社
東京都港区赤坂1-4-17</t>
    <rPh sb="0" eb="1">
      <t>ヒロ</t>
    </rPh>
    <rPh sb="1" eb="2">
      <t>ユウ</t>
    </rPh>
    <rPh sb="2" eb="4">
      <t>ブッサン</t>
    </rPh>
    <rPh sb="4" eb="8">
      <t>カブシキガイシャ</t>
    </rPh>
    <rPh sb="9" eb="12">
      <t>トウキョウト</t>
    </rPh>
    <rPh sb="12" eb="14">
      <t>ミナトク</t>
    </rPh>
    <rPh sb="14" eb="16">
      <t>アカサカ</t>
    </rPh>
    <phoneticPr fontId="2"/>
  </si>
  <si>
    <t>八王子地方合同庁舎駐車場交通整理業務委託契約</t>
    <rPh sb="0" eb="3">
      <t>ハチオウジ</t>
    </rPh>
    <rPh sb="3" eb="5">
      <t>チホウ</t>
    </rPh>
    <rPh sb="5" eb="7">
      <t>ゴウドウ</t>
    </rPh>
    <rPh sb="7" eb="9">
      <t>チョウシャ</t>
    </rPh>
    <rPh sb="9" eb="12">
      <t>チュウシャジョウ</t>
    </rPh>
    <rPh sb="12" eb="14">
      <t>コウツウ</t>
    </rPh>
    <rPh sb="14" eb="16">
      <t>セイリ</t>
    </rPh>
    <rPh sb="16" eb="18">
      <t>ギョウム</t>
    </rPh>
    <rPh sb="18" eb="20">
      <t>イタク</t>
    </rPh>
    <rPh sb="20" eb="22">
      <t>ケイヤク</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</si>
  <si>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3">
      <t>ヨ</t>
    </rPh>
    <rPh sb="23" eb="24">
      <t>タネ</t>
    </rPh>
    <rPh sb="26" eb="29">
      <t>トウキョウト</t>
    </rPh>
    <rPh sb="29" eb="33">
      <t>チヨダク</t>
    </rPh>
    <rPh sb="33" eb="35">
      <t>クダン</t>
    </rPh>
    <rPh sb="35" eb="36">
      <t>ミナミ</t>
    </rPh>
    <phoneticPr fontId="2"/>
  </si>
  <si>
    <t>日本綜合警備株式会社
東京都立川市錦町1-8-3
日本綜合警備本社ビル</t>
    <rPh sb="0" eb="2">
      <t>ニホン</t>
    </rPh>
    <rPh sb="2" eb="4">
      <t>ソウゴウ</t>
    </rPh>
    <rPh sb="4" eb="6">
      <t>ケイビ</t>
    </rPh>
    <rPh sb="6" eb="10">
      <t>カブシキカイシャ</t>
    </rPh>
    <rPh sb="11" eb="14">
      <t>トウキョウト</t>
    </rPh>
    <rPh sb="14" eb="17">
      <t>タチカワシ</t>
    </rPh>
    <rPh sb="17" eb="19">
      <t>ニシキマチ</t>
    </rPh>
    <rPh sb="25" eb="27">
      <t>ニホン</t>
    </rPh>
    <rPh sb="27" eb="29">
      <t>ソウゴウ</t>
    </rPh>
    <rPh sb="29" eb="31">
      <t>ケイビ</t>
    </rPh>
    <rPh sb="31" eb="33">
      <t>ホンシャ</t>
    </rPh>
    <phoneticPr fontId="2"/>
  </si>
  <si>
    <t>出入国管理業務個人識別情報システム用機器のソフトウェア更新に係る作業　一式</t>
  </si>
  <si>
    <t>ウェブ会議用モバイルパソコン等の追加導入業務の請負　一式</t>
    <rPh sb="23" eb="25">
      <t>ウケオイ</t>
    </rPh>
    <rPh sb="26" eb="28">
      <t>イッシキ</t>
    </rPh>
    <phoneticPr fontId="2"/>
  </si>
  <si>
    <t>日鉄ソリューションズ株式会社
東京都港区虎ノ門1-17-7</t>
    <rPh sb="0" eb="2">
      <t>ニッテツ</t>
    </rPh>
    <rPh sb="10" eb="12">
      <t>カブシキ</t>
    </rPh>
    <rPh sb="12" eb="14">
      <t>カイシャ</t>
    </rPh>
    <rPh sb="15" eb="18">
      <t>トウキョウト</t>
    </rPh>
    <rPh sb="18" eb="20">
      <t>ミナトク</t>
    </rPh>
    <rPh sb="20" eb="21">
      <t>トラ</t>
    </rPh>
    <rPh sb="22" eb="23">
      <t>モン</t>
    </rPh>
    <phoneticPr fontId="2"/>
  </si>
  <si>
    <t>東京拘置所の被収容者に給与する食材（弁当等）供給契約</t>
    <rPh sb="0" eb="5">
      <t>トウキョウコウチショ</t>
    </rPh>
    <rPh sb="6" eb="10">
      <t>ヒシュウヨウシャ</t>
    </rPh>
    <rPh sb="11" eb="13">
      <t>キュウヨ</t>
    </rPh>
    <rPh sb="15" eb="17">
      <t>ショクザイ</t>
    </rPh>
    <rPh sb="18" eb="21">
      <t>ベントウトウ</t>
    </rPh>
    <rPh sb="22" eb="26">
      <t>キョウキュウケイヤク</t>
    </rPh>
    <phoneticPr fontId="2"/>
  </si>
  <si>
    <t>支出負担行為担当官
　東京拘置所長
　平良　敦志
（東京都葛飾区小菅1-35-1）</t>
    <rPh sb="0" eb="2">
      <t>シシュツ</t>
    </rPh>
    <rPh sb="2" eb="4">
      <t>フタン</t>
    </rPh>
    <rPh sb="4" eb="6">
      <t>コウイ</t>
    </rPh>
    <rPh sb="6" eb="9">
      <t>タントウカン</t>
    </rPh>
    <rPh sb="11" eb="17">
      <t>トウキョウコウチショチョウ</t>
    </rPh>
    <rPh sb="19" eb="21">
      <t>タイラ</t>
    </rPh>
    <rPh sb="22" eb="23">
      <t>アツシ</t>
    </rPh>
    <rPh sb="23" eb="24">
      <t>シ</t>
    </rPh>
    <rPh sb="26" eb="29">
      <t>トウキョウト</t>
    </rPh>
    <rPh sb="29" eb="32">
      <t>カツシカク</t>
    </rPh>
    <rPh sb="32" eb="34">
      <t>コスゲ</t>
    </rPh>
    <phoneticPr fontId="2"/>
  </si>
  <si>
    <t>株式会社フジ給食
千葉県千葉市稲毛区六方町217-2</t>
    <rPh sb="0" eb="4">
      <t>カブシキカイシャ</t>
    </rPh>
    <rPh sb="6" eb="8">
      <t>キュウショク</t>
    </rPh>
    <rPh sb="9" eb="21">
      <t>チバケンチバシイナゲクロッポウチョウ</t>
    </rPh>
    <phoneticPr fontId="2"/>
  </si>
  <si>
    <t>株式会社あかま
福島県福島市笹谷字古屋東15-1</t>
    <rPh sb="8" eb="11">
      <t>フクシマケン</t>
    </rPh>
    <phoneticPr fontId="2"/>
  </si>
  <si>
    <t>東京法務局西多摩支局レイアウト変更作業等一式</t>
    <rPh sb="0" eb="10">
      <t>トウキョウホウムキョクニシタマシキョク</t>
    </rPh>
    <rPh sb="15" eb="22">
      <t>ヘンコウサギョウトウイッシキ</t>
    </rPh>
    <phoneticPr fontId="2"/>
  </si>
  <si>
    <t>支出負担行為担当官
　東京法務局長
　坂本　佳胤
（東京都千代田区九段南1-1-15）</t>
    <rPh sb="0" eb="9">
      <t>シシュツフタンコウイタントウカン</t>
    </rPh>
    <rPh sb="11" eb="13">
      <t>トウキョウ</t>
    </rPh>
    <rPh sb="13" eb="15">
      <t>ホウム</t>
    </rPh>
    <rPh sb="15" eb="17">
      <t>キョクチョウ</t>
    </rPh>
    <rPh sb="19" eb="21">
      <t>サカモト</t>
    </rPh>
    <rPh sb="22" eb="23">
      <t>ケイ</t>
    </rPh>
    <rPh sb="23" eb="24">
      <t>タネ</t>
    </rPh>
    <rPh sb="26" eb="29">
      <t>トウキョウト</t>
    </rPh>
    <rPh sb="29" eb="32">
      <t>チヨダ</t>
    </rPh>
    <rPh sb="32" eb="33">
      <t>ク</t>
    </rPh>
    <rPh sb="33" eb="36">
      <t>クダンミナミ</t>
    </rPh>
    <phoneticPr fontId="2"/>
  </si>
  <si>
    <t>有限会社南信堂
東京都千代田区九段南3-7-7</t>
    <rPh sb="0" eb="2">
      <t>ユウゲン</t>
    </rPh>
    <rPh sb="2" eb="4">
      <t>カイシャ</t>
    </rPh>
    <rPh sb="4" eb="5">
      <t>ミナミ</t>
    </rPh>
    <rPh sb="5" eb="6">
      <t>シン</t>
    </rPh>
    <rPh sb="6" eb="7">
      <t>ドウ</t>
    </rPh>
    <rPh sb="8" eb="18">
      <t>トウキョウトチヨダククダンミナミ</t>
    </rPh>
    <phoneticPr fontId="2"/>
  </si>
  <si>
    <t>台湾桃園国際空港における試行的なプレクリアランス終了に伴うＩＣ旅券対応・出入国審査等旅券自動読取装置の輸送　一式</t>
    <rPh sb="54" eb="56">
      <t>イッシキ</t>
    </rPh>
    <phoneticPr fontId="2"/>
  </si>
  <si>
    <t>パナソニックコネクト株式会社現場ソリューションカンパニー首都圏部門
東京都中央区銀座8-21-1</t>
    <rPh sb="10" eb="14">
      <t>カブシキガイシャ</t>
    </rPh>
    <rPh sb="14" eb="16">
      <t>ゲンバ</t>
    </rPh>
    <rPh sb="28" eb="31">
      <t>シュトケン</t>
    </rPh>
    <rPh sb="31" eb="33">
      <t>ブモン</t>
    </rPh>
    <rPh sb="34" eb="37">
      <t>トウキョウト</t>
    </rPh>
    <rPh sb="37" eb="40">
      <t>チュウオウク</t>
    </rPh>
    <rPh sb="40" eb="42">
      <t>ギンザ</t>
    </rPh>
    <phoneticPr fontId="2"/>
  </si>
  <si>
    <t>航空機内保安要員業務委託</t>
    <rPh sb="0" eb="4">
      <t>コウクウキナイ</t>
    </rPh>
    <rPh sb="4" eb="12">
      <t>ホアンヨウインギョウムイタク</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</si>
  <si>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チョウ</t>
    </rPh>
    <rPh sb="24" eb="26">
      <t>イシオカ</t>
    </rPh>
    <rPh sb="27" eb="29">
      <t>クニアキ</t>
    </rPh>
    <rPh sb="31" eb="34">
      <t>トウキョウト</t>
    </rPh>
    <rPh sb="34" eb="35">
      <t>ミナト</t>
    </rPh>
    <rPh sb="35" eb="36">
      <t>ク</t>
    </rPh>
    <rPh sb="36" eb="38">
      <t>コウナン</t>
    </rPh>
    <phoneticPr fontId="2"/>
  </si>
  <si>
    <t>株式会社Ｐremium Ｖacations
東京都港区赤坂2-11-7</t>
    <rPh sb="0" eb="2">
      <t>カブシキ</t>
    </rPh>
    <rPh sb="2" eb="4">
      <t>カイシャ</t>
    </rPh>
    <rPh sb="22" eb="25">
      <t>トウキョウト</t>
    </rPh>
    <rPh sb="25" eb="26">
      <t>ミナト</t>
    </rPh>
    <rPh sb="26" eb="27">
      <t>ク</t>
    </rPh>
    <rPh sb="27" eb="29">
      <t>アカサカ</t>
    </rPh>
    <phoneticPr fontId="2"/>
  </si>
  <si>
    <t>再度の入札をしても落札者がないため。（会計法第29条の3第5項、予決令第99条の2）</t>
    <rPh sb="22" eb="23">
      <t>ダイ</t>
    </rPh>
    <rPh sb="35" eb="36">
      <t>ダイ</t>
    </rPh>
    <phoneticPr fontId="8"/>
  </si>
  <si>
    <t>最も効果的な護送支援が可能な者は契約の相手方以外におらず、競争を許さないため。（会計法第29条の3第4項、予決令第102条の4第3号）</t>
  </si>
  <si>
    <t>当該ソフトウェアライセンスは、日本国内唯一の代理店であるクオリティネット株式会社からしか購入することができないため。（会計法第29条の3第4項、予決令第102条の4第3号）</t>
    <rPh sb="0" eb="2">
      <t>トウガイ</t>
    </rPh>
    <rPh sb="15" eb="17">
      <t>ニホン</t>
    </rPh>
    <rPh sb="17" eb="19">
      <t>コクナイ</t>
    </rPh>
    <rPh sb="19" eb="21">
      <t>ユイイツ</t>
    </rPh>
    <rPh sb="22" eb="25">
      <t>ダイリテン</t>
    </rPh>
    <rPh sb="36" eb="40">
      <t>カブシキガイシャ</t>
    </rPh>
    <rPh sb="44" eb="46">
      <t>コウニュウ</t>
    </rPh>
    <rPh sb="59" eb="62">
      <t>カイケイホウ</t>
    </rPh>
    <rPh sb="62" eb="63">
      <t>ダイ</t>
    </rPh>
    <rPh sb="65" eb="66">
      <t>ジョウ</t>
    </rPh>
    <rPh sb="68" eb="69">
      <t>ダイ</t>
    </rPh>
    <rPh sb="70" eb="71">
      <t>コウ</t>
    </rPh>
    <rPh sb="72" eb="73">
      <t>ヨ</t>
    </rPh>
    <rPh sb="73" eb="74">
      <t>ケツ</t>
    </rPh>
    <rPh sb="74" eb="75">
      <t>レイ</t>
    </rPh>
    <rPh sb="75" eb="76">
      <t>ダイ</t>
    </rPh>
    <rPh sb="79" eb="80">
      <t>ジョウ</t>
    </rPh>
    <rPh sb="82" eb="83">
      <t>ダイ</t>
    </rPh>
    <rPh sb="84" eb="85">
      <t>ゴウ</t>
    </rPh>
    <phoneticPr fontId="2"/>
  </si>
  <si>
    <t>炊事工場就業者がコロナウイルスに罹患していることが判明し、感染拡大を防止するため、給食調理を取り止め、緊急に弁当を給与する必要があったため。（会計法第29条の3第4項、予決令第102条の4第3号、特例政令第12条第1項第5号）</t>
    <rPh sb="0" eb="2">
      <t>スイジ</t>
    </rPh>
    <rPh sb="51" eb="53">
      <t>キンキュウ</t>
    </rPh>
    <rPh sb="61" eb="63">
      <t>ヒツヨウ</t>
    </rPh>
    <phoneticPr fontId="2"/>
  </si>
  <si>
    <t>収容場居室内において、被収容者がテレビの電源コードを加工し感電自殺した事案が発生したため、緊急的に他の被収容者の自殺防止措置を図る必要があったところ、対応可能であるのが契約の相手方のみであったため。（会計法第29条の3第4項、予決令第102条の4第3号）</t>
    <rPh sb="0" eb="3">
      <t>シュウヨウバ</t>
    </rPh>
    <rPh sb="3" eb="6">
      <t>キョシツナイ</t>
    </rPh>
    <rPh sb="11" eb="15">
      <t>ヒシュウヨウシャ</t>
    </rPh>
    <rPh sb="20" eb="22">
      <t>デンゲン</t>
    </rPh>
    <rPh sb="26" eb="28">
      <t>カコウ</t>
    </rPh>
    <rPh sb="29" eb="31">
      <t>カンデン</t>
    </rPh>
    <rPh sb="31" eb="33">
      <t>ジサツ</t>
    </rPh>
    <rPh sb="35" eb="37">
      <t>ジアン</t>
    </rPh>
    <rPh sb="38" eb="40">
      <t>ハッセイ</t>
    </rPh>
    <rPh sb="45" eb="48">
      <t>キンキュウテキ</t>
    </rPh>
    <rPh sb="49" eb="50">
      <t>ホカ</t>
    </rPh>
    <rPh sb="51" eb="55">
      <t>ヒシュウヨウシャ</t>
    </rPh>
    <rPh sb="56" eb="60">
      <t>ジサツボウシ</t>
    </rPh>
    <rPh sb="60" eb="62">
      <t>ソチ</t>
    </rPh>
    <rPh sb="63" eb="64">
      <t>ハカ</t>
    </rPh>
    <rPh sb="65" eb="67">
      <t>ヒツヨウ</t>
    </rPh>
    <rPh sb="75" eb="77">
      <t>タイオウ</t>
    </rPh>
    <rPh sb="77" eb="79">
      <t>カノウ</t>
    </rPh>
    <rPh sb="84" eb="86">
      <t>ケイヤク</t>
    </rPh>
    <rPh sb="87" eb="90">
      <t>アイテガタ</t>
    </rPh>
    <phoneticPr fontId="2"/>
  </si>
  <si>
    <t>予定価格内で見積もった同業他社がいたため。
（会計法第29条の3、予決令第99条の2、同第102条の4第7号）</t>
    <rPh sb="0" eb="2">
      <t>ヨテイ</t>
    </rPh>
    <rPh sb="2" eb="4">
      <t>カカク</t>
    </rPh>
    <rPh sb="4" eb="5">
      <t>ナイ</t>
    </rPh>
    <rPh sb="6" eb="8">
      <t>ミツ</t>
    </rPh>
    <rPh sb="11" eb="13">
      <t>ドウギョウ</t>
    </rPh>
    <rPh sb="13" eb="15">
      <t>タシャ</t>
    </rPh>
    <rPh sb="26" eb="27">
      <t>ダイ</t>
    </rPh>
    <rPh sb="36" eb="37">
      <t>ダイ</t>
    </rPh>
    <rPh sb="43" eb="44">
      <t>ドウ</t>
    </rPh>
    <rPh sb="44" eb="45">
      <t>ダイ</t>
    </rPh>
    <rPh sb="48" eb="49">
      <t>ジョウ</t>
    </rPh>
    <rPh sb="51" eb="52">
      <t>ダイ</t>
    </rPh>
    <rPh sb="53" eb="54">
      <t>ゴウ</t>
    </rPh>
    <phoneticPr fontId="8"/>
  </si>
  <si>
    <t>契約の相手方は、出入国管理業務個人識別情報システムの開発及び保守事業者であるところ、現在稼動中の同システムを使用した業務に影響を及ぼすことなく、本件作業を実施し、不具合等の不測の事態が発生した場合でも迅速に対応することができるのは、契約の相手方のみであるため。（会計法第29条の3第4項、予決令第102条の4第3号）</t>
  </si>
  <si>
    <t>現行の基盤システムのシステム構成、機器の仕様及び利用状況等に関する詳細な情報を熟知し、極めて厳格に管理し慎重に操作しなければならない管理者権限を安全に取り扱うことが可能な者は、基盤システムの整備・運用支援事業者以外にいないため。（会計法第29条の3第4項、予決令第102条の4第3号）</t>
    <rPh sb="85" eb="86">
      <t>モノ</t>
    </rPh>
    <rPh sb="131" eb="132">
      <t>ダイ</t>
    </rPh>
    <phoneticPr fontId="2"/>
  </si>
  <si>
    <t>新型コロナウィルス感染症拡大により、炊事工場が停止したため、当所の管理運営上必要な被収容者の食事を、緊急に調達する必要が生じたため。（会計法第29条の3第4項、予決令第102条の4第3号）</t>
    <rPh sb="0" eb="2">
      <t>シンガタ</t>
    </rPh>
    <rPh sb="9" eb="14">
      <t>カンセンショウカクダイ</t>
    </rPh>
    <rPh sb="18" eb="20">
      <t>スイジ</t>
    </rPh>
    <rPh sb="20" eb="22">
      <t>コウジョウ</t>
    </rPh>
    <rPh sb="23" eb="25">
      <t>テイシ</t>
    </rPh>
    <rPh sb="30" eb="32">
      <t>トウショ</t>
    </rPh>
    <rPh sb="33" eb="40">
      <t>カンリウンエイジョウヒツヨウ</t>
    </rPh>
    <rPh sb="41" eb="42">
      <t>ヒ</t>
    </rPh>
    <rPh sb="42" eb="45">
      <t>シュウヨウシャ</t>
    </rPh>
    <rPh sb="46" eb="48">
      <t>ショクジ</t>
    </rPh>
    <rPh sb="50" eb="52">
      <t>キンキュウ</t>
    </rPh>
    <rPh sb="53" eb="55">
      <t>チョウタツ</t>
    </rPh>
    <rPh sb="57" eb="59">
      <t>ヒツヨウ</t>
    </rPh>
    <rPh sb="60" eb="61">
      <t>ショウ</t>
    </rPh>
    <phoneticPr fontId="2"/>
  </si>
  <si>
    <t>炊事工場就業者がコロナウイルスに罹患したため弁当を給与していたが、工場再開を予定していた当日に再度罹患者発生する事態となり、緊急に弁当を給与する必要があったため。（会計法第29条の3第4項、予決令第102条の4第3号）</t>
    <rPh sb="0" eb="2">
      <t>スイジ</t>
    </rPh>
    <rPh sb="33" eb="35">
      <t>コウジョウ</t>
    </rPh>
    <rPh sb="35" eb="37">
      <t>サイカイ</t>
    </rPh>
    <rPh sb="38" eb="40">
      <t>ヨテイ</t>
    </rPh>
    <rPh sb="44" eb="46">
      <t>トウジツ</t>
    </rPh>
    <rPh sb="47" eb="49">
      <t>サイド</t>
    </rPh>
    <rPh sb="49" eb="51">
      <t>リカン</t>
    </rPh>
    <rPh sb="51" eb="52">
      <t>シャ</t>
    </rPh>
    <rPh sb="52" eb="54">
      <t>ハッセイ</t>
    </rPh>
    <rPh sb="56" eb="58">
      <t>ジタイ</t>
    </rPh>
    <phoneticPr fontId="2"/>
  </si>
  <si>
    <t>再度の入札をしても落札者がないため。（会計法第29条の3第1項、予決令第99条の2）</t>
  </si>
  <si>
    <t>契約の相手方は、ＩＣ旅券対応・出入国審査等旅券自動読取装置の開発及び保守事業者であり、台湾桃園国際空港での導入作業も実施しているところ、本件輸送業務では、機器の本邦輸送後の動作確認について、輸送時の状況も含めた上記導入作業における動作確認状況を踏まえて実施する必要がある。よって、台湾桃園国際空港及び本邦での同機器の各種設定及び動作確認を実施し、不具合等の不測の事態が発生した場合でも迅速に対応することができるのは、契約の相手方のみであるため。（会計法第29条の3第4項、予決令第102条の4第3号）</t>
    <rPh sb="34" eb="36">
      <t>ホシュ</t>
    </rPh>
    <rPh sb="58" eb="60">
      <t>ジッシ</t>
    </rPh>
    <rPh sb="70" eb="72">
      <t>ユソウ</t>
    </rPh>
    <rPh sb="72" eb="74">
      <t>ギョウム</t>
    </rPh>
    <rPh sb="105" eb="107">
      <t>ジョウキ</t>
    </rPh>
    <rPh sb="146" eb="148">
      <t>クウコウ</t>
    </rPh>
    <rPh sb="148" eb="149">
      <t>オヨ</t>
    </rPh>
    <rPh sb="150" eb="152">
      <t>ホンポウ</t>
    </rPh>
    <rPh sb="158" eb="162">
      <t>カクシュセッテイ</t>
    </rPh>
    <rPh sb="162" eb="163">
      <t>オヨ</t>
    </rPh>
    <phoneticPr fontId="7"/>
  </si>
  <si>
    <t>単価契約
5か年分の保守料含む。
本体価格合計
1,733,160円
保守料
2,461,250円</t>
    <rPh sb="0" eb="2">
      <t>タンカ</t>
    </rPh>
    <rPh sb="2" eb="4">
      <t>ケイヤク</t>
    </rPh>
    <rPh sb="7" eb="8">
      <t>ネン</t>
    </rPh>
    <rPh sb="8" eb="9">
      <t>ブン</t>
    </rPh>
    <rPh sb="10" eb="13">
      <t>ホシュリョウ</t>
    </rPh>
    <rPh sb="13" eb="14">
      <t>フク</t>
    </rPh>
    <rPh sb="17" eb="19">
      <t>ホンタイ</t>
    </rPh>
    <rPh sb="19" eb="21">
      <t>カカク</t>
    </rPh>
    <rPh sb="21" eb="23">
      <t>ゴウケイ</t>
    </rPh>
    <rPh sb="33" eb="34">
      <t>エン</t>
    </rPh>
    <rPh sb="35" eb="38">
      <t>ホシュリョウ</t>
    </rPh>
    <rPh sb="48" eb="49">
      <t>エン</t>
    </rPh>
    <phoneticPr fontId="2"/>
  </si>
  <si>
    <t>令和5年1月分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</si>
</sst>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b/>
      <sz val="15"/>
      <color theme="3"/>
      <name val="ＭＳ Ｐゴシック"/>
      <family val="2"/>
      <charset val="128"/>
      <scheme val="minor"/>
    </font>
    <font>
      <u/>
      <sz val="11"/>
      <color indexed="36"/>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2" applyNumberFormat="1" applyFont="1" applyFill="1" applyBorder="1" applyAlignment="1">
      <alignment horizontal="center" vertical="center" wrapText="1"/>
    </xf>
    <xf numFmtId="178" fontId="4" fillId="0" borderId="2" xfId="5" applyNumberFormat="1" applyFont="1" applyFill="1" applyBorder="1" applyAlignment="1">
      <alignment horizontal="center" vertical="center" wrapText="1"/>
    </xf>
    <xf numFmtId="38" fontId="4" fillId="0" borderId="1" xfId="3" applyFont="1" applyFill="1" applyBorder="1" applyAlignment="1">
      <alignment horizontal="center" vertical="center" wrapText="1"/>
    </xf>
    <xf numFmtId="38" fontId="4" fillId="0" borderId="1" xfId="6"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208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17"/>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26" bestFit="1" customWidth="1"/>
    <col min="3" max="3" width="22.7265625" style="26" bestFit="1" customWidth="1"/>
    <col min="4" max="4" width="12.26953125" style="22" bestFit="1" customWidth="1"/>
    <col min="5" max="5" width="15.36328125" style="26" bestFit="1" customWidth="1"/>
    <col min="6" max="6" width="11.90625" style="23" bestFit="1" customWidth="1"/>
    <col min="7" max="7" width="68.1796875" style="26" customWidth="1"/>
    <col min="8" max="9" width="9.1796875" style="12" bestFit="1" customWidth="1"/>
    <col min="10" max="10" width="5.453125" style="25" bestFit="1" customWidth="1"/>
    <col min="11" max="11" width="68.1796875" style="27" customWidth="1"/>
    <col min="12" max="16384" width="9" style="14"/>
  </cols>
  <sheetData>
    <row r="1" spans="1:11" ht="27.75" customHeight="1" x14ac:dyDescent="0.2">
      <c r="A1" s="29" t="s">
        <v>51</v>
      </c>
      <c r="B1" s="29"/>
      <c r="C1" s="29"/>
      <c r="D1" s="29"/>
      <c r="E1" s="29"/>
      <c r="F1" s="29"/>
      <c r="G1" s="29"/>
      <c r="H1" s="29"/>
      <c r="I1" s="29"/>
      <c r="J1" s="29"/>
      <c r="K1" s="29"/>
    </row>
    <row r="2" spans="1:11" ht="18.75" customHeight="1" x14ac:dyDescent="0.2">
      <c r="B2" s="14"/>
      <c r="C2" s="14"/>
      <c r="E2" s="14"/>
      <c r="G2" s="14"/>
      <c r="H2" s="24"/>
      <c r="K2" s="28" t="s">
        <v>110</v>
      </c>
    </row>
    <row r="3" spans="1:11" s="5" customFormat="1" ht="47.25" customHeight="1" x14ac:dyDescent="0.2">
      <c r="A3" s="4" t="s">
        <v>48</v>
      </c>
      <c r="B3" s="4" t="s">
        <v>2</v>
      </c>
      <c r="C3" s="4" t="s">
        <v>0</v>
      </c>
      <c r="D3" s="6" t="s">
        <v>1</v>
      </c>
      <c r="E3" s="4" t="s">
        <v>3</v>
      </c>
      <c r="F3" s="7" t="s">
        <v>50</v>
      </c>
      <c r="G3" s="4" t="s">
        <v>10</v>
      </c>
      <c r="H3" s="20" t="s">
        <v>52</v>
      </c>
      <c r="I3" s="20" t="s">
        <v>53</v>
      </c>
      <c r="J3" s="13" t="s">
        <v>11</v>
      </c>
      <c r="K3" s="4" t="s">
        <v>47</v>
      </c>
    </row>
    <row r="4" spans="1:11" s="5" customFormat="1" ht="100.5" customHeight="1" x14ac:dyDescent="0.2">
      <c r="A4" s="10">
        <v>1</v>
      </c>
      <c r="B4" s="15" t="s">
        <v>67</v>
      </c>
      <c r="C4" s="15" t="s">
        <v>68</v>
      </c>
      <c r="D4" s="8">
        <v>44930</v>
      </c>
      <c r="E4" s="15" t="s">
        <v>69</v>
      </c>
      <c r="F4" s="9">
        <v>6010001055730</v>
      </c>
      <c r="G4" s="15" t="s">
        <v>97</v>
      </c>
      <c r="H4" s="18">
        <v>5676000</v>
      </c>
      <c r="I4" s="18">
        <v>5676000</v>
      </c>
      <c r="J4" s="11" t="str">
        <f t="shared" ref="J4:J17" si="0">IFERROR(H4/G4,"-")</f>
        <v>-</v>
      </c>
      <c r="K4" s="15"/>
    </row>
    <row r="5" spans="1:11" s="5" customFormat="1" ht="100.5" customHeight="1" x14ac:dyDescent="0.2">
      <c r="A5" s="16">
        <v>2</v>
      </c>
      <c r="B5" s="15" t="s">
        <v>62</v>
      </c>
      <c r="C5" s="15" t="s">
        <v>58</v>
      </c>
      <c r="D5" s="8">
        <v>44931</v>
      </c>
      <c r="E5" s="15" t="s">
        <v>70</v>
      </c>
      <c r="F5" s="9">
        <v>7011101029722</v>
      </c>
      <c r="G5" s="15" t="s">
        <v>99</v>
      </c>
      <c r="H5" s="19">
        <v>12980000</v>
      </c>
      <c r="I5" s="19">
        <v>12980000</v>
      </c>
      <c r="J5" s="21" t="str">
        <f t="shared" si="0"/>
        <v>-</v>
      </c>
      <c r="K5" s="15"/>
    </row>
    <row r="6" spans="1:11" s="5" customFormat="1" ht="100.5" customHeight="1" x14ac:dyDescent="0.2">
      <c r="A6" s="10">
        <v>3</v>
      </c>
      <c r="B6" s="15" t="s">
        <v>71</v>
      </c>
      <c r="C6" s="15" t="s">
        <v>65</v>
      </c>
      <c r="D6" s="8">
        <v>44932</v>
      </c>
      <c r="E6" s="15" t="s">
        <v>72</v>
      </c>
      <c r="F6" s="17" t="s">
        <v>54</v>
      </c>
      <c r="G6" s="15" t="s">
        <v>60</v>
      </c>
      <c r="H6" s="18">
        <v>5867006</v>
      </c>
      <c r="I6" s="18">
        <v>4194410</v>
      </c>
      <c r="J6" s="11" t="str">
        <f t="shared" si="0"/>
        <v>-</v>
      </c>
      <c r="K6" s="15" t="s">
        <v>109</v>
      </c>
    </row>
    <row r="7" spans="1:11" s="5" customFormat="1" ht="100.5" customHeight="1" x14ac:dyDescent="0.2">
      <c r="A7" s="16">
        <v>4</v>
      </c>
      <c r="B7" s="15" t="s">
        <v>73</v>
      </c>
      <c r="C7" s="15" t="s">
        <v>74</v>
      </c>
      <c r="D7" s="8">
        <v>44937</v>
      </c>
      <c r="E7" s="15" t="s">
        <v>75</v>
      </c>
      <c r="F7" s="9">
        <v>2380002004612</v>
      </c>
      <c r="G7" s="15" t="s">
        <v>100</v>
      </c>
      <c r="H7" s="19">
        <v>15512400</v>
      </c>
      <c r="I7" s="19">
        <v>15512400</v>
      </c>
      <c r="J7" s="21" t="str">
        <f t="shared" si="0"/>
        <v>-</v>
      </c>
      <c r="K7" s="15" t="s">
        <v>56</v>
      </c>
    </row>
    <row r="8" spans="1:11" s="5" customFormat="1" ht="100.5" customHeight="1" x14ac:dyDescent="0.2">
      <c r="A8" s="10">
        <v>5</v>
      </c>
      <c r="B8" s="15" t="s">
        <v>76</v>
      </c>
      <c r="C8" s="15" t="s">
        <v>58</v>
      </c>
      <c r="D8" s="8">
        <v>44942</v>
      </c>
      <c r="E8" s="15" t="s">
        <v>66</v>
      </c>
      <c r="F8" s="9">
        <v>8010401084443</v>
      </c>
      <c r="G8" s="15" t="s">
        <v>61</v>
      </c>
      <c r="H8" s="19">
        <v>1298000</v>
      </c>
      <c r="I8" s="19">
        <v>1298000</v>
      </c>
      <c r="J8" s="21" t="str">
        <f t="shared" si="0"/>
        <v>-</v>
      </c>
      <c r="K8" s="15"/>
    </row>
    <row r="9" spans="1:11" s="5" customFormat="1" ht="100.5" customHeight="1" x14ac:dyDescent="0.2">
      <c r="A9" s="16">
        <v>6</v>
      </c>
      <c r="B9" s="15" t="s">
        <v>77</v>
      </c>
      <c r="C9" s="15" t="s">
        <v>64</v>
      </c>
      <c r="D9" s="8">
        <v>44943</v>
      </c>
      <c r="E9" s="15" t="s">
        <v>78</v>
      </c>
      <c r="F9" s="9">
        <v>3010401081239</v>
      </c>
      <c r="G9" s="15" t="s">
        <v>101</v>
      </c>
      <c r="H9" s="18">
        <v>1495450</v>
      </c>
      <c r="I9" s="18">
        <v>1495450</v>
      </c>
      <c r="J9" s="11" t="str">
        <f t="shared" si="0"/>
        <v>-</v>
      </c>
      <c r="K9" s="15"/>
    </row>
    <row r="10" spans="1:11" s="5" customFormat="1" ht="100.5" customHeight="1" x14ac:dyDescent="0.2">
      <c r="A10" s="10">
        <v>7</v>
      </c>
      <c r="B10" s="15" t="s">
        <v>79</v>
      </c>
      <c r="C10" s="15" t="s">
        <v>80</v>
      </c>
      <c r="D10" s="8">
        <v>44944</v>
      </c>
      <c r="E10" s="15" t="s">
        <v>81</v>
      </c>
      <c r="F10" s="9">
        <v>9012801002017</v>
      </c>
      <c r="G10" s="15" t="s">
        <v>102</v>
      </c>
      <c r="H10" s="18">
        <v>3219192</v>
      </c>
      <c r="I10" s="18">
        <v>2886400</v>
      </c>
      <c r="J10" s="11" t="str">
        <f t="shared" si="0"/>
        <v>-</v>
      </c>
      <c r="K10" s="15"/>
    </row>
    <row r="11" spans="1:11" s="5" customFormat="1" ht="100.5" customHeight="1" x14ac:dyDescent="0.2">
      <c r="A11" s="16">
        <v>8</v>
      </c>
      <c r="B11" s="15" t="s">
        <v>82</v>
      </c>
      <c r="C11" s="15" t="s">
        <v>63</v>
      </c>
      <c r="D11" s="8">
        <v>44946</v>
      </c>
      <c r="E11" s="15" t="s">
        <v>59</v>
      </c>
      <c r="F11" s="9">
        <v>7010401022916</v>
      </c>
      <c r="G11" s="15" t="s">
        <v>103</v>
      </c>
      <c r="H11" s="18">
        <v>1348160</v>
      </c>
      <c r="I11" s="18">
        <v>1348160</v>
      </c>
      <c r="J11" s="11" t="str">
        <f t="shared" si="0"/>
        <v>-</v>
      </c>
      <c r="K11" s="15"/>
    </row>
    <row r="12" spans="1:11" s="5" customFormat="1" ht="100.5" customHeight="1" x14ac:dyDescent="0.2">
      <c r="A12" s="10">
        <v>9</v>
      </c>
      <c r="B12" s="15" t="s">
        <v>83</v>
      </c>
      <c r="C12" s="15" t="s">
        <v>55</v>
      </c>
      <c r="D12" s="8">
        <v>44949</v>
      </c>
      <c r="E12" s="15" t="s">
        <v>84</v>
      </c>
      <c r="F12" s="9">
        <v>9010001045803</v>
      </c>
      <c r="G12" s="15" t="s">
        <v>104</v>
      </c>
      <c r="H12" s="18">
        <v>14434062</v>
      </c>
      <c r="I12" s="18">
        <v>13915000</v>
      </c>
      <c r="J12" s="11" t="str">
        <f t="shared" si="0"/>
        <v>-</v>
      </c>
      <c r="K12" s="15"/>
    </row>
    <row r="13" spans="1:11" s="5" customFormat="1" ht="100.5" customHeight="1" x14ac:dyDescent="0.2">
      <c r="A13" s="16">
        <v>10</v>
      </c>
      <c r="B13" s="15" t="s">
        <v>85</v>
      </c>
      <c r="C13" s="15" t="s">
        <v>86</v>
      </c>
      <c r="D13" s="8">
        <v>44950</v>
      </c>
      <c r="E13" s="15" t="s">
        <v>87</v>
      </c>
      <c r="F13" s="9">
        <v>9040001006562</v>
      </c>
      <c r="G13" s="15" t="s">
        <v>105</v>
      </c>
      <c r="H13" s="19">
        <v>9643200</v>
      </c>
      <c r="I13" s="19">
        <v>9643200</v>
      </c>
      <c r="J13" s="21" t="str">
        <f t="shared" si="0"/>
        <v>-</v>
      </c>
      <c r="K13" s="15" t="s">
        <v>57</v>
      </c>
    </row>
    <row r="14" spans="1:11" s="5" customFormat="1" ht="100.5" customHeight="1" x14ac:dyDescent="0.2">
      <c r="A14" s="10">
        <v>11</v>
      </c>
      <c r="B14" s="15" t="s">
        <v>73</v>
      </c>
      <c r="C14" s="15" t="s">
        <v>74</v>
      </c>
      <c r="D14" s="8">
        <v>44951</v>
      </c>
      <c r="E14" s="15" t="s">
        <v>88</v>
      </c>
      <c r="F14" s="9">
        <v>3380001024775</v>
      </c>
      <c r="G14" s="15" t="s">
        <v>106</v>
      </c>
      <c r="H14" s="19">
        <v>1884800</v>
      </c>
      <c r="I14" s="19">
        <v>1884800</v>
      </c>
      <c r="J14" s="21" t="str">
        <f t="shared" si="0"/>
        <v>-</v>
      </c>
      <c r="K14" s="15" t="s">
        <v>56</v>
      </c>
    </row>
    <row r="15" spans="1:11" s="5" customFormat="1" ht="100.5" customHeight="1" x14ac:dyDescent="0.2">
      <c r="A15" s="16">
        <v>12</v>
      </c>
      <c r="B15" s="15" t="s">
        <v>89</v>
      </c>
      <c r="C15" s="15" t="s">
        <v>90</v>
      </c>
      <c r="D15" s="8">
        <v>44952</v>
      </c>
      <c r="E15" s="15" t="s">
        <v>91</v>
      </c>
      <c r="F15" s="9">
        <v>7010002013091</v>
      </c>
      <c r="G15" s="15" t="s">
        <v>107</v>
      </c>
      <c r="H15" s="18">
        <v>8395543</v>
      </c>
      <c r="I15" s="18">
        <v>8250000</v>
      </c>
      <c r="J15" s="11" t="str">
        <f t="shared" si="0"/>
        <v>-</v>
      </c>
      <c r="K15" s="15"/>
    </row>
    <row r="16" spans="1:11" s="5" customFormat="1" ht="100.5" customHeight="1" x14ac:dyDescent="0.2">
      <c r="A16" s="10">
        <v>13</v>
      </c>
      <c r="B16" s="15" t="s">
        <v>92</v>
      </c>
      <c r="C16" s="15" t="s">
        <v>63</v>
      </c>
      <c r="D16" s="8">
        <v>44953</v>
      </c>
      <c r="E16" s="15" t="s">
        <v>93</v>
      </c>
      <c r="F16" s="9" t="s">
        <v>54</v>
      </c>
      <c r="G16" s="15" t="s">
        <v>108</v>
      </c>
      <c r="H16" s="18">
        <v>2153500</v>
      </c>
      <c r="I16" s="18">
        <v>2153500</v>
      </c>
      <c r="J16" s="11" t="str">
        <f t="shared" si="0"/>
        <v>-</v>
      </c>
      <c r="K16" s="15"/>
    </row>
    <row r="17" spans="1:11" s="5" customFormat="1" ht="100.5" customHeight="1" x14ac:dyDescent="0.2">
      <c r="A17" s="16">
        <v>14</v>
      </c>
      <c r="B17" s="15" t="s">
        <v>94</v>
      </c>
      <c r="C17" s="15" t="s">
        <v>95</v>
      </c>
      <c r="D17" s="8">
        <v>44957</v>
      </c>
      <c r="E17" s="15" t="s">
        <v>96</v>
      </c>
      <c r="F17" s="9">
        <v>5010401053665</v>
      </c>
      <c r="G17" s="15" t="s">
        <v>98</v>
      </c>
      <c r="H17" s="18">
        <v>2823000</v>
      </c>
      <c r="I17" s="18">
        <v>2823000</v>
      </c>
      <c r="J17" s="11" t="str">
        <f t="shared" si="0"/>
        <v>-</v>
      </c>
      <c r="K17" s="15"/>
    </row>
  </sheetData>
  <autoFilter ref="A3:K17"/>
  <mergeCells count="1">
    <mergeCell ref="A1:K1"/>
  </mergeCells>
  <phoneticPr fontId="2"/>
  <conditionalFormatting sqref="C4">
    <cfRule type="expression" dxfId="1476" priority="1771" stopIfTrue="1">
      <formula>OR(COUNTIF(C4,"丁目"),COUNTIF(C4,"番地"),COUNTIF(C4,"号"),COUNTIF(C4,"－"))</formula>
    </cfRule>
  </conditionalFormatting>
  <conditionalFormatting sqref="E4">
    <cfRule type="expression" dxfId="1475" priority="1770" stopIfTrue="1">
      <formula>OR(COUNTIF(E4,"丁目"),COUNTIF(E4,"番地"),COUNTIF(E4,"号"),COUNTIF(E4,"－"))</formula>
    </cfRule>
  </conditionalFormatting>
  <conditionalFormatting sqref="C5">
    <cfRule type="expression" dxfId="1474" priority="1769" stopIfTrue="1">
      <formula>OR(COUNTIF(C5,"丁目"),COUNTIF(C5,"番地"),COUNTIF(C5,"号"),COUNTIF(C5,"－"))</formula>
    </cfRule>
  </conditionalFormatting>
  <conditionalFormatting sqref="E5">
    <cfRule type="expression" dxfId="1473" priority="1768" stopIfTrue="1">
      <formula>OR(COUNTIF(E5,"丁目"),COUNTIF(E5,"番地"),COUNTIF(E5,"号"),COUNTIF(E5,"－"))</formula>
    </cfRule>
  </conditionalFormatting>
  <conditionalFormatting sqref="C6">
    <cfRule type="expression" dxfId="1472" priority="1767" stopIfTrue="1">
      <formula>OR(COUNTIF(C6,"丁目"),COUNTIF(C6,"番地"),COUNTIF(C6,"号"),COUNTIF(C6,"－"))</formula>
    </cfRule>
  </conditionalFormatting>
  <conditionalFormatting sqref="E6">
    <cfRule type="expression" dxfId="1471" priority="1766" stopIfTrue="1">
      <formula>OR(COUNTIF(E6,"丁目"),COUNTIF(E6,"番地"),COUNTIF(E6,"号"),COUNTIF(E6,"－"))</formula>
    </cfRule>
  </conditionalFormatting>
  <conditionalFormatting sqref="C7">
    <cfRule type="expression" dxfId="1470" priority="1765" stopIfTrue="1">
      <formula>OR(COUNTIF(C7,"丁目"),COUNTIF(C7,"番地"),COUNTIF(C7,"号"),COUNTIF(C7,"－"))</formula>
    </cfRule>
  </conditionalFormatting>
  <conditionalFormatting sqref="E7">
    <cfRule type="expression" dxfId="1469" priority="1764" stopIfTrue="1">
      <formula>OR(COUNTIF(E7,"丁目"),COUNTIF(E7,"番地"),COUNTIF(E7,"号"),COUNTIF(E7,"－"))</formula>
    </cfRule>
  </conditionalFormatting>
  <conditionalFormatting sqref="C8">
    <cfRule type="expression" dxfId="1468" priority="1763" stopIfTrue="1">
      <formula>OR(COUNTIF(C8,"丁目"),COUNTIF(C8,"番地"),COUNTIF(C8,"号"),COUNTIF(C8,"－"))</formula>
    </cfRule>
  </conditionalFormatting>
  <conditionalFormatting sqref="E8">
    <cfRule type="expression" dxfId="1467" priority="1762" stopIfTrue="1">
      <formula>OR(COUNTIF(E8,"丁目"),COUNTIF(E8,"番地"),COUNTIF(E8,"号"),COUNTIF(E8,"－"))</formula>
    </cfRule>
  </conditionalFormatting>
  <conditionalFormatting sqref="C9">
    <cfRule type="expression" dxfId="1466" priority="1761" stopIfTrue="1">
      <formula>OR(COUNTIF(C9,"丁目"),COUNTIF(C9,"番地"),COUNTIF(C9,"号"),COUNTIF(C9,"－"))</formula>
    </cfRule>
  </conditionalFormatting>
  <conditionalFormatting sqref="E9">
    <cfRule type="expression" dxfId="1465" priority="1760" stopIfTrue="1">
      <formula>OR(COUNTIF(E9,"丁目"),COUNTIF(E9,"番地"),COUNTIF(E9,"号"),COUNTIF(E9,"－"))</formula>
    </cfRule>
  </conditionalFormatting>
  <conditionalFormatting sqref="C10">
    <cfRule type="expression" dxfId="1464" priority="1759" stopIfTrue="1">
      <formula>OR(COUNTIF(C10,"丁目"),COUNTIF(C10,"番地"),COUNTIF(C10,"号"),COUNTIF(C10,"－"))</formula>
    </cfRule>
  </conditionalFormatting>
  <conditionalFormatting sqref="E10">
    <cfRule type="expression" dxfId="1463" priority="1758" stopIfTrue="1">
      <formula>OR(COUNTIF(E10,"丁目"),COUNTIF(E10,"番地"),COUNTIF(E10,"号"),COUNTIF(E10,"－"))</formula>
    </cfRule>
  </conditionalFormatting>
  <conditionalFormatting sqref="C11:C12">
    <cfRule type="expression" dxfId="1462" priority="1757" stopIfTrue="1">
      <formula>OR(COUNTIF(C11,"丁目"),COUNTIF(C11,"番地"),COUNTIF(C11,"号"),COUNTIF(C11,"－"))</formula>
    </cfRule>
  </conditionalFormatting>
  <conditionalFormatting sqref="E11">
    <cfRule type="expression" dxfId="1461" priority="1756" stopIfTrue="1">
      <formula>OR(COUNTIF(E11,"丁目"),COUNTIF(E11,"番地"),COUNTIF(E11,"号"),COUNTIF(E11,"－"))</formula>
    </cfRule>
  </conditionalFormatting>
  <conditionalFormatting sqref="E12">
    <cfRule type="expression" dxfId="1460" priority="1755" stopIfTrue="1">
      <formula>OR(COUNTIF(E12,"丁目"),COUNTIF(E12,"番地"),COUNTIF(E12,"号"),COUNTIF(E12,"－"))</formula>
    </cfRule>
  </conditionalFormatting>
  <conditionalFormatting sqref="C13">
    <cfRule type="expression" dxfId="1459" priority="1754" stopIfTrue="1">
      <formula>OR(COUNTIF(C13,"丁目"),COUNTIF(C13,"番地"),COUNTIF(C13,"号"),COUNTIF(C13,"－"))</formula>
    </cfRule>
  </conditionalFormatting>
  <conditionalFormatting sqref="E13">
    <cfRule type="expression" dxfId="1458" priority="1753" stopIfTrue="1">
      <formula>OR(COUNTIF(E13,"丁目"),COUNTIF(E13,"番地"),COUNTIF(E13,"号"),COUNTIF(E13,"－"))</formula>
    </cfRule>
  </conditionalFormatting>
  <conditionalFormatting sqref="C14">
    <cfRule type="expression" dxfId="1457" priority="1752" stopIfTrue="1">
      <formula>OR(COUNTIF(C14,"丁目"),COUNTIF(C14,"番地"),COUNTIF(C14,"号"),COUNTIF(C14,"－"))</formula>
    </cfRule>
  </conditionalFormatting>
  <conditionalFormatting sqref="E14:E15">
    <cfRule type="expression" dxfId="1456" priority="1751" stopIfTrue="1">
      <formula>OR(COUNTIF(E14,"丁目"),COUNTIF(E14,"番地"),COUNTIF(E14,"号"),COUNTIF(E14,"－"))</formula>
    </cfRule>
  </conditionalFormatting>
  <conditionalFormatting sqref="C15">
    <cfRule type="expression" dxfId="1455" priority="1750" stopIfTrue="1">
      <formula>OR(COUNTIF(C15,"丁目"),COUNTIF(C15,"番地"),COUNTIF(C15,"号"),COUNTIF(C15,"－"))</formula>
    </cfRule>
  </conditionalFormatting>
  <conditionalFormatting sqref="C16">
    <cfRule type="expression" dxfId="1454" priority="1749" stopIfTrue="1">
      <formula>OR(COUNTIF(C16,"丁目"),COUNTIF(C16,"番地"),COUNTIF(C16,"号"),COUNTIF(C16,"－"))</formula>
    </cfRule>
  </conditionalFormatting>
  <conditionalFormatting sqref="E16">
    <cfRule type="expression" dxfId="1453" priority="1748" stopIfTrue="1">
      <formula>OR(COUNTIF(E16,"丁目"),COUNTIF(E16,"番地"),COUNTIF(E16,"号"),COUNTIF(E16,"－"))</formula>
    </cfRule>
  </conditionalFormatting>
  <conditionalFormatting sqref="C17">
    <cfRule type="expression" dxfId="1452" priority="1747" stopIfTrue="1">
      <formula>OR(COUNTIF(C17,"丁目"),COUNTIF(C17,"番地"),COUNTIF(C17,"号"),COUNTIF(C17,"－"))</formula>
    </cfRule>
  </conditionalFormatting>
  <conditionalFormatting sqref="E17">
    <cfRule type="expression" dxfId="1451" priority="1746" stopIfTrue="1">
      <formula>OR(COUNTIF(E17,"丁目"),COUNTIF(E17,"番地"),COUNTIF(E17,"号"),COUNTIF(E17,"－"))</formula>
    </cfRule>
  </conditionalFormatting>
  <dataValidations count="7">
    <dataValidation type="custom" errorStyle="warning" imeMode="on" allowBlank="1" showInputMessage="1" showErrorMessage="1" error="「丁目」，「番地」，「号」，「－（全角）」が含まれています（いずれも住所表示には使用不可）。" sqref="E7:E17 C4:C17 E4">
      <formula1>ISERROR(FIND("丁目",C4))*ISERROR(FIND("番地",C4))*ISERROR(FIND("号",C4))*ISERROR(FIND("－",C4))</formula1>
    </dataValidation>
    <dataValidation type="textLength" errorStyle="warning" imeMode="disabled" operator="equal" allowBlank="1" showInputMessage="1" showErrorMessage="1" error="13桁で入力してください。" sqref="F7:F17 F4">
      <formula1>13</formula1>
    </dataValidation>
    <dataValidation imeMode="on" allowBlank="1" showInputMessage="1" showErrorMessage="1" sqref="G7:G17 K4:K17 G4 B4:B17"/>
    <dataValidation type="date" errorStyle="warning" imeMode="disabled" allowBlank="1" showInputMessage="1" showErrorMessage="1" error="令和２年度の日付を入力してください。" sqref="D4:D17">
      <formula1>43922</formula1>
      <formula2>44286</formula2>
    </dataValidation>
    <dataValidation imeMode="disabled" allowBlank="1" showInputMessage="1" showErrorMessage="1" sqref="A4:A17"/>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7">
      <formula1>AND(H4&gt;=I4,H4&gt;799999)</formula1>
    </dataValidation>
    <dataValidation type="custom" errorStyle="warning" imeMode="disabled" allowBlank="1" showInputMessage="1" showErrorMessage="1" error="契約金額が予定価格を超えています。" sqref="I4:I17">
      <formula1>H4&gt;=I4</formula1>
    </dataValidation>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