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表３【ALL法務省22-9】" sheetId="1" r:id="rId1"/>
  </sheets>
  <externalReferences>
    <externalReference r:id="rId4"/>
  </externalReferences>
  <definedNames>
    <definedName name="_xlnm._FilterDatabase" localSheetId="0" hidden="1">'別表３【ALL法務省22-9】'!$A$3:$J$325</definedName>
    <definedName name="_xlnm.Print_Area" localSheetId="0">'別表３【ALL法務省22-9】'!$A$1:$J$325</definedName>
    <definedName name="_xlnm.Print_Titles" localSheetId="0">'別表３【ALL法務省22-9】'!$3:$3</definedName>
    <definedName name="契約の相手方の区分">'[1]リスト'!$C$5:$C$9</definedName>
  </definedNames>
  <calcPr fullCalcOnLoad="1"/>
</workbook>
</file>

<file path=xl/sharedStrings.xml><?xml version="1.0" encoding="utf-8"?>
<sst xmlns="http://schemas.openxmlformats.org/spreadsheetml/2006/main" count="1473" uniqueCount="763">
  <si>
    <t>株式会社三笑堂
京都府京都市南区上鳥羽大物町68</t>
  </si>
  <si>
    <t>重油供給契約</t>
  </si>
  <si>
    <t>改ざん防止機能付き一眼レフデジタルカメラ等　一式</t>
  </si>
  <si>
    <t>キャノンマーケティングジャパン株式会社
東京都港区港南2-16-16</t>
  </si>
  <si>
    <t>インターネット人権侵害問題対策バナー広告実施委託業務　一式</t>
  </si>
  <si>
    <t>株式会社サイバーエージェント
東京都渋谷区道玄坂1-12-1</t>
  </si>
  <si>
    <t>超低温証拠品庫等　一式</t>
  </si>
  <si>
    <t>理科研株式会社
東京都文京区本郷7-2-1</t>
  </si>
  <si>
    <t>電子認証システムの機能追加　一式</t>
  </si>
  <si>
    <t>株式会社日立製作所公共システム営業統括本部
東京都江東区新砂1-6-27</t>
  </si>
  <si>
    <t>ラオス人民民主共和国における身分関係法制調査研究委託　一式</t>
  </si>
  <si>
    <t>個人のため非公表</t>
  </si>
  <si>
    <t>地図情報システムの更新用機器等</t>
  </si>
  <si>
    <t>株式会社エヌ・ティ・ティ・データ
東京都江東区豊洲3-3-3</t>
  </si>
  <si>
    <t>入国審査官等盛夏服　一式</t>
  </si>
  <si>
    <t>NCルーター等整備契約</t>
  </si>
  <si>
    <t>東洋産業機械株式会社
北海道苫小牧市三光町2-1-24</t>
  </si>
  <si>
    <t>平成22年12月追加</t>
  </si>
  <si>
    <t>被収容者食料品供給契約</t>
  </si>
  <si>
    <t>Ａ重油供給契約</t>
  </si>
  <si>
    <t>給食用コッペパン供給契約</t>
  </si>
  <si>
    <t>静脈認証型電気錠整備契約</t>
  </si>
  <si>
    <t>支出負担行為担当官
　月形刑務所長
　佐野　順一
（北海道樺戸郡月形町1011）</t>
  </si>
  <si>
    <t>支出負担行為担当官
　高知刑務所長
　佐伯　紀男
（高知県高知市布師田3604-1）</t>
  </si>
  <si>
    <t>ケンショー物産株式会社
高知県高知市南久保6-30</t>
  </si>
  <si>
    <t>株式会社高知タマモ
高知県高知市池字堀越402-19</t>
  </si>
  <si>
    <t>野瀬食肉店
高知県高知市北本町2-4-4</t>
  </si>
  <si>
    <t>入交石油株式会社
高知県高知市中の島2-89</t>
  </si>
  <si>
    <t>有限会社近森パン
高知県高知市香南市赤岡町1387-1</t>
  </si>
  <si>
    <t>アマノ株式会社
神奈川県横浜市港北区大豆戸町275</t>
  </si>
  <si>
    <t>単価契約
平成22年12月追加</t>
  </si>
  <si>
    <t>予定価格
（円）</t>
  </si>
  <si>
    <t>契約金額
（円）</t>
  </si>
  <si>
    <t>一般競争入札</t>
  </si>
  <si>
    <t>支出負担行為担当官
　さいたま地方法務局長
　浅井　琢児
（埼玉県さいたま市浦和区高砂3-16-58）</t>
  </si>
  <si>
    <t>支出負担行為担当官
　津地方法務局長
　大原　安雄
（三重県津市丸之内26-8）</t>
  </si>
  <si>
    <t>支出負担行為担当官
　広島法務局長
　佐藤　努
（広島県広島市中区上八丁堀6-30）</t>
  </si>
  <si>
    <t>住民基本台帳ネットワークシステム接続用機器等更新に必要な移行作業業務委託　一式</t>
  </si>
  <si>
    <t>日本ユニシス株式会社
東京都江東区豊洲1-1-1</t>
  </si>
  <si>
    <t>「法教育シンポジウム」運営業務委託　一式</t>
  </si>
  <si>
    <t>株式会社マルクス・インターナショナル
長崎県長崎市五島町5-48</t>
  </si>
  <si>
    <t>民間事業者製ソフトウェアとの連携テスト対応に必要となる機器等</t>
  </si>
  <si>
    <t>日本電子計算機株式会社
東京都千代田区丸の内3-4-1</t>
  </si>
  <si>
    <t>単価契約
一括調達（甲府保護観察所）</t>
  </si>
  <si>
    <t>リコー製登記情報システム用汎用印刷機消耗品の購入契約</t>
  </si>
  <si>
    <t>支出負担行為担当官代理
　山口地方法務局次長
　東本　武好
（山口県山口市中河原町6-16）</t>
  </si>
  <si>
    <t>リコージャパン株式会社
東京都中央区銀座7-16-12</t>
  </si>
  <si>
    <t>株式会社さかもと
大分県大分市日吉町16-6</t>
  </si>
  <si>
    <t>登記に関する六法（平成２２年度版）購入契約</t>
  </si>
  <si>
    <t>支出負担行為担当官
　岡山地方法務局長
　根岸　良一
（岡山県岡山市北区南方1-3-58）</t>
  </si>
  <si>
    <t>株式会社ミウラ
広島県広島市中区南千田東町3-9</t>
  </si>
  <si>
    <t>支出負担行為担当官
　岡山地方法務局長
　根岸　良一
（岡山県岡山市北区南方1-3-58）</t>
  </si>
  <si>
    <t>株式会社ドミックアルファ
佐賀県佐賀市中の小路1-14</t>
  </si>
  <si>
    <t>鳥取地方法務局分室庁舎登記情報システム付帯設備撤去等作業</t>
  </si>
  <si>
    <t>支出負担行為担当官
　鳥取地方法務局長
　田賀　満雄
（鳥取県鳥取市東町2-302）</t>
  </si>
  <si>
    <t>馬野建設株式会社
鳥取県東伯郡琴浦町大字赤碕1840-1</t>
  </si>
  <si>
    <t>各種図面の入力作業　一式</t>
  </si>
  <si>
    <t>支出負担行為担当官
　松江地方法務局長
　山室　祐一
（島根県松江市母衣町50）</t>
  </si>
  <si>
    <t>株式会社ドミックアルファ
佐賀県佐賀市中の小路1-14</t>
  </si>
  <si>
    <t>支出負担行為担当官
　松江地方法務局長
　山室　祐一
（島根県松江市母衣町50）</t>
  </si>
  <si>
    <t>株式会社ドミックアルファ
佐賀県佐賀市中の小路1-14</t>
  </si>
  <si>
    <t>株式会社ケー・デー・シー
東京都渋谷区笹塚1-57-7</t>
  </si>
  <si>
    <t>貝島産業株式会社
福岡県福岡市博多区那珂川3-26-1</t>
  </si>
  <si>
    <t>超音波診断装置賃貸借契約</t>
  </si>
  <si>
    <t>東芝医用ファイナンス株式会社
宮城県仙台市青葉区南吉成2-17-2</t>
  </si>
  <si>
    <t>仙台農業協同組合六郷給油所
宮城県仙台市若林区今泉1-20-54</t>
  </si>
  <si>
    <t>北日本石油株式会社
宮城県仙台市宮城野区扇町7-6-12</t>
  </si>
  <si>
    <t>強化精麦供給契約</t>
  </si>
  <si>
    <t>フクダ物産株式会社
宮城県仙台市若林区卸町東5-2-15</t>
  </si>
  <si>
    <t>電話交換機更新契約</t>
  </si>
  <si>
    <t>東日本通信工業株式会社
宮城県仙台市青葉区木町通2-5-4</t>
  </si>
  <si>
    <t>港北石油株式会社
秋田県秋田市飯島道東1-7-50</t>
  </si>
  <si>
    <t>巡回記録システム整備契約</t>
  </si>
  <si>
    <t>株式会社クマヒラ秋田営業所
秋田県秋田市大町3-4-1</t>
  </si>
  <si>
    <t>電話交換機等更新整備契約</t>
  </si>
  <si>
    <t>壁面収納庫一式購入契約</t>
  </si>
  <si>
    <t>株式会社クマヒラ
東京都中央区日本橋本町1-10-3</t>
  </si>
  <si>
    <t>社団法人日本健康倶楽部
東京都千代田区平河町2-6-1　　　　　　　</t>
  </si>
  <si>
    <t>被収容者用強化精麦供給契約</t>
  </si>
  <si>
    <t>ホクレン農業協同組合連合会
北海道札幌市中央区北4西1-3</t>
  </si>
  <si>
    <t>サンシン油業株式会社
北海道札幌市西区西町北3-3-1</t>
  </si>
  <si>
    <t>白灯油供給契約</t>
  </si>
  <si>
    <t>ミナミ石油株式会社
北海道札幌市北区篠路7-1-4-1</t>
  </si>
  <si>
    <t>軽油供給契約</t>
  </si>
  <si>
    <t>東興産業株式会社
東京都中央区日本橋蛎殻町1-36-2</t>
  </si>
  <si>
    <t>商業登記に基づく電子認証制度に関する広報用動画等制作業務委託　一式</t>
  </si>
  <si>
    <t>株式会社リコー
東京都大田区中馬込1-3-6</t>
  </si>
  <si>
    <t>一括調達(関東公安調査局，近畿公安調査局，中部公安調査局，九州公安調査局，東北公安調査局，北海道公安調査局，四国公安調査局，中国公安調査局)</t>
  </si>
  <si>
    <t>株式会社日興商会
東京都品川区大崎5-3-6</t>
  </si>
  <si>
    <t>映像送受信システム一式の物品供給契約</t>
  </si>
  <si>
    <t>住宅地図の物品供給契約</t>
  </si>
  <si>
    <t>支出負担行為担当官代理
　関東公安調査局総務部長
　長岡　憲一
（東京都千代田区九段南１-1-10）</t>
  </si>
  <si>
    <t>デジタルディスクレコーダほかの物品供給契約</t>
  </si>
  <si>
    <t>住宅地図購入</t>
  </si>
  <si>
    <t>支出負担行為担当官
　中部公安調査局長
　松尾　廣一
（愛知県名古屋市中区三の丸4-3-1）</t>
  </si>
  <si>
    <t>株式会社武揚堂
東京都中央区日本橋3-8-16</t>
  </si>
  <si>
    <t>コピー機の交換及び保守契約</t>
  </si>
  <si>
    <t>東芝テックビジネスソリューション株式会社西日本支社中国営業部
広島県広島市中区平野町2-21</t>
  </si>
  <si>
    <t>映像伝送装置システム一式の物品購入契約</t>
  </si>
  <si>
    <t>奥田商事株式会社
広島県広島市西区横川町1-10-1</t>
  </si>
  <si>
    <t>支出負担行為担当官
　東京法務局長
　山舖　弥一郎
（東京都千代田区九段南1-1-15九段第2合同庁舎）</t>
  </si>
  <si>
    <t>株式会社富士通ビジネスシステム
東京都文京区後楽1-7-27</t>
  </si>
  <si>
    <t>東京ソフト株式会社
東京都品川区大東井5-12-10</t>
  </si>
  <si>
    <t>熊本地方法務局阿蘇支局と熊本地方法務局大津出張所の統合に伴う庁舎移転作業請負契約</t>
  </si>
  <si>
    <t>九州西武運輸株式会社
福岡県福岡市博多区東那珂3-7-58</t>
  </si>
  <si>
    <t>川内地方合同庁舎吸収冷温水機オーバーホール作業請負契約</t>
  </si>
  <si>
    <t>株式会社ディー・エス・テック
福岡県福岡市博多区榎田2-1-18</t>
  </si>
  <si>
    <t>株式会社ミウラ
広島県広島市中区南千田東町3-9</t>
  </si>
  <si>
    <t>株式会社和光石油
北海道札幌市白石区本通12南3-10</t>
  </si>
  <si>
    <t>静脈認証型電気錠及び同管理システム整備契約</t>
  </si>
  <si>
    <t>アマノ株式会社
北海道札幌市白石区本郷通1南1-10</t>
  </si>
  <si>
    <t>旭川刑務所・名寄拘置支所Ａ重油供給契約</t>
  </si>
  <si>
    <t>北海丸油株式会社
北海道旭川市宮下通15-1201-1</t>
  </si>
  <si>
    <t>旭川刑務所・西神楽農場・名寄拘置支所・旭川少年鑑別所灯油共同購入契約</t>
  </si>
  <si>
    <t>茂田石油株式会社
北海道旭川市住吉4条2-8-13</t>
  </si>
  <si>
    <t>生体認証電気錠整備契約</t>
  </si>
  <si>
    <t>三菱電機システムサービス株式会社
北海道札幌市厚別区大谷地東2-1-18</t>
  </si>
  <si>
    <t>全自動洗濯脱水機下取り交換契約</t>
  </si>
  <si>
    <t>海渡産業株式会社
北海道函館市時任町27-6</t>
  </si>
  <si>
    <t>小型ロータリ除雪車下取り交換契約</t>
  </si>
  <si>
    <t>生体認証電気錠整備契約</t>
  </si>
  <si>
    <t>白灯油供給契約</t>
  </si>
  <si>
    <t>株式会社リョウユウ石油
北海道網走市新町1-1-14</t>
  </si>
  <si>
    <t>パン供給契約</t>
  </si>
  <si>
    <t>玉屋製パン株式会社
徳島県徳島市国府町南岩延字南原1180-10</t>
  </si>
  <si>
    <t>単価契約　</t>
  </si>
  <si>
    <t>精肉供給契約</t>
  </si>
  <si>
    <t>株式会社肉の藤原
徳島県徳島市仲之町3-10</t>
  </si>
  <si>
    <t>練製品供給契約</t>
  </si>
  <si>
    <t>光洋蒲鉾株式会社
徳島県徳島市津田本町2-3-48</t>
  </si>
  <si>
    <t>貞光食糧工業有限会社
徳島県美馬郡つるぎ町貞光字馬出43-10</t>
  </si>
  <si>
    <t>豚もも肉購入契約</t>
  </si>
  <si>
    <t>媛好
愛媛県松山市久万ノ台348-1</t>
  </si>
  <si>
    <t>鶏もも肉購入契約</t>
  </si>
  <si>
    <t>株式会社ＹＯＫＯＹＡＭＡ
愛媛県東温市田窪1066-1</t>
  </si>
  <si>
    <t>防犯線警報システム更新整備契約　　　　　　　　　　　　　　　　　　　　　　　　</t>
  </si>
  <si>
    <t>有限会社アクト
茨城県守谷市立沢931</t>
  </si>
  <si>
    <t>電話交換機設備更新整備契約</t>
  </si>
  <si>
    <t>沖ウィンテック株式会社中国支店岡山営業所
岡山県岡山市北区西古松1-1-26</t>
  </si>
  <si>
    <t>トイレ内照明器具用人感センサー設置等作業　一式</t>
  </si>
  <si>
    <t>土地家屋調査士上田忠勝
滋賀県栗東市手原3-8-18
ほか11名</t>
  </si>
  <si>
    <t>単価契約
一括調達（東北農政局，秋田労働局，秋田行政評価事務所，仙台入国管理局）</t>
  </si>
  <si>
    <t>株式会社イトーキ北海道
北海道札幌市中央区大通3-7</t>
  </si>
  <si>
    <t>下半期強化精麦供給契約</t>
  </si>
  <si>
    <t>支出負担行為担当官
　佐賀少年刑務所長
　峰　均
（佐賀県佐賀市新生町2-1）</t>
  </si>
  <si>
    <t>相光石油株式会社
福岡県福岡市中央区渡辺通1-1-1</t>
  </si>
  <si>
    <t>北海道TCM株式会社
北海道札幌市西区発寒16条13-7-11</t>
  </si>
  <si>
    <t>支出負担行為担当官
　山口地方法務局長
　奥田　哲也
（山口県山口市中河原町6-16）</t>
  </si>
  <si>
    <t>支出負担行為担当官
　鹿児島地方法務局長
　松田　昇
（鹿児島県鹿児島市鴨池新町1-2）</t>
  </si>
  <si>
    <t>支出負担行為担当官
　那覇地方法務局長
　永井　行雄
（沖縄県那覇市樋川1-15-15）</t>
  </si>
  <si>
    <t>支出負担行為担当官
　高知地方法務局長
　植田　和男
（高知県高知市小津町4-30）</t>
  </si>
  <si>
    <t>No.</t>
  </si>
  <si>
    <t>契約の相手方の商号
又は名称及び住所</t>
  </si>
  <si>
    <t>支出負担行為担当官
　東京地方検察庁検事正
　鈴木　和宏
（東京都千代田区霞が関1-1-1）</t>
  </si>
  <si>
    <t>支出負担行為担当官
　前橋地方法務局長
　秋山　重紀
（群馬県前橋市大手町2-10-5）</t>
  </si>
  <si>
    <t>支出負担行為担当官
　近畿公安調査局長
　川上　露秋
（大阪府大阪市中央区2-1-17）</t>
  </si>
  <si>
    <t>支出負担行為担当官
　福島地方検察庁検事正
　中村　明
（福島県福島市狐塚17）</t>
  </si>
  <si>
    <t>支出負担行為担当官
　横浜刑務所長
　岩元　繁久　　
（神奈川県横浜市港南区港南4-2-2）</t>
  </si>
  <si>
    <t>支出負担行為担当官
　千葉刑務所長
　松下　三夫
（千葉県千葉市若葉区貝塚町192）</t>
  </si>
  <si>
    <t>支出負担行為担当官
　前橋刑務所長
　篠原　義紀
（群馬県前橋市南町1-23-7）</t>
  </si>
  <si>
    <t>支出負担行為担当官代理
　前橋刑務所総務部長
　町谷　庸三
（群馬県前橋市南町1-23-7）</t>
  </si>
  <si>
    <t>支出負担行為担当官
　静岡刑務所長
　竹中　樹
（静岡県静岡市葵区東千代田3-1-1）</t>
  </si>
  <si>
    <t>支出負担行為担当官
　長野刑務所長
　唐桶　昇　
（長野県須坂市大字須坂1200）</t>
  </si>
  <si>
    <t>支出負担行為担当官
　新潟刑務所長
　景山　繁喜
（新潟県新潟市江南区山二ツ381-4）</t>
  </si>
  <si>
    <t>支出負担行為担当官
　水戸刑務所長
　武田　豊
（茨城県ひたちなか市市毛847）</t>
  </si>
  <si>
    <t>支出負担行為担当官
　大阪刑務所長
　茂木　嘉則
（大阪府堺市堺区田出井町6-1）</t>
  </si>
  <si>
    <t>支出負担行為担当官
　京都刑務所長
　島田　佳雄
（京都府京都市山科区東野井ノ上町20）　</t>
  </si>
  <si>
    <t>支出負担行為担当官
　神戸刑務所長
　熊谷　竹生
（兵庫県明石市大久保町森田120）</t>
  </si>
  <si>
    <t>入国審査官等ベルト</t>
  </si>
  <si>
    <t>刑務官夏制服用表地（上衣）</t>
  </si>
  <si>
    <t>うるち玄米</t>
  </si>
  <si>
    <t>法務教官冬実習服・夏実習服</t>
  </si>
  <si>
    <t>刑務官夏制服用表地（下衣）</t>
  </si>
  <si>
    <t>被収容者用毛布</t>
  </si>
  <si>
    <t>被収容者用木めん綿</t>
  </si>
  <si>
    <t>被収容者用冬靴下</t>
  </si>
  <si>
    <t>被収容者用半袖丸首シャツ</t>
  </si>
  <si>
    <t>被収容者用体育ズボン，体育パンツ</t>
  </si>
  <si>
    <t>ノート型パーソナルコンピュータ購入</t>
  </si>
  <si>
    <t>一太郎2010ライセンス更新作業</t>
  </si>
  <si>
    <t>単価契約
５か年分の保守料を含む。</t>
  </si>
  <si>
    <t>国庫債務負担行為</t>
  </si>
  <si>
    <t>登記小六法の購入</t>
  </si>
  <si>
    <t>リコー製プリンタ用消耗品供給契約</t>
  </si>
  <si>
    <t>執務椅子及び執務机購入契約</t>
  </si>
  <si>
    <t>５か年分の賃貸料を含む。</t>
  </si>
  <si>
    <t>白灯油購入契約</t>
  </si>
  <si>
    <t>食料品等購入契約</t>
  </si>
  <si>
    <t>冷温水発生機分解整備　一式</t>
  </si>
  <si>
    <t>指定自給製品原材料（大豆）供給契約</t>
  </si>
  <si>
    <t>三幸食品株式会社
東京都中央区日本橋蛎殻町2-16-7</t>
  </si>
  <si>
    <t>木工塗装室設備契約</t>
  </si>
  <si>
    <t>協和機工株式会社
東京都足立区千住宮元町1-12</t>
  </si>
  <si>
    <t>炊事用備品購入契約</t>
  </si>
  <si>
    <t>支出負担行為担当官
　加古川刑務所長
　平田　光史
(兵庫県加古川市加古川町大野1530)</t>
  </si>
  <si>
    <t>支出負担行為担当官
　和歌山刑務所長
　杉原　博文
(和歌山県和歌山市加納383)</t>
  </si>
  <si>
    <t>支出負担行為担当官
　姫路少年刑務所長
　毛利　龍夫
(兵庫県姫路市岩端町438）</t>
  </si>
  <si>
    <t>支出負担行為担当官
　奈良少年刑務所長
　倉光　修二
（奈良県奈良市般若寺町18）</t>
  </si>
  <si>
    <t>支出負担行為担当官
　大阪拘置所長
　十川　学
（大阪府大阪市都島区友渕町1-2-5）</t>
  </si>
  <si>
    <t>支出負担行為担当官
　京都拘置所長
　松本　治
（京都府京都市伏見区竹田向代町138）</t>
  </si>
  <si>
    <t>支出負担行為担当官
　神戸拘置所長
　谷  広次
（兵庫県神戸市北区ひよどり北町2-1）</t>
  </si>
  <si>
    <t>支出負担行為担当官
　名古屋刑務所長
　北島　淸和
（愛知県みよし市ひばりが丘1-1）</t>
  </si>
  <si>
    <t>支出負担行為担当官
　岐阜刑務所長
　浦　寛美
（岐阜県岐阜市則松1-34-1）</t>
  </si>
  <si>
    <t>支出負担行為担当官
　笠松刑務所長
　橋本　洋子
(岐阜県羽島郡笠松町中川町23)</t>
  </si>
  <si>
    <t>支出負担行為担当官
　金沢刑務所長
　高野　照文
（石川県金沢市田上町公１）</t>
  </si>
  <si>
    <t>支出負担行為担当官
　名古屋拘置所長
　佐藤　正人
（愛知県名古屋市東区白壁1-1）</t>
  </si>
  <si>
    <t>支出負担行為担当官
　広島刑務所長
　室　憲治
（広島県広島市中区吉島町13-114）</t>
  </si>
  <si>
    <t>支出負担行為担当官
　岩国刑務所長
　御厨　英彦
（山口県岩国市錦見6-11-29）</t>
  </si>
  <si>
    <t>支出負担行為担当官
　岡山刑務所長
　平田　利治
（岡山県岡山市北区牟佐765）</t>
  </si>
  <si>
    <t>支出負担行為担当官
　鳥取刑務所長
　森末　晃弘
（鳥取県鳥取市下味野719）</t>
  </si>
  <si>
    <t>支出負担行為担当官
　福岡拘置所長
　嶋田　博
（福岡県福岡市早良区百道2-16-10）</t>
  </si>
  <si>
    <t>支出負担行為担当官代理
　宮城刑務所総務部長
　川村　龍雄
（宮城県仙台市若林区古城2-3-1）</t>
  </si>
  <si>
    <t>支出負担行為担当官
　秋田刑務所長
　山田　正
（秋田県秋田市川尻新川町1-1）</t>
  </si>
  <si>
    <t>支出負担行為担当官
　青森刑務所長
　大内　唯壽
（青森県青森市大字荒川字藤戸88）</t>
  </si>
  <si>
    <t>支出負担行為担当官
　札幌刑務所長
　浅野　賢司
(北海道札幌市東区東苗穂2-1-5-1)</t>
  </si>
  <si>
    <t>支出負担行為担当官
　月形刑務所長
　佐野 順一
（北海道樺戸郡月形町1011）</t>
  </si>
  <si>
    <t>支出負担行為担当官
　帯広刑務所長
　松島　義和
（北海道帯広市別府町南13-33）</t>
  </si>
  <si>
    <t>支出負担行為担当官
　徳島刑務所長
　松本　忠良　
（徳島県徳島市入田町大久200-1）</t>
  </si>
  <si>
    <t>支出負担行為担当官
　松山刑務所長
　町川　芳輝
（愛媛県東温市見奈良1243-2）</t>
  </si>
  <si>
    <t>支出負担行為担当官
　榛名女子学園長
　金子　陽子
(群馬県北群馬郡榛東村新井1027-1)　　　　　</t>
  </si>
  <si>
    <t>支出負担行為担当官
　岡山少年院長
　西村　重則
（岡山県岡山市南区箕島2497）</t>
  </si>
  <si>
    <t>支出負担行為担当官
　東京少年鑑別所長
　倉島　和夫
（東京都練馬区氷川台2-11-7）</t>
  </si>
  <si>
    <t>支出負担行為担当官
　名古屋少年鑑別所長
　津﨑　秀樹
（愛知県名古屋市千種区北千種1-6-6）</t>
  </si>
  <si>
    <t>株式会社神明
兵庫県神戸市中央区栄町通6-1-21</t>
  </si>
  <si>
    <t>日本コンピュータ・アーツ株式会社
東京都品川区上大崎3-1-1</t>
  </si>
  <si>
    <t>広島綜合警備保障株式会社
広島県広島市安佐南区西原8-34-3</t>
  </si>
  <si>
    <t>株式会社ゼンリン
福岡県北九州市小倉北区室町1-1-1</t>
  </si>
  <si>
    <t>ジャトー株式会社
大阪府大阪市北区末広町1-2-2</t>
  </si>
  <si>
    <t>カシヨ商事株式会社
長野県長野市県町471</t>
  </si>
  <si>
    <t>ＭａｎｔｏＭａｎ株式会社
愛知県名古屋市中区新栄1-7-7</t>
  </si>
  <si>
    <t>支出負担行為担当官代理
　新潟地方検察庁次席検事
　小林　健司
（新潟県新潟市中央区西大畑町5191）　</t>
  </si>
  <si>
    <t>社団法人新潟県健康管理協会
新潟県新潟市中央区新光町11-1</t>
  </si>
  <si>
    <t>名古屋地方検察庁執務用机等供給契約</t>
  </si>
  <si>
    <t>支出負担行為担当官
　名古屋地方検察庁検事正
　北村　道夫
（愛知県名古屋市中区三の丸4-3-1）</t>
  </si>
  <si>
    <t>株式会社文祥堂
愛知県名古屋市中区錦2-2-13</t>
  </si>
  <si>
    <t>津法務総合庁舎電力供給契約　一式</t>
  </si>
  <si>
    <t>支出負担行為担当官
　津地方検察庁検事正
　吉浦　正明
（三重県津市中央3-12）</t>
  </si>
  <si>
    <t>四日市法務合同庁舎電力供給契約　一式</t>
  </si>
  <si>
    <t>エネサーブ株式会社
滋賀県大津市月輪2-19-6</t>
  </si>
  <si>
    <t>伊勢法務合同庁舎電力供給契約　一式</t>
  </si>
  <si>
    <t>金沢地方検察庁電話交換機設備更新契約</t>
  </si>
  <si>
    <t>支出負担行為担当官
　金沢地方検察庁検事正
　大野　重國
（石川県金沢市大手町6-15）</t>
  </si>
  <si>
    <t>株式会社シミズシンテック
石川県金沢市玉川町5-36</t>
  </si>
  <si>
    <t>鳥取地方検察庁産業廃棄物処理委託契約</t>
  </si>
  <si>
    <t>支出負担行為担当官
　鳥取地方検察庁検事正
　瀧澤　佳雄
（鳥取県鳥取市西町3-201）</t>
  </si>
  <si>
    <t>有限会社海老田金属
鳥取県米子市上福原1329-13</t>
  </si>
  <si>
    <t>佐賀地方検察庁庁舎電気需給契約</t>
  </si>
  <si>
    <t>支出負担行為担当官
　佐賀地方検察庁検事正
　渡邊　徳昭
(佐賀県佐賀市中の小路5-25)</t>
  </si>
  <si>
    <t>イーレックス株式会社
東京都中央区日本橋本石町3-3-14</t>
  </si>
  <si>
    <t>福島法務合同庁舎電力需給契約</t>
  </si>
  <si>
    <t>福島地方検察庁郡山支部庁舎電力需給契約</t>
  </si>
  <si>
    <t>会議用テーブル及びいす等の納入契約</t>
  </si>
  <si>
    <t>株式会社文化堂
福島県福島市森合町13-29</t>
  </si>
  <si>
    <t>支出負担行為担当官
　山形地方検察庁検事正
　柏村　隆幸
（山形県山形市大手町1-32）</t>
  </si>
  <si>
    <t>財団法人山形県結核成人病予防協会
山形県山形市蔵王成沢字向久保田2220</t>
  </si>
  <si>
    <t>法務総合研究所札幌支所窓ガラス遮熱コーティング作業請負契約　一式</t>
  </si>
  <si>
    <t>支出負担行為担当官
　札幌高等検察庁検事長
　小津　博司
（北海道札幌市中央区大通西12）</t>
  </si>
  <si>
    <t>なかせき商事株式会社
北海道稚内市中央5-2-31</t>
  </si>
  <si>
    <t>徳島地方検察庁庁用自動車賃貸借契約</t>
  </si>
  <si>
    <t>支出負担行為担当官
　徳島地方検察庁検事正
　長野　哲生
（徳島県徳島市徳島町2-17）</t>
  </si>
  <si>
    <t>大和リース株式会社徳島営業所
徳島県徳島市万代町2-4-7</t>
  </si>
  <si>
    <t>株式会社ライジングサンセキュリティーサービス
東京都渋谷区渋谷2-15-1</t>
  </si>
  <si>
    <t>洗濯機及び脱水機更新整備契約</t>
  </si>
  <si>
    <t>ビクター商事株式会社
愛知県名古屋市昭和区広見町3-42-1</t>
  </si>
  <si>
    <t>岐阜日石株式会社
岐阜県岐阜市東金宝町2-2</t>
  </si>
  <si>
    <t>警備用機器（静脈認証型電気錠）整備契約</t>
  </si>
  <si>
    <t>株式会社クマヒラ岐阜支店
岐阜県岐阜市大黒町1-9</t>
  </si>
  <si>
    <t>Ａ重油供給契約</t>
  </si>
  <si>
    <t>大一石油株式会社
岐阜県多治見市白山町1-16-2</t>
  </si>
  <si>
    <t>株式会社ジーケーエス
岐阜県岐阜市柳津町流通センター1-6-3</t>
  </si>
  <si>
    <t>株式会社金定
岐阜県羽島郡笠松町円城寺16-2</t>
  </si>
  <si>
    <t>Ａ重油供給契約</t>
  </si>
  <si>
    <t>松村物産株式会社
石川県金沢市広岡2-1-27</t>
  </si>
  <si>
    <t>入退室管理システム整備契約</t>
  </si>
  <si>
    <t>株式会社エッチエスサービス
東京都新宿区下落合1-10-12</t>
  </si>
  <si>
    <t>A重油供給契約</t>
  </si>
  <si>
    <t>竹中産業株式会社
東京都千代田区鍛治町1-5-5</t>
  </si>
  <si>
    <t>強化精麦供給契約</t>
  </si>
  <si>
    <t>日本精麦株式会社
神奈川県高座郡寒川町田端1590-6</t>
  </si>
  <si>
    <t>Ａ重油供給契約</t>
  </si>
  <si>
    <t>中川物産株式会社
愛知県名古屋市港区潮見町37-23</t>
  </si>
  <si>
    <t>超音波診断装置に係る賃貸借（リース）契約</t>
  </si>
  <si>
    <t>日通商事株式会社
東京都中央区築地5-6-10</t>
  </si>
  <si>
    <t>作業立会警備業務委託契約</t>
  </si>
  <si>
    <t>株式会社コアズ
愛知県名古屋市中区錦1-7-34</t>
  </si>
  <si>
    <t>被収容者食糧品購入契約</t>
  </si>
  <si>
    <t>クリームファット株式会社
広島県広島市西区庚午中2-13-8</t>
  </si>
  <si>
    <t>歯科ユニットリース契約</t>
  </si>
  <si>
    <t>日立キャピタル株式会社
東京都港区西新橋2-15-12</t>
  </si>
  <si>
    <t>静脈認証型電気錠一式整備契約</t>
  </si>
  <si>
    <t>岡山宮地弘商事株式会社
岡山県岡山市南区福成2-20-25</t>
  </si>
  <si>
    <t>超音波診断装置整備契約</t>
  </si>
  <si>
    <t>西日本メディカルリンク株式会社
岡山県岡山市南区西市114-2</t>
  </si>
  <si>
    <t>プロパンガス供給契約</t>
  </si>
  <si>
    <t>浅野産業株式会社
岡山県岡山市北区南中央町12-16</t>
  </si>
  <si>
    <t>支出負担行為担当官
　松江刑務所長
　吉村　勝正
(島根県松江市西川津町67）</t>
  </si>
  <si>
    <t>支出負担行為担当官代理
　北九州医療刑務所総務部長
　井手　剛
（福岡県北九州市小倉南区葉山町1-1-1)</t>
  </si>
  <si>
    <t>支出負担行為担当官
　佐世保刑務所長
　橋本　隆
（長崎県佐世保市浦川内町1）</t>
  </si>
  <si>
    <t>支出負担行為担当官
　熊本刑務所長
　村尾　守康
（熊本県熊本市渡鹿7-12-1）</t>
  </si>
  <si>
    <t>各種図面の入力作業　一式</t>
  </si>
  <si>
    <t>橋本産業株式会社水戸営業所
茨城県水戸市笠原町1476-1</t>
  </si>
  <si>
    <t>職員健康診断業務委託契約</t>
  </si>
  <si>
    <t>医療法人大泉会大仙病院
大阪府堺市西区北条町1-2-31</t>
  </si>
  <si>
    <t>自動車運行業務委託契約</t>
  </si>
  <si>
    <t>キョウワプロテック株式会社
大阪府大阪市西区西本町1-6-8</t>
  </si>
  <si>
    <t>株式会社クマヒラ
東京都中央区日本橋本町1-10-3</t>
  </si>
  <si>
    <t>被収容者弁当給食購入契約</t>
  </si>
  <si>
    <t>村上給食株式会社
大阪府東大阪市稲田新町3-4-11</t>
  </si>
  <si>
    <t>強化精麦供給契約</t>
  </si>
  <si>
    <t>築野食品工業株式会社
和歌山県伊都郡かつらぎ町新田94</t>
  </si>
  <si>
    <t>パソコン及びライセンス等供給契約</t>
  </si>
  <si>
    <t>株式会社阪南ビジネスマシン
大阪府堺市中区深井北町3275</t>
  </si>
  <si>
    <t>スタンダートベット購入契約</t>
  </si>
  <si>
    <t>泉州医療器株式会社
大阪府岸和田市極楽寺町2-3-16</t>
  </si>
  <si>
    <t>白灯油供給契約</t>
  </si>
  <si>
    <t>株式会社小中商会
大阪府大阪市港区弁天5-3-15</t>
  </si>
  <si>
    <t>自動車交換購入契約</t>
  </si>
  <si>
    <t>作業用電力需給契約</t>
  </si>
  <si>
    <t>エネサーブ株式会社
滋賀県大津市月輪2-19-6</t>
  </si>
  <si>
    <t>被収容者用食材購入契約</t>
  </si>
  <si>
    <t>株式会社あすかフーズ
京都府京都市南区上鳥羽塔ノ森東向町4</t>
  </si>
  <si>
    <t>洗濯機，脱水機，乾燥機の交換購入契約</t>
  </si>
  <si>
    <t>八代洗機株式会社
京都府京都市山科区東野八代町1</t>
  </si>
  <si>
    <t>スチームコンベクションの交換購入契約</t>
  </si>
  <si>
    <t>ホシザキ京阪株式会社
大阪府大阪市中央区内本町2-2-12</t>
  </si>
  <si>
    <t>超音波診断装置の交換購入契約</t>
  </si>
  <si>
    <t>株式会社増田医科器械
京都府京都市伏見区竹田藁屋町50</t>
  </si>
  <si>
    <t>株式会社東山
京都府京都市山科区御陵大津畑町16-6</t>
  </si>
  <si>
    <t>三喜精麦株式会社
奈良県大和高田市三和町17-19</t>
  </si>
  <si>
    <t>食料品供給契約</t>
  </si>
  <si>
    <t>ユーシーシーフーヅ株式会社
兵庫県神戸市中央区湊島南町1-3-6</t>
  </si>
  <si>
    <t>株式会社大和商会
大阪府堺市北区東三国ヶ丘町5-4-15</t>
  </si>
  <si>
    <t>おのえ株式会社
兵庫県姫路市龍野町1-39</t>
  </si>
  <si>
    <t>株式会社泉平
兵庫県神戸市西区森友3-97</t>
  </si>
  <si>
    <t>冷凍液卵供給契約</t>
  </si>
  <si>
    <t>共同商事株式会社
兵庫県明石市藤江1857-4</t>
  </si>
  <si>
    <t>小型移動式クレーン（油圧ショベル)契約</t>
  </si>
  <si>
    <t>株式会社山忠商会
兵庫県神戸市西区白水2-12-28</t>
  </si>
  <si>
    <t>神戸刑務所中門等静脈認証システム整備契約</t>
  </si>
  <si>
    <t>福日機電株式会社
福井県福井市河増町9-18-1</t>
  </si>
  <si>
    <t>株式会社ヤマイチテクノ
大阪府大阪市西区靭本町2-4-8</t>
  </si>
  <si>
    <t>港北石油株式会社
秋田県秋田市飯島道東1-7-50</t>
  </si>
  <si>
    <t>中川物産株式会社東京支店
東京都港区新橋2-9-16</t>
  </si>
  <si>
    <t>日産大阪販売株式会社
大阪府大阪市西区南堀江3-4-22</t>
  </si>
  <si>
    <t>株式会社パソナソーシング和歌山支店
和歌山県和歌山市美園町3-32-1</t>
  </si>
  <si>
    <t>協和商工株式会社
長崎県佐世保市白岳町151</t>
  </si>
  <si>
    <t>株式会社クマヒラ熊本営業所　
熊本県熊本市神水2-10-7</t>
  </si>
  <si>
    <t>株式会社倉府食品鹿児島
鹿児島県鹿児島市東開町3-161</t>
  </si>
  <si>
    <t>株式会社桐生食品
宮崎県都城市松元町2街区21</t>
  </si>
  <si>
    <t>タイヘイ株式会社
福岡県福岡市博多区東那珂1-3-1</t>
  </si>
  <si>
    <t>単価契約
低入札価格調査実施</t>
  </si>
  <si>
    <t>国庫債務負担行為
低入札価格調査実施</t>
  </si>
  <si>
    <t>単価契約
一括調達（水戸地方検察庁，水戸財務事務所）</t>
  </si>
  <si>
    <t>一括調達（津地方法務局，岐阜地方法務局，福井地方法務局，金沢地方法務局，富山地方法務局）</t>
  </si>
  <si>
    <t>一括調達（広島法務局，岡山地方法務局，鳥取地方法務局，松江地方法務局）</t>
  </si>
  <si>
    <t>単価契約
一括調達（中部地方更生保護委員会）</t>
  </si>
  <si>
    <t>単価契約
一括調達（津地方法務局，中部地方更生保護委員会）</t>
  </si>
  <si>
    <t>単価契約
一括調達（津地方法務局）</t>
  </si>
  <si>
    <t>単価契約
一括調達（福島保護観察所）</t>
  </si>
  <si>
    <t>単価契約
一括調達（札幌地方検察庁，人事院北海道事務局，公正取引委員会事務総局北海道事務所，北海道防衛局，北海道地方更生保護委員会，札幌入国管理局，北海道公安調査局）</t>
  </si>
  <si>
    <t>単価契約 
一括調達（仙台矯正管区，東北少年院，青葉女子学園，仙台少年鑑別所）</t>
  </si>
  <si>
    <t>単価契約
一括調達（旭川少年鑑別所）</t>
  </si>
  <si>
    <t>単価契約
５か年分の保守料金を含む。</t>
  </si>
  <si>
    <t>支出負担行為担当官
　青森地方検察庁検事正
　吉松　悟
（青森県青森市長島1-3-25）</t>
  </si>
  <si>
    <t>支出負担行為担当官
　福岡刑務所長
　齋藤　和彦
（福岡県糟屋郡宇美町障子岳南6-1-1）</t>
  </si>
  <si>
    <t>支出負担行為担当官
　長崎刑務所長
　開　学
(長崎県諫早市小川町1650)</t>
  </si>
  <si>
    <t>支出負担行為担当官
　千葉地方法務局長
　斎藤　和博
（千葉県千葉市中央区中央港1-11-3）</t>
  </si>
  <si>
    <t>中川物産株式会社
愛知県名古屋市港区潮見町37-23</t>
  </si>
  <si>
    <t>電話交換機購入契約</t>
  </si>
  <si>
    <t>三菱電機システムサービス株式会社
東京都世田谷区太子堂4-1-1</t>
  </si>
  <si>
    <t>パソコン購入契約</t>
  </si>
  <si>
    <t>株式会社ニッセイコム
東京都品川区大井1-47-1</t>
  </si>
  <si>
    <t>事務備品購入契約</t>
  </si>
  <si>
    <t>株式会社丸天産業
愛知県名古屋市中区栄5-10-34</t>
  </si>
  <si>
    <t>強化精麦供給契約</t>
  </si>
  <si>
    <t>豊橋糧食工業株式会社
愛知県豊橋市入船町33</t>
  </si>
  <si>
    <t>中川物産株式会社
愛知県港区潮見町37-23</t>
  </si>
  <si>
    <t>矯正業務委託契約</t>
  </si>
  <si>
    <t>東商テクノ株式会社
岐阜県岐阜市北一色3-7-4</t>
  </si>
  <si>
    <t>岐阜刑務所表門及び作業門警備業務委託契約</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</si>
  <si>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</si>
  <si>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</si>
  <si>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</si>
  <si>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</si>
  <si>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</si>
  <si>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</si>
  <si>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</si>
  <si>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</si>
  <si>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</si>
  <si>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</si>
  <si>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</si>
  <si>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</si>
  <si>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</si>
  <si>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</si>
  <si>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</si>
  <si>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</si>
  <si>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法務省大臣官房会計課長
　井上　宏
（東京都千代田区霞が関1-1-1）</t>
  </si>
  <si>
    <t>支出負担行為担当官
　公安調査庁総務部長
　景山　和彦
(東京都千代田区霞が関1-1-1)</t>
  </si>
  <si>
    <t>低入札価格調査実施</t>
  </si>
  <si>
    <t>シュレッダー</t>
  </si>
  <si>
    <t>札幌第３合同庁舎の暖房等に使用する採暖等に使用する採暖等燃料用第２石油類（白灯油）売買契約　一式</t>
  </si>
  <si>
    <t>支出負担行為担当官
　矯正研修所長
　林　和治
（東京都府中市晴見町2-8）</t>
  </si>
  <si>
    <t>支出負担行為担当官
　八王子医療刑務所長
　大橋　秀夫
（東京都八王子市子安町3-26-1）</t>
  </si>
  <si>
    <t>支出負担行為担当官
　市原刑務所長
　江口　伸司
（千葉県市原市磯ヶ谷11-1）</t>
  </si>
  <si>
    <t>支出負担行為担当官
　市原刑務所長
　江口　伸司
（千葉県市原市磯ヶ谷11-1）</t>
  </si>
  <si>
    <t>支出負担行為担当官
　市原刑務所長
　江口　伸司
（千葉県市原市磯ヶ谷11-1）</t>
  </si>
  <si>
    <t>支出負担行為担当官
　市原刑務所長
　江口　伸司
（千葉県市原市磯ヶ谷11-1）</t>
  </si>
  <si>
    <t>支出負担行為担当官
　黒羽刑務所長
　小林　信紀　
（栃木県大田原市寒井1466-2）</t>
  </si>
  <si>
    <t>支出負担行為担当官
　大阪医療刑務所長
　加藤　保之
（大阪府堺市堺区田出井町8-80）</t>
  </si>
  <si>
    <t>支出負担行為担当官
　京都拘置所長
　松本　治
（京都府京都市伏見区竹田向代町138）</t>
  </si>
  <si>
    <t>支出負担行為担当官
　京都拘置所長
　松本　治
（京都府京都市伏見区竹田向代町138）</t>
  </si>
  <si>
    <t>支出負担行為担当官
　富山刑務所長
　金本　為彦
（富山県富山市西荒屋285－1)</t>
  </si>
  <si>
    <t>支出負担行為担当官
　富山刑務所長
　金本　為彦
（富山県富山市西荒屋285－1)</t>
  </si>
  <si>
    <t>支出負担行為担当官
　富山刑務所長
　金本　為彦
（富山県富山市西荒屋285－1)</t>
  </si>
  <si>
    <t>支出負担行為担当官
　岡山刑務所長
　平田　利治
（岡山県岡山市北区牟佐765）</t>
  </si>
  <si>
    <t>支出負担行為担当官
　岡山刑務所長
　平田　利治
（岡山県岡山市北区牟佐765）</t>
  </si>
  <si>
    <t>支出負担行為担当官
　岡山刑務所長
　平田　利治
（岡山県岡山市北区牟佐765）</t>
  </si>
  <si>
    <t>支出負担行為担当官
　岡山刑務所長
　平田　利治
（岡山県岡山市北区牟佐765）</t>
  </si>
  <si>
    <t>Ａ重油供給契約</t>
  </si>
  <si>
    <t>株式会社原田商店
岡山県岡山市南区妹尾539</t>
  </si>
  <si>
    <t>智頭石油株式会社
鳥取県八頭郡智頭町大字智頭640-1</t>
  </si>
  <si>
    <t>被収容者給食用麦供給契約</t>
  </si>
  <si>
    <t>山陽精麦株式会社
岡山県倉敷市藤戸町藤戸44</t>
  </si>
  <si>
    <t>被収容者給食用パン購入契約</t>
  </si>
  <si>
    <t>有限会社亀井堂
鳥取県鳥取市篤徳尾122</t>
  </si>
  <si>
    <t>被収容者給食用食材（食肉類）購入契約</t>
  </si>
  <si>
    <t>株式会社お肉の店匠
鳥取県鳥取市賀露町北3-14-2</t>
  </si>
  <si>
    <t>有限会社坂東厨房
群馬県前橋市緑が丘10-9</t>
  </si>
  <si>
    <t>被収容者用冷凍食品購入契約</t>
  </si>
  <si>
    <t>株式会社上州ミート
群馬県前橋市下小出町2-44-3</t>
  </si>
  <si>
    <t xml:space="preserve">単価契約
</t>
  </si>
  <si>
    <t>群酒大成物産株式会社
群馬県北群馬郡吉岡町大字大久保字中町163</t>
  </si>
  <si>
    <t>A重油供給契約</t>
  </si>
  <si>
    <t>群馬自動車燃料販売株式会社
群馬県高崎市末広町54</t>
  </si>
  <si>
    <t>被収容者用食品購入契約</t>
  </si>
  <si>
    <t>株式会社随喜産業
東京都新宿区上落合2-8-2</t>
  </si>
  <si>
    <t>株式会社東三産業
東京都中野区大和町1-13-3</t>
  </si>
  <si>
    <t>吉田食品株式会社
群馬県前橋市五大町676-1</t>
  </si>
  <si>
    <t>Ａ重油供給契約</t>
  </si>
  <si>
    <t>昭和礦油株式会社静岡支店
静岡県富士市鈴川西町21-13</t>
  </si>
  <si>
    <t>静脈認証型電気錠システム整備契約</t>
  </si>
  <si>
    <t>アマノ株式会社長野支店
長野県長野市若里6-5-20</t>
  </si>
  <si>
    <t>灯油供給契約</t>
  </si>
  <si>
    <t>上燃株式会社
長野県上田市大屋243</t>
  </si>
  <si>
    <t>被収容者用給食パン供給契約</t>
  </si>
  <si>
    <t>有限会社中店
長野県須坂市大字仁礼248-3</t>
  </si>
  <si>
    <t>被収容者主食用強化精麦（白麦）供給契約</t>
  </si>
  <si>
    <t>株式会社イトウ精麦
長野県長野市篠ノ井布施高田734</t>
  </si>
  <si>
    <t>静脈認証型電気錠整備契約</t>
  </si>
  <si>
    <t>扶桑電通株式会社
東京都中央区築地5-4-18</t>
  </si>
  <si>
    <t>株式会社ハヤマ
新潟県新潟市中央区寄居町706</t>
  </si>
  <si>
    <t>事務等業務派遣契約</t>
  </si>
  <si>
    <t>株式会社アビリティ
茨城県水戸市五軒町1-3-7</t>
  </si>
  <si>
    <t>マイクロバス交換購入契約</t>
  </si>
  <si>
    <t>三菱ふそうトラック・バス株式会社
茨城県那珂市向山1236-1</t>
  </si>
  <si>
    <t>一般競争入札
（総合評価実施）</t>
  </si>
  <si>
    <t>有限会社藤丸食品
宮崎県小林市大字細野2185</t>
  </si>
  <si>
    <t>株式会社山一商会
鹿児島県鹿児島市谷山港1-4-13</t>
  </si>
  <si>
    <t>株式会社南給川内支店
鹿児島県薩摩川内市上川内町桜井原5283-１</t>
  </si>
  <si>
    <t>晴峰商事株式会社
宮崎県宮崎市大字細江3364</t>
  </si>
  <si>
    <t>静脈認証システム整備契約</t>
  </si>
  <si>
    <t>株式会社クマヒラ鹿児島営業所
鹿児島県鹿児島市西千石町6-24</t>
  </si>
  <si>
    <t>製茶機器購入契約</t>
  </si>
  <si>
    <t>カワサキ機工株式会社九州支店
鹿児島県鹿児島市春山町2004-3</t>
  </si>
  <si>
    <t>株式会社りゅうせき
沖縄県浦添市西洲2-2-3</t>
  </si>
  <si>
    <t>冷凍食品類供給契約</t>
  </si>
  <si>
    <t>大伸株式会社
沖縄県浦添市西洲2-9-8</t>
  </si>
  <si>
    <t>被収容者冷凍食品供給契約</t>
  </si>
  <si>
    <t>協和商工株式会社佐賀営業所
佐賀県佐賀市開成3-4-24</t>
  </si>
  <si>
    <t>単価契約</t>
  </si>
  <si>
    <t>株式会社ヨシオカコーポレーション
佐賀県佐賀市鍋島町大字八戸1239-1</t>
  </si>
  <si>
    <t>被収容者冷凍食品供給契約</t>
  </si>
  <si>
    <t>下田商事株式会社佐賀低温食品流通センター
佐賀県小城市三日月町織島2102-1</t>
  </si>
  <si>
    <t>被収容者医薬品供給契約</t>
  </si>
  <si>
    <t>株式会社アステム佐賀営業部
佐賀県小城市三日月町堀江1714</t>
  </si>
  <si>
    <t>被収容者給食用食料品購入契約</t>
  </si>
  <si>
    <t>尾家産業株式会社
福岡県福岡市博多区東那珂2-20-8</t>
  </si>
  <si>
    <t>Ａ重油供給契約</t>
  </si>
  <si>
    <t>土地閉鎖登記簿電子化作業一式</t>
  </si>
  <si>
    <t>契約担当官等の氏名並びにその
所属する部局の名称及び所在地</t>
  </si>
  <si>
    <t>一般競争入札</t>
  </si>
  <si>
    <t>公共調達の適正化について（平成18年8月25日付財計第2017号）に基づく競争入札に係る情報の公表（物品役務等）</t>
  </si>
  <si>
    <t>地図情報システムへの入力データ編集作業一式</t>
  </si>
  <si>
    <t>扶桑電通株式会社
大阪府大阪市北区堂島2-1-9</t>
  </si>
  <si>
    <t>職業訓練棟で使用する電力供給契約</t>
  </si>
  <si>
    <t>関西電力株式会社
大阪府大阪市北区中之島3-6-16</t>
  </si>
  <si>
    <t>庁舎及び寮舎で使用する電力供給契約</t>
  </si>
  <si>
    <t>立ち襟シャツ購入契約</t>
  </si>
  <si>
    <t>宏陽株式会社
東京都中央区日本橋富沢町7-7</t>
  </si>
  <si>
    <t>通訳・翻訳派遣契約（英語ほか5言語）</t>
  </si>
  <si>
    <t>集中冷暖房監視装置更新契約</t>
  </si>
  <si>
    <t>ジョンソンコントロールズ株式会社大阪支店
和歌山県大阪市西区靭本町1-11-7</t>
  </si>
  <si>
    <t>白灯油供給契約</t>
  </si>
  <si>
    <t>コスモ石油販売株式会社
大阪府大阪市西区西本町2‐3‐6</t>
  </si>
  <si>
    <t>超音波診断装置一式購入契約</t>
  </si>
  <si>
    <t>株式会社ケーエスケー姫路支店
兵庫県姫路市土山6‐3‐6</t>
  </si>
  <si>
    <t>事務系業務委託契約</t>
  </si>
  <si>
    <t>株式会社グロップ
岡山県岡山市中区穝東町2-2-5</t>
  </si>
  <si>
    <t>Ａ重油供給契約</t>
  </si>
  <si>
    <t>株式会社下出商会
奈良県奈良市南京終町3-1</t>
  </si>
  <si>
    <t>中川物産株式会社
愛知県名古屋市港区潮見町37-23</t>
  </si>
  <si>
    <t>総合警備システム一式更新契約</t>
  </si>
  <si>
    <t>三菱電機システムサービス株式会社関西支社
大阪府大阪市北区大淀中1-4-13</t>
  </si>
  <si>
    <t>白灯油供給契約</t>
  </si>
  <si>
    <t>株式会社小中商会京都支店
京都府京都市南区吉祥院流作町5-3</t>
  </si>
  <si>
    <t>医療機器更新契約</t>
  </si>
  <si>
    <t>支出負担行為担当官
　大分刑務所長
　國部　敬徳
（大分県大分市畑中303）</t>
  </si>
  <si>
    <t>株式会社山丁
大分県由布市湯布院町川南1669-1</t>
  </si>
  <si>
    <t>日東通信株式会社秋田支店
秋田県秋田市牛島西3-17-8</t>
  </si>
  <si>
    <t>支出負担行為担当官
　旭川刑務所長
　本田　久人
（北海道旭川市東鷹栖3-20-620）</t>
  </si>
  <si>
    <t>支出負担行為担当官
　網走刑務所長
　中原　孝文　　　
（北海道網走市字三眺）</t>
  </si>
  <si>
    <t>支出負担行為担当官
　網走刑務所長
　中原　孝文　　　
（北海道網走市字三眺）</t>
  </si>
  <si>
    <t>三菱電機システムサービス株式会社
東京都世田谷区太子堂4-1-1</t>
  </si>
  <si>
    <t>直接Ｘ線撮影装置一式賃貸借契約</t>
  </si>
  <si>
    <t>北海道リース株式会社
北海道札幌市中央区南1条西10-3</t>
  </si>
  <si>
    <t>A重油供給契約</t>
  </si>
  <si>
    <t>スタンダード石油株式会社網走営業所
北海道網走市南4条東4-12</t>
  </si>
  <si>
    <t>支出負担行為担当官
　網走刑務所長
　中原　孝文　　　
（北海道網走市字三眺）</t>
  </si>
  <si>
    <t>新陽株式会社
東京都中央区日本橋室町4-3-5</t>
  </si>
  <si>
    <t>「子どもの人権ＳＯＳミニレター」梱包発送業務委託　一式</t>
  </si>
  <si>
    <t>入国審査官等ネクタイ　一式</t>
  </si>
  <si>
    <t>株式会社三幸
東京都千代田区神田富山町1-3</t>
  </si>
  <si>
    <t>コニカミノルタビジネスソリューションズ株式会社官需部
東京都文京区本郷2-4-4</t>
  </si>
  <si>
    <t>株式会社リコー
東京都大田区中馬込1-3-6</t>
  </si>
  <si>
    <t>株式会社武田商店
東京都渋谷区恵比寿西2-3-13</t>
  </si>
  <si>
    <t>信和株式会社
東京都千代田区岩本町3-5-5</t>
  </si>
  <si>
    <t>親子の面会を実現するための制度等に関する調査研究業務委託　一式</t>
  </si>
  <si>
    <t>株式会社商事法務
東京都中央区日本橋茅場町3-9-10</t>
  </si>
  <si>
    <t>情報共有システム（基本システム）サーバ賃貸借等　一式</t>
  </si>
  <si>
    <t>新日鉄ソリューションズ株式会社公共ソリューション事業部
東京都中央区新川2-20-15
リコーリース株式会社
東京都江東区東雲1-7-12</t>
  </si>
  <si>
    <t>地図情報システムの登記所端末からの地図データ出力機能等追加　一式</t>
  </si>
  <si>
    <t>株式会社エヌ・ティ・ティ・データ第一公共システム事業本部
東京都江東区豊洲3-3-9</t>
  </si>
  <si>
    <t>次期動産譲渡登記システム開発等　一式</t>
  </si>
  <si>
    <t>株式会社エヌ・ティ・ティ・データ第一公共システム事業本部
東京都江東区豊洲3-3-9</t>
  </si>
  <si>
    <t>「人権啓発用卓上カレンダー」印刷等請負業務</t>
  </si>
  <si>
    <t>株式会社青葉堂印刷
山形県米沢市アルカディア1-808-22</t>
  </si>
  <si>
    <t>法務総合研究所研修補助業務等業務　一式</t>
  </si>
  <si>
    <t>株式会社ケー･デー･シー
東京都渋谷区笹塚1-57-7</t>
  </si>
  <si>
    <t>新登記情報システム用端末装置等</t>
  </si>
  <si>
    <t>東芝ソリューション株式会社
東京都港区芝浦1-1-1</t>
  </si>
  <si>
    <t>宏陽株式会社
東京都中央区日本橋富沢町7-7</t>
  </si>
  <si>
    <t>ＰＦＩ方式による刑務所の運営事業及び公共サービス改革法を活用した刑事施設の運営事業に関するモニタリング支援等業務　一式</t>
  </si>
  <si>
    <t>プライスウォーターハウスクーパース株式会社
東京都中央区銀座8-21-1</t>
  </si>
  <si>
    <t>シキボウ株式会社
大阪府大阪市中央区備後町3-2-6</t>
  </si>
  <si>
    <t>和紙公図の管理及び証明書発行等に関する事務処理端末等</t>
  </si>
  <si>
    <t>東京センチュリーリース株式会社
東京都港区浜松町2-4-1</t>
  </si>
  <si>
    <t>株式会社カンセン
東京都中央区日本橋中洲6-13</t>
  </si>
  <si>
    <t>テレビ受像機　一式</t>
  </si>
  <si>
    <t>株式会社土木田商店
東京都港区芝大門1-16-10</t>
  </si>
  <si>
    <t>株式会社クマヒラ松江営業所
島根県松江市学園1-6-14</t>
  </si>
  <si>
    <t>被収容者給食材料供給契約</t>
  </si>
  <si>
    <t>有限会社脇本屋
福岡県糟屋郡粕屋町内橋293-2</t>
  </si>
  <si>
    <t>久留米拘置支所女区居室開閉及び入室システム整備契約</t>
  </si>
  <si>
    <t>株式会社クマヒラ九州支社
福岡県福岡市博多区中呉服町1-3</t>
  </si>
  <si>
    <t>医療用医薬品供給契約</t>
  </si>
  <si>
    <t>株式会社翔薬
福岡県福岡市博多区西月隈1-10-9</t>
  </si>
  <si>
    <t>株式会社宮崎温仙堂商店福岡支店
福岡県福岡市博多区井相田2-2-43</t>
  </si>
  <si>
    <t>九州東方株式会社福岡営業所
福岡県福岡市東区箱崎ふ頭3-4-46</t>
  </si>
  <si>
    <t>A重油供給契約</t>
  </si>
  <si>
    <t>株式会社サンライズ石油
福岡県福岡市中央区港3-10-17</t>
  </si>
  <si>
    <t>コスモ石油販売株式会社九州カンパニー
福岡県福岡市博多区上川端町8-15</t>
  </si>
  <si>
    <t>総合警備システム更新整備契約</t>
  </si>
  <si>
    <t>三菱電気システムサービス株式会社九州支社
福岡県福岡市博多区東比恵3-12-26</t>
  </si>
  <si>
    <t>静脈認証型電気錠整備契約</t>
  </si>
  <si>
    <t>株式会社日立国際電気サービス九州支店
福岡県福岡市博多区東光2-6-1　　　　　</t>
  </si>
  <si>
    <t>冷凍・冷蔵設備更新整備契約</t>
  </si>
  <si>
    <t>ダンレイ株式会社
熊本県熊本市近見7-3-14</t>
  </si>
  <si>
    <t>Ａ重油供給契約</t>
  </si>
  <si>
    <t>林兼石油株式会社佐世保営業所
長崎県佐世保市松浦町4-7</t>
  </si>
  <si>
    <t>被収容者給食用食材供給契約</t>
  </si>
  <si>
    <t>株式会社栗本五十市商店大分営業所
大分県大分市弁天2-3-10</t>
  </si>
  <si>
    <t>入退室管理システム整備契約</t>
  </si>
  <si>
    <t>パソコン及びライセンス購入契約</t>
  </si>
  <si>
    <t>有限会社マルヒデ商会
鹿児島県鹿児島市中央町3-22</t>
  </si>
  <si>
    <t>食料品供給契約</t>
  </si>
  <si>
    <t>境田ストアー
鹿児島県姶良郡湧水町川西748-１</t>
  </si>
  <si>
    <t>支出負担行為担当官
　宮城刑務所長
　嶺岸　憲夫
（宮城県仙台市若林区古城2-3-1）</t>
  </si>
  <si>
    <t>JFEビジネスサポート横浜株式会社
神奈川県横浜市鶴見区末広町2-1</t>
  </si>
  <si>
    <t>株式会社サンコー
北海道札幌市中央区北２条西2-32</t>
  </si>
  <si>
    <t>支出負担行為担当官
　水戸地方法務局長
　宗像　正光
（茨城県水戸市北見町1-1）</t>
  </si>
  <si>
    <t>国土情報開発株式会社
東京都世田谷区池尻2-7-3</t>
  </si>
  <si>
    <t>社団法人茨城県公共嘱託登記土地家屋調査士協会
茨城県水戸市大足町1078-1</t>
  </si>
  <si>
    <t>日立法務総合庁舎ほか７庁で使用する電気</t>
  </si>
  <si>
    <t>イーレックス株式会社
東京都中央区日本橋本石町3-3-14</t>
  </si>
  <si>
    <t>門倉テクノ株式会社
群馬県前橋下細井町501-1</t>
  </si>
  <si>
    <t>複写機・複合機交換及び保守契約</t>
  </si>
  <si>
    <t>支出負担行為担当官
　静岡地方法務局長
　石井 末弘
（静岡県静岡市葵区追手町9-50）</t>
  </si>
  <si>
    <t>京セラミタジャパン株式会社
愛知県名古屋市東区葵3-15-31</t>
  </si>
  <si>
    <t>健康診断委託契約</t>
  </si>
  <si>
    <t>財団法人静岡県予防医学協会
静岡県静岡市葵区建穂1-3-43</t>
  </si>
  <si>
    <t>エプソン製消耗品の購入契約</t>
  </si>
  <si>
    <t>新潟地方法務局新発田支局吸収冷温水発生機オーバーホール作業請負契約</t>
  </si>
  <si>
    <t>日本空調サービス株式会社
愛知県名古屋市名東区照が丘239-2</t>
  </si>
  <si>
    <t>京都地方法務局園部支局で使用する電力</t>
  </si>
  <si>
    <t>株式会社エネット
東京都港区芝公園2-6-3</t>
  </si>
  <si>
    <t>一般定期健康診断及び特別定期健康診断業務委託一式</t>
  </si>
  <si>
    <t>社団法人京都微生物研究所
京都府京都市山科区北花山大林町20-1</t>
  </si>
  <si>
    <t>和紙公図の入力作業一式</t>
  </si>
  <si>
    <t>単価契約</t>
  </si>
  <si>
    <t>一般競争入札
（総合評価実施）</t>
  </si>
  <si>
    <t>備　考
（一括調達実施庁等）</t>
  </si>
  <si>
    <t>契約を締結した日</t>
  </si>
  <si>
    <t>物品役務等の名称及び数量</t>
  </si>
  <si>
    <t>一般競争入札・指名競争入札の別（総合評価の実施）</t>
  </si>
  <si>
    <t>落札率
（％）</t>
  </si>
  <si>
    <t>サンテックサービス株式会社
東京都板橋区赤塚新町1-3-3</t>
  </si>
  <si>
    <t>平成23年5月修正</t>
  </si>
  <si>
    <t>株式会社中央ジオマチックス
東京都板橋区舟渡3-15-22</t>
  </si>
  <si>
    <t>東京法務局城南出張所冷温水器オーバーホール　一式</t>
  </si>
  <si>
    <t>日本カルミック株式会社
東京都千代田区九段南1-5-10</t>
  </si>
  <si>
    <t>本局庁舎移転及び支局出張所の統廃合等に係る運送業務一式</t>
  </si>
  <si>
    <t>株式会社オレンジライン
埼玉県さいたま市浦和区岸町4-18-8</t>
  </si>
  <si>
    <t>保安カメラシステム整備契約</t>
  </si>
  <si>
    <t>東芝テクノネットワーク株式会社
東京都台東区東上野2-21-10</t>
  </si>
  <si>
    <t>名古屋少年鑑別所電話交換設備等更新契約</t>
  </si>
  <si>
    <t>高見通信工業株式会社
愛知県名古屋市中村区栄生町8-13</t>
  </si>
  <si>
    <t>支出負担行為担当官
　入国者収容所大村入国管理センター所長
　西山　秀明
(長崎県大村市古賀島町644-3）</t>
  </si>
  <si>
    <t>日本管財株式会社
兵庫県西宮市六湛寺町9-16</t>
  </si>
  <si>
    <t>白灯油納入契約</t>
  </si>
  <si>
    <t>支出負担行為担当官
　入国者収容所東日本入国管理センター所長
　伊東　勝章
（茨城県牛久市久野町1766-1）</t>
  </si>
  <si>
    <t>塚本産業株式会社
茨城県牛久市牛久町3300</t>
  </si>
  <si>
    <t>吸収式冷温水機冷却水系統水室開放点検洗浄業務契約</t>
  </si>
  <si>
    <t>株式会社ビルメン
埼玉県さいたま市浦和区岸町4-3-1</t>
  </si>
  <si>
    <t>羽田空港支局複合機更新及び同機器保守料金</t>
  </si>
  <si>
    <t>支出負担行為担当官
　東京入国管理局長
　髙宅　茂
(東京都港区港南5-5-30）</t>
  </si>
  <si>
    <t>富士ゼロックス株式会社
東京都港区赤坂9-7-3</t>
  </si>
  <si>
    <t>羽田空港支局事務機器等一式</t>
  </si>
  <si>
    <t>株式会社第一文眞堂
東京都港区芝大門1-3-16</t>
  </si>
  <si>
    <t>羽田空港支局審査場及び出国待機室警備業務</t>
  </si>
  <si>
    <t>国際警備株式会社
神奈川県横浜市中区山吹町1-1</t>
  </si>
  <si>
    <t>産業廃棄物処理業務</t>
  </si>
  <si>
    <t>支出負担行為担当官
　広島入国管理局長
　増原　光　
（広島県広島市中区上八丁堀6-30）</t>
  </si>
  <si>
    <t>株式会社ＩＳＣ
広島県広島市佐伯区五日市中央4-7-24</t>
  </si>
  <si>
    <t>コピー用紙及び事務用品供給契約</t>
  </si>
  <si>
    <t>支出負担行為担当官
　福岡入国管理局長
　山中　政法
（福岡県福岡市博多区下臼井778-1福岡空港国内線第3ターミナルビル）</t>
  </si>
  <si>
    <t>株式会社福助屋
福岡県福岡市博多区博多駅前4-8-10</t>
  </si>
  <si>
    <t>複写機（複合機）Ｄタイプ</t>
  </si>
  <si>
    <t>複写機（複合機）Ａタイプ</t>
  </si>
  <si>
    <t>複写機（複合機）Ｃタイプ</t>
  </si>
  <si>
    <t>複写機（複合機）Ｂタイプ</t>
  </si>
  <si>
    <t>社団法人兵庫県公共嘱託登記土地家屋調査士協会
兵庫県神戸市中央区下山手通5-7-6</t>
  </si>
  <si>
    <t>財団法人順天厚生事業団
兵庫県神戸市中央区楠町3-3-13</t>
  </si>
  <si>
    <t>奈良地方法務局バックアップセンター電算システム用機器等の稼働に資する電源設備設置作業　一式</t>
  </si>
  <si>
    <t>富士古河Ｅ＆Ｃ株式会社関西支社
大阪府大阪市淀川区宮原4-6-18</t>
  </si>
  <si>
    <t>名古屋合同庁舎第１号館消防用設備等定期点検業務</t>
  </si>
  <si>
    <t>支出負担行為担当官
　名古屋法務局長
　山川　景逸
（愛知県名古屋市中区三の丸2-2-1）</t>
  </si>
  <si>
    <t>株式会社サンメンテナンス
大阪府大阪市中央区常盤町2-2-5</t>
  </si>
  <si>
    <t>株式会社旭屋書店
大阪府大阪市北区曽根崎2-12-6</t>
  </si>
  <si>
    <t>社団法人愛知県公共嘱託登記土地家屋調査士協会
愛知県名古屋市中区葵27-32</t>
  </si>
  <si>
    <t>JFEビジネスサポート横浜株式会社
神奈川県横浜市鶴見区末広町2-1</t>
  </si>
  <si>
    <t>ナカシャクリエイテブ株式会社
愛知県名古屋市天白区野並2-213</t>
  </si>
  <si>
    <t>旧登記情報システム非常用自家発電設備撤去作業請負契約</t>
  </si>
  <si>
    <t>株式会社ホーコーズ
福井県福井市光陽2-11-4</t>
  </si>
  <si>
    <t>広島法務局東広島支局庁舎移転等に係る物品運送作業一式</t>
  </si>
  <si>
    <t>支出負担行為担当官
　広島法務局長
　佐藤　努
（広島県広島市中区上八丁堀6-30）</t>
  </si>
  <si>
    <t>コクヨマーケティング株式会社
東京都港区港南1-8-35</t>
  </si>
  <si>
    <t>株式会社両備システムズ
岡山県岡山市南区豊成2-7-16</t>
  </si>
  <si>
    <t>広島法務局等の信託目録の電子化作業一式</t>
  </si>
  <si>
    <t>西日本コンピュータ技術者共同組合
広島県広島市中区西平塚町2-16</t>
  </si>
  <si>
    <t>単価契約
５か年分の保守料を含む。</t>
  </si>
  <si>
    <t>株式会社ドミックアルファ
佐賀県佐賀市中の小路1-14</t>
  </si>
  <si>
    <t>株式会社両備システムズ
岡山県岡山市南区豊成2-7-16</t>
  </si>
  <si>
    <t>支出負担行為担当官
　最高検察庁検事総長
　大林　宏
（東京都千代田区霞が関1-1-1）</t>
  </si>
  <si>
    <t>株式会社サンポー
東京都港区虎ノ門3-15-5</t>
  </si>
  <si>
    <t>支出負担行為担当官
　東京高等検察庁検事長
　笠間　治雄
（東京都千代田区霞が関1-1-1）</t>
  </si>
  <si>
    <t>株式会社三陽堂
東京都世田谷区下馬1-47-23</t>
  </si>
  <si>
    <t>九段合同庁舎で使用する電気需給契約</t>
  </si>
  <si>
    <t>東京地方検察庁官用自動車の交換購入</t>
  </si>
  <si>
    <t>株式会社ホンダカーズ東京
東京都台東区上野5-14-9</t>
  </si>
  <si>
    <t>支出負担行為担当官
　水戸地方検察庁検事正
　粂原　研二
（茨城県水戸市北見町1-1）</t>
  </si>
  <si>
    <t>財団法人全日本労働福祉協会茨城県支部
茨城県笠間市泉1615-1</t>
  </si>
  <si>
    <t>静岡地方検察庁富士支部等における備品整備　一式</t>
  </si>
  <si>
    <t>株式会社内田洋行
東京都中央区新川2-4-7</t>
  </si>
  <si>
    <t>静岡地方検察庁ほか２庁におけるプリンタ整備　一式</t>
  </si>
  <si>
    <t>リコージャパン株式会社中部営業本部静岡支社
静岡県静岡市黒金町59-6</t>
  </si>
  <si>
    <t>社団法人甲府市医師会
山梨県甲府市丸の内2-37-7</t>
  </si>
  <si>
    <t>支出負担行為担当官
　大分地方法務局長
　柴崎　周市
（大分県大分市荷揚町7-5）</t>
  </si>
  <si>
    <t>社団法人大分県公共嘱託登記土地家屋調査士協会
大分県大分市城崎町2-3-10</t>
  </si>
  <si>
    <t>株式会社さかもと
大分県大分市日吉町16-6</t>
  </si>
  <si>
    <t>支出負担行為担当官
　熊本地方法務局長
　宮平　進
（熊本県熊本市大江3-1-53）</t>
  </si>
  <si>
    <t>青森地方検察庁弘前支部の電力供給契約　一式</t>
  </si>
  <si>
    <t>イーレックス株式会社
東京都中央区日本橋本石町3-3-14</t>
  </si>
  <si>
    <t>一般競争入札</t>
  </si>
  <si>
    <t>単価契約
平成24年2月追加</t>
  </si>
  <si>
    <t>支出負担行為担当官
　関東公安調査局長
　北見　映雅
（東京都千代田区九段南１-1-10）</t>
  </si>
  <si>
    <t>支出負担行為担当官
　中国公安調査局長
　岩井　克己
（広島県広島市中区上八丁堀2-15）</t>
  </si>
  <si>
    <t>支出負担行為担当官
　東北公安調査局長
　柴田　祝
（宮城県仙台市宮城野区五輪1-3-20）</t>
  </si>
  <si>
    <t>支出負担行為担当官
　名古屋法務局長
　山川　景逸
（愛知県名古屋市中区三の丸2-2-1）</t>
  </si>
  <si>
    <t>支出負担行為担当官
　静岡地方検察庁検事正
　大野　宗
（静岡県静岡市葵区追手町9-45）</t>
  </si>
  <si>
    <t>支出負担行為担当官
　甲府地方検察庁検事正
　青沼　隆之
（山梨県甲府市中央1-11-8）</t>
  </si>
  <si>
    <t>支出負担行為担当官
　札幌法務局長
　古畑　泰雄
(北海道札幌市北区北8条西2-1-1)</t>
  </si>
  <si>
    <t xml:space="preserve">株式会社きもと
東京都新宿区新宿2-19-1                 </t>
  </si>
  <si>
    <t>支出負担行為担当官
　旭川地方法務局長
　藤部　富美男
（北海道旭川市宮前通東4155-31）</t>
  </si>
  <si>
    <t>株式会社ウィネット
北海道帯広市西5条南9-2-16</t>
  </si>
  <si>
    <t>信託目録の電子化作業一式</t>
  </si>
  <si>
    <t>登記所備付地図作成作業一式</t>
  </si>
  <si>
    <t>登記所備付地図作成作業（平成22年度及び23年度）一式</t>
  </si>
  <si>
    <t>健康診断委託業務等一式</t>
  </si>
  <si>
    <t>支出負担行為担当官
　鹿児島刑務所長
　別府　公昭
（鹿児島県姶良郡湧水町中津川1733）</t>
  </si>
  <si>
    <t>支出負担行為担当官
　沖縄刑務所長
　木下　貴寿
（沖縄県南城市知念字具志堅330）</t>
  </si>
  <si>
    <t>社団法人沖縄県公共嘱託登記土地家屋調査士協会
沖縄県那覇市泉崎2-1-4</t>
  </si>
  <si>
    <t>社会福祉法人日本キリスト教奉仕団
東京都新宿区西早稲田2-3-18</t>
  </si>
  <si>
    <t>株式会社ウィネット
北海道帯広市西五条南9-2-16</t>
  </si>
  <si>
    <t>支出負担行為担当官
　福島地方法務局長
　寒河江　晃
（福島県福島市霞町1-46）</t>
  </si>
  <si>
    <t>株式会社エフ・エス・ケー
新潟県新潟市中央区東出来島9-8</t>
  </si>
  <si>
    <t>支出負担行為担当官
　盛岡地方法務局長
　島津　弘一
（岩手県盛岡市内丸7-25）</t>
  </si>
  <si>
    <t>国土情報開発株式会社
東京都世田谷区池尻2-7-3</t>
  </si>
  <si>
    <t>秋田合同庁舎特Ａ重油購入契約</t>
  </si>
  <si>
    <t>支出負担行為担当官代理
　秋田地方法務局次長
　樋代　博
（秋田県秋田市山王7-1-3）</t>
  </si>
  <si>
    <t>支出負担行為担当官
　長野地方法務局長
　山本　寧　　　　　　　
（長野県長野市旭町1108）</t>
  </si>
  <si>
    <t>支出負担行為担当官
　新潟地方法務局長
　亀田　哲
（新潟県新潟市中央区西大畑町5191）</t>
  </si>
  <si>
    <t>支出負担行為担当官
　神戸地方法務局長
　小野　勝成
（兵庫県神戸市中央区波止場町1-1）</t>
  </si>
  <si>
    <t>支出負担行為担当官
　奈良地方法務局長
　前橋　辰雄
（奈良県奈良市高畑町552）</t>
  </si>
  <si>
    <t>支出負担行為担当官
　岐阜地方法務局長
　谷　安生　　
（岐阜県岐阜市金竜町5-13）</t>
  </si>
  <si>
    <t>支出負担行為担当官
　福井地方法務局長
　新山　清
（福井県福井市春山1-1-54）</t>
  </si>
  <si>
    <t>支出負担行為担当官
　福岡法務局長
　寺島　健
（福岡県福岡市中央区舞鶴3-9-15）</t>
  </si>
  <si>
    <t>支出負担行為担当官
　宮崎地方法務局長
　工藤　聡
（宮崎県宮崎市別府町1-1）</t>
  </si>
  <si>
    <t>支出負担行為担当官
　仙台法務局長
　橘田　博
（宮城県仙台市宮城野区名掛丁128）</t>
  </si>
  <si>
    <t>国庫債務負担行為</t>
  </si>
  <si>
    <t>巡回記録システム整備契約</t>
  </si>
  <si>
    <t>定期健康診断業務委託契約</t>
  </si>
  <si>
    <t>全国官報販売協同組合
東京都港区虎ノ門3-2-2</t>
  </si>
  <si>
    <t>各種図面の登録作業　一式</t>
  </si>
  <si>
    <t>支出負担行為担当官
　京都地方法務局長
　北村　庄太郎
（京都府京都市上京区荒神口通河原町東入上生洲町197）</t>
  </si>
  <si>
    <t>支出負担行為担当官
　富山地方法務局長
　金子　寛志
（富山県富山市牛島新町11-7）</t>
  </si>
  <si>
    <t>情報処理技術者研修業務一式供給契約</t>
  </si>
  <si>
    <t>株式会社アイテック
東京都中央区日本橋箱崎町17－9</t>
  </si>
  <si>
    <t>一般競争入札</t>
  </si>
  <si>
    <t>Ａ重油供給契約</t>
  </si>
  <si>
    <t>横浜刑務所空調機更新契約</t>
  </si>
  <si>
    <t>株式会社タテノプランニング
神奈川県横浜市港南区笹下3-21-16</t>
  </si>
  <si>
    <t>冷却水循環装置及び3本ロール機整備契約</t>
  </si>
  <si>
    <t>富永物産株式会社
東京都中央区日本橋2-6-3</t>
  </si>
  <si>
    <t>静脈認証型電気錠システム整備契約</t>
  </si>
  <si>
    <t>扶桑電通株式会社
東京都中央区築地5-4-18</t>
  </si>
  <si>
    <t>白灯油供給契約</t>
  </si>
  <si>
    <t>中川物産株式会社
愛知県名古屋市港区潮見町37-23</t>
  </si>
  <si>
    <t>株式会社吉澤石油店
神奈川県三浦市三崎町諸磯319</t>
  </si>
  <si>
    <t>被収容者用給食食料品供給契約</t>
  </si>
  <si>
    <t>株式会社鈴木食品
千葉県千葉市中央区浜野町1226</t>
  </si>
  <si>
    <t>尾家産業株式会社
大阪府大阪市北区豊崎6-11-27</t>
  </si>
  <si>
    <t>タイヘイ株式会社
千葉県匝瑳市八日市場イ2614</t>
  </si>
  <si>
    <t>株式会社サン・マーク
東京都江東区木場2-7-15</t>
  </si>
  <si>
    <t>永岡商事株式会社
広島県広島市佐伯区五日市港4-2-1</t>
  </si>
  <si>
    <t>株式会社随喜産業
東京都新宿区上落合2-8-2</t>
  </si>
  <si>
    <t>株式会社東三産業
東京都中野区大和町1-13-3</t>
  </si>
  <si>
    <t>株式会社中村商店
千葉県千葉市中央区問屋町11-4</t>
  </si>
  <si>
    <t>総務系事務人材派遣契約</t>
  </si>
  <si>
    <t>キャリアリンク株式会社
東京都新宿区西新宿2-1-1</t>
  </si>
  <si>
    <t>警備機器整備契約</t>
  </si>
  <si>
    <t>株式会社クマヒラ
東京都中央区日本橋本町1-10-3</t>
  </si>
  <si>
    <t>電話交換設備調達契約</t>
  </si>
  <si>
    <t>電通工業株式会社
東京都港区新橋5-30-4</t>
  </si>
  <si>
    <t>被収容者副食用冷凍食品供給契約</t>
  </si>
  <si>
    <t>タイヘイ株式会社フード事業部首都圏営業所
千葉県船橋市浜町3-2-1</t>
  </si>
  <si>
    <t>特Ａ重油供給契約</t>
  </si>
  <si>
    <t>株式会社岡田商店
千葉県千葉市中央区新宿1-15-3</t>
  </si>
  <si>
    <t>指定自給製品原材料（天切缶）供給契約</t>
  </si>
  <si>
    <t>城北容器株式会社
東京都足立区小台2-39-8</t>
  </si>
  <si>
    <t>指定自給製品原材料（アミノ酸液）供給契約</t>
  </si>
  <si>
    <t>コスモ食品株式会社
東京都中央区日本橋小伝馬町12-2</t>
  </si>
  <si>
    <t>市原刑務所指定自給製品原材料（醤油缶）供給契約</t>
  </si>
  <si>
    <t>昭和商事株式会社
東京都新宿区西新宿4-21-16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</si>
</sst>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_ "/>
    <numFmt numFmtId="191" formatCode="#,##0.0;&quot;△ &quot;#,##0.0"/>
    <numFmt numFmtId="192" formatCode="m&quot;月&quot;d&quot;日&quot;;@"/>
    <numFmt numFmtId="193" formatCode="#,##0_ ;[Red]\-#,##0\ "/>
    <numFmt numFmtId="194" formatCode="#,##0.0_);[Red]\(#,##0.0\)"/>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MS UI Gothic"/>
      <family val="3"/>
    </font>
    <font>
      <sz val="8"/>
      <color indexed="8"/>
      <name val="ＭＳ Ｐゴシック"/>
      <family val="3"/>
    </font>
    <font>
      <sz val="6"/>
      <name val="ＭＳ 明朝"/>
      <family val="1"/>
    </font>
    <font>
      <b/>
      <sz val="14"/>
      <name val="ＭＳ 明朝"/>
      <family val="1"/>
    </font>
    <font>
      <sz val="8"/>
      <color indexed="10"/>
      <name val="ＭＳ Ｐゴシック"/>
      <family val="3"/>
    </font>
    <font>
      <sz val="9"/>
      <name val="ＭＳ Ｐゴシック"/>
      <family val="3"/>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dotted"/>
      <bottom style="dotted"/>
    </border>
    <border>
      <left style="thin"/>
      <right style="thin"/>
      <top>
        <color indexed="63"/>
      </top>
      <bottom>
        <color indexed="63"/>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92">
    <xf numFmtId="0" fontId="0" fillId="0" borderId="0" xfId="0" applyAlignment="1">
      <alignment vertical="center"/>
    </xf>
    <xf numFmtId="58" fontId="6" fillId="0" borderId="1" xfId="22" applyNumberFormat="1" applyFont="1" applyFill="1" applyBorder="1" applyAlignment="1">
      <alignment horizontal="left" vertical="center" wrapText="1"/>
      <protection/>
    </xf>
    <xf numFmtId="0" fontId="6" fillId="0" borderId="1" xfId="22" applyFont="1" applyFill="1" applyBorder="1" applyAlignment="1">
      <alignment horizontal="left" vertical="center" wrapText="1"/>
      <protection/>
    </xf>
    <xf numFmtId="180" fontId="6" fillId="0" borderId="1" xfId="22"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22" applyFont="1" applyFill="1" applyAlignment="1">
      <alignment vertical="center" wrapText="1"/>
      <protection/>
    </xf>
    <xf numFmtId="186" fontId="6" fillId="0" borderId="1" xfId="22" applyNumberFormat="1" applyFont="1" applyFill="1" applyBorder="1" applyAlignment="1">
      <alignment vertical="center"/>
      <protection/>
    </xf>
    <xf numFmtId="0" fontId="6" fillId="0" borderId="2" xfId="0" applyFont="1" applyFill="1" applyBorder="1" applyAlignment="1">
      <alignment horizontal="center" vertical="center" wrapText="1"/>
    </xf>
    <xf numFmtId="183" fontId="6" fillId="0" borderId="1" xfId="22" applyNumberFormat="1" applyFont="1" applyFill="1" applyBorder="1" applyAlignment="1">
      <alignment horizontal="left" vertical="center" wrapText="1"/>
      <protection/>
    </xf>
    <xf numFmtId="0" fontId="6" fillId="0" borderId="1" xfId="22" applyFont="1" applyFill="1" applyBorder="1" applyAlignment="1">
      <alignment vertical="center" wrapText="1"/>
      <protection/>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182" fontId="6" fillId="0" borderId="1" xfId="26" applyNumberFormat="1" applyFont="1" applyFill="1" applyBorder="1" applyAlignment="1">
      <alignment horizontal="right" vertical="center"/>
      <protection/>
    </xf>
    <xf numFmtId="182" fontId="6" fillId="0" borderId="1" xfId="0" applyNumberFormat="1" applyFont="1" applyFill="1" applyBorder="1" applyAlignment="1">
      <alignment vertical="center"/>
    </xf>
    <xf numFmtId="0" fontId="6" fillId="0" borderId="1" xfId="26" applyFont="1" applyFill="1" applyBorder="1" applyAlignment="1">
      <alignment vertical="center" wrapText="1"/>
      <protection/>
    </xf>
    <xf numFmtId="0" fontId="6" fillId="0" borderId="2" xfId="22" applyFont="1" applyFill="1" applyBorder="1" applyAlignment="1">
      <alignment horizontal="left" vertical="center" wrapText="1"/>
      <protection/>
    </xf>
    <xf numFmtId="0" fontId="6" fillId="0" borderId="1" xfId="24" applyFont="1" applyFill="1" applyBorder="1" applyAlignment="1">
      <alignment horizontal="left" vertical="center" wrapText="1"/>
      <protection/>
    </xf>
    <xf numFmtId="189" fontId="6" fillId="0" borderId="1" xfId="22" applyNumberFormat="1" applyFont="1" applyFill="1" applyBorder="1" applyAlignment="1">
      <alignment horizontal="right" vertical="center" wrapText="1"/>
      <protection/>
    </xf>
    <xf numFmtId="56" fontId="6" fillId="0" borderId="1" xfId="0" applyNumberFormat="1" applyFont="1" applyFill="1" applyBorder="1" applyAlignment="1">
      <alignment vertical="center" wrapText="1"/>
    </xf>
    <xf numFmtId="58" fontId="6" fillId="0" borderId="1" xfId="24" applyNumberFormat="1" applyFont="1" applyFill="1" applyBorder="1" applyAlignment="1">
      <alignment horizontal="left" vertical="center" wrapText="1"/>
      <protection/>
    </xf>
    <xf numFmtId="0" fontId="6" fillId="0" borderId="3" xfId="22" applyFont="1" applyFill="1" applyBorder="1" applyAlignment="1">
      <alignment horizontal="left" vertical="center" wrapText="1"/>
      <protection/>
    </xf>
    <xf numFmtId="58" fontId="6" fillId="0" borderId="1" xfId="0" applyNumberFormat="1" applyFont="1" applyFill="1" applyBorder="1" applyAlignment="1">
      <alignment horizontal="left" vertical="center" wrapText="1"/>
    </xf>
    <xf numFmtId="0" fontId="6" fillId="0" borderId="2" xfId="0" applyFont="1" applyFill="1" applyBorder="1" applyAlignment="1">
      <alignment vertical="center" wrapText="1"/>
    </xf>
    <xf numFmtId="180" fontId="6" fillId="0" borderId="2" xfId="22" applyNumberFormat="1" applyFont="1" applyFill="1" applyBorder="1" applyAlignment="1">
      <alignment horizontal="right" vertical="center" wrapText="1"/>
      <protection/>
    </xf>
    <xf numFmtId="186" fontId="6" fillId="0" borderId="1" xfId="26" applyNumberFormat="1" applyFont="1" applyFill="1" applyBorder="1" applyAlignment="1">
      <alignment horizontal="right" vertical="center"/>
      <protection/>
    </xf>
    <xf numFmtId="0" fontId="6" fillId="0" borderId="1" xfId="22" applyNumberFormat="1" applyFont="1" applyFill="1" applyBorder="1" applyAlignment="1">
      <alignment vertical="center"/>
      <protection/>
    </xf>
    <xf numFmtId="189" fontId="6" fillId="0" borderId="1" xfId="22" applyNumberFormat="1" applyFont="1" applyFill="1" applyBorder="1" applyAlignment="1">
      <alignment vertical="center"/>
      <protection/>
    </xf>
    <xf numFmtId="191" fontId="6" fillId="0" borderId="1" xfId="22" applyNumberFormat="1" applyFont="1" applyFill="1" applyBorder="1" applyAlignment="1">
      <alignment vertical="center"/>
      <protection/>
    </xf>
    <xf numFmtId="183" fontId="6" fillId="0" borderId="1" xfId="22" applyNumberFormat="1" applyFont="1" applyFill="1" applyBorder="1" applyAlignment="1">
      <alignment horizontal="left" vertical="center" shrinkToFit="1"/>
      <protection/>
    </xf>
    <xf numFmtId="189" fontId="6" fillId="0" borderId="1" xfId="17" applyNumberFormat="1" applyFont="1" applyFill="1" applyBorder="1" applyAlignment="1">
      <alignment vertical="center"/>
    </xf>
    <xf numFmtId="0" fontId="1" fillId="0" borderId="1" xfId="22" applyFont="1" applyFill="1" applyBorder="1" applyAlignment="1">
      <alignment horizontal="left" vertical="center" wrapText="1"/>
      <protection/>
    </xf>
    <xf numFmtId="0" fontId="6" fillId="0" borderId="1" xfId="0" applyFont="1" applyFill="1" applyBorder="1" applyAlignment="1">
      <alignment vertical="center"/>
    </xf>
    <xf numFmtId="0" fontId="6" fillId="0" borderId="1" xfId="22" applyFont="1" applyFill="1" applyBorder="1" applyAlignment="1">
      <alignment horizontal="left" vertical="top" wrapText="1" shrinkToFit="1"/>
      <protection/>
    </xf>
    <xf numFmtId="189" fontId="6" fillId="0" borderId="1" xfId="24" applyNumberFormat="1" applyFont="1" applyFill="1" applyBorder="1" applyAlignment="1">
      <alignment horizontal="right" vertical="center" wrapText="1"/>
      <protection/>
    </xf>
    <xf numFmtId="0" fontId="6" fillId="0" borderId="1" xfId="23" applyFont="1" applyFill="1" applyBorder="1" applyAlignment="1">
      <alignment horizontal="left" vertical="center" wrapText="1"/>
      <protection/>
    </xf>
    <xf numFmtId="189" fontId="6" fillId="0" borderId="1" xfId="22" applyNumberFormat="1" applyFont="1" applyFill="1" applyBorder="1" applyAlignment="1">
      <alignment horizontal="right" vertical="center"/>
      <protection/>
    </xf>
    <xf numFmtId="189" fontId="6" fillId="0" borderId="1" xfId="0" applyNumberFormat="1" applyFont="1" applyFill="1" applyBorder="1" applyAlignment="1">
      <alignment horizontal="right" vertical="center"/>
    </xf>
    <xf numFmtId="0" fontId="6" fillId="0" borderId="4" xfId="22" applyFont="1" applyFill="1" applyBorder="1" applyAlignment="1">
      <alignment horizontal="left" vertical="center" wrapText="1"/>
      <protection/>
    </xf>
    <xf numFmtId="0" fontId="6" fillId="0" borderId="1" xfId="0" applyFont="1" applyFill="1" applyBorder="1" applyAlignment="1">
      <alignment horizontal="left" vertical="center"/>
    </xf>
    <xf numFmtId="0" fontId="6" fillId="0" borderId="1" xfId="25" applyFont="1" applyFill="1" applyBorder="1" applyAlignment="1">
      <alignment horizontal="left" vertical="center" wrapText="1"/>
      <protection/>
    </xf>
    <xf numFmtId="189" fontId="6" fillId="0" borderId="1" xfId="17" applyNumberFormat="1" applyFont="1" applyFill="1" applyBorder="1" applyAlignment="1">
      <alignment horizontal="right" vertical="center"/>
    </xf>
    <xf numFmtId="183" fontId="6" fillId="0" borderId="1" xfId="0" applyNumberFormat="1" applyFont="1" applyFill="1" applyBorder="1" applyAlignment="1">
      <alignment horizontal="left" vertical="center" wrapText="1"/>
    </xf>
    <xf numFmtId="189" fontId="6" fillId="0" borderId="2"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58" fontId="8" fillId="0" borderId="1" xfId="0" applyNumberFormat="1" applyFont="1" applyFill="1" applyBorder="1" applyAlignment="1">
      <alignment horizontal="left" vertical="center"/>
    </xf>
    <xf numFmtId="0" fontId="8" fillId="0" borderId="1" xfId="0" applyFont="1" applyFill="1" applyBorder="1" applyAlignment="1">
      <alignment horizontal="left" vertical="center"/>
    </xf>
    <xf numFmtId="189" fontId="8" fillId="0" borderId="1" xfId="0" applyNumberFormat="1" applyFont="1" applyFill="1" applyBorder="1" applyAlignment="1">
      <alignment horizontal="right" vertical="center"/>
    </xf>
    <xf numFmtId="183" fontId="6" fillId="0" borderId="1" xfId="0" applyNumberFormat="1" applyFont="1" applyFill="1" applyBorder="1" applyAlignment="1">
      <alignment horizontal="left" vertical="center"/>
    </xf>
    <xf numFmtId="182" fontId="6" fillId="0" borderId="1" xfId="22" applyNumberFormat="1" applyFont="1" applyFill="1" applyBorder="1" applyAlignment="1">
      <alignment horizontal="right" vertical="center"/>
      <protection/>
    </xf>
    <xf numFmtId="180" fontId="6" fillId="0" borderId="1" xfId="22" applyNumberFormat="1" applyFont="1" applyFill="1" applyBorder="1" applyAlignment="1">
      <alignment horizontal="right" vertical="center"/>
      <protection/>
    </xf>
    <xf numFmtId="189" fontId="6" fillId="0" borderId="1" xfId="0" applyNumberFormat="1" applyFont="1" applyFill="1" applyBorder="1" applyAlignment="1">
      <alignment horizontal="right" vertical="center" wrapText="1"/>
    </xf>
    <xf numFmtId="189" fontId="6" fillId="0" borderId="1" xfId="17" applyNumberFormat="1" applyFont="1" applyFill="1" applyBorder="1" applyAlignment="1">
      <alignment horizontal="right" vertical="center" wrapText="1"/>
    </xf>
    <xf numFmtId="38" fontId="6" fillId="0" borderId="2" xfId="17" applyFont="1" applyFill="1" applyBorder="1" applyAlignment="1">
      <alignment vertical="center" wrapText="1"/>
    </xf>
    <xf numFmtId="180" fontId="6" fillId="0" borderId="1" xfId="24" applyNumberFormat="1" applyFont="1" applyFill="1" applyBorder="1" applyAlignment="1">
      <alignment vertical="center" wrapText="1"/>
      <protection/>
    </xf>
    <xf numFmtId="0" fontId="6" fillId="0" borderId="1" xfId="23" applyFont="1" applyFill="1" applyBorder="1" applyAlignment="1">
      <alignment vertical="center" wrapText="1"/>
      <protection/>
    </xf>
    <xf numFmtId="180" fontId="6" fillId="0" borderId="1" xfId="22" applyNumberFormat="1" applyFont="1" applyFill="1" applyBorder="1" applyAlignment="1">
      <alignment vertical="center" wrapText="1"/>
      <protection/>
    </xf>
    <xf numFmtId="0" fontId="8" fillId="0" borderId="1" xfId="0" applyFont="1" applyFill="1" applyBorder="1" applyAlignment="1">
      <alignment vertical="center"/>
    </xf>
    <xf numFmtId="183" fontId="6" fillId="0" borderId="1" xfId="26" applyNumberFormat="1" applyFont="1" applyFill="1" applyBorder="1" applyAlignment="1">
      <alignment horizontal="left" vertical="center"/>
      <protection/>
    </xf>
    <xf numFmtId="0" fontId="11" fillId="0" borderId="1" xfId="22" applyFont="1" applyFill="1" applyBorder="1" applyAlignment="1">
      <alignment horizontal="left" vertical="center" wrapText="1"/>
      <protection/>
    </xf>
    <xf numFmtId="0" fontId="6" fillId="0" borderId="2" xfId="23" applyFont="1" applyFill="1" applyBorder="1" applyAlignment="1">
      <alignment horizontal="left" vertical="center" wrapText="1"/>
      <protection/>
    </xf>
    <xf numFmtId="0" fontId="6" fillId="0" borderId="0" xfId="22" applyFont="1" applyFill="1" applyBorder="1" applyAlignment="1">
      <alignment horizontal="left" vertical="center" wrapText="1"/>
      <protection/>
    </xf>
    <xf numFmtId="0" fontId="6" fillId="0" borderId="4" xfId="0" applyFont="1" applyFill="1" applyBorder="1" applyAlignment="1">
      <alignment horizontal="left" vertical="center" wrapText="1"/>
    </xf>
    <xf numFmtId="58" fontId="6" fillId="0" borderId="2" xfId="22" applyNumberFormat="1" applyFont="1" applyFill="1" applyBorder="1" applyAlignment="1">
      <alignment horizontal="left" vertical="center" wrapText="1"/>
      <protection/>
    </xf>
    <xf numFmtId="0" fontId="6" fillId="0" borderId="5" xfId="22" applyFont="1" applyFill="1" applyBorder="1" applyAlignment="1">
      <alignment horizontal="left" vertical="center" wrapText="1"/>
      <protection/>
    </xf>
    <xf numFmtId="0" fontId="6" fillId="0" borderId="2" xfId="24" applyFont="1" applyFill="1" applyBorder="1" applyAlignment="1">
      <alignment horizontal="left" vertical="center" wrapText="1"/>
      <protection/>
    </xf>
    <xf numFmtId="0" fontId="8" fillId="0" borderId="1" xfId="22" applyFont="1" applyFill="1" applyBorder="1" applyAlignment="1">
      <alignment horizontal="left" vertical="center" wrapText="1"/>
      <protection/>
    </xf>
    <xf numFmtId="0" fontId="6" fillId="0" borderId="2" xfId="22" applyFont="1" applyFill="1" applyBorder="1" applyAlignment="1">
      <alignment vertical="center" wrapText="1"/>
      <protection/>
    </xf>
    <xf numFmtId="180" fontId="6" fillId="0" borderId="6" xfId="22" applyNumberFormat="1" applyFont="1" applyFill="1" applyBorder="1" applyAlignment="1">
      <alignment horizontal="right" vertical="center" wrapText="1"/>
      <protection/>
    </xf>
    <xf numFmtId="182" fontId="6" fillId="0" borderId="2" xfId="26" applyNumberFormat="1" applyFont="1" applyFill="1" applyBorder="1" applyAlignment="1">
      <alignment horizontal="right" vertical="center"/>
      <protection/>
    </xf>
    <xf numFmtId="182" fontId="6" fillId="0" borderId="3" xfId="26" applyNumberFormat="1" applyFont="1" applyFill="1" applyBorder="1" applyAlignment="1">
      <alignment horizontal="right" vertical="center"/>
      <protection/>
    </xf>
    <xf numFmtId="189" fontId="6" fillId="0" borderId="2" xfId="22" applyNumberFormat="1" applyFont="1" applyFill="1" applyBorder="1" applyAlignment="1">
      <alignment horizontal="right" vertical="center" wrapText="1"/>
      <protection/>
    </xf>
    <xf numFmtId="189" fontId="6" fillId="0" borderId="2" xfId="24" applyNumberFormat="1" applyFont="1" applyFill="1" applyBorder="1" applyAlignment="1">
      <alignment horizontal="right" vertical="center" wrapText="1"/>
      <protection/>
    </xf>
    <xf numFmtId="38" fontId="6" fillId="0" borderId="1" xfId="17" applyFont="1" applyFill="1" applyBorder="1" applyAlignment="1">
      <alignment vertical="center" wrapText="1"/>
    </xf>
    <xf numFmtId="189" fontId="6" fillId="0" borderId="2" xfId="22" applyNumberFormat="1" applyFont="1" applyFill="1" applyBorder="1" applyAlignment="1">
      <alignment vertical="center"/>
      <protection/>
    </xf>
    <xf numFmtId="182" fontId="6" fillId="0" borderId="2" xfId="0" applyNumberFormat="1" applyFont="1" applyFill="1" applyBorder="1" applyAlignment="1">
      <alignment vertical="center"/>
    </xf>
    <xf numFmtId="186" fontId="6" fillId="0" borderId="2" xfId="26" applyNumberFormat="1" applyFont="1" applyFill="1" applyBorder="1" applyAlignment="1">
      <alignment horizontal="right" vertical="center"/>
      <protection/>
    </xf>
    <xf numFmtId="0" fontId="11" fillId="0" borderId="2" xfId="22" applyFont="1" applyFill="1" applyBorder="1" applyAlignment="1">
      <alignment horizontal="left" vertical="center" wrapText="1"/>
      <protection/>
    </xf>
    <xf numFmtId="0" fontId="11" fillId="0" borderId="1"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5" fillId="0" borderId="0" xfId="0" applyFont="1" applyFill="1" applyAlignment="1">
      <alignment vertical="center"/>
    </xf>
    <xf numFmtId="19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87" fontId="6" fillId="0" borderId="1" xfId="22" applyNumberFormat="1" applyFont="1" applyFill="1" applyBorder="1" applyAlignment="1">
      <alignment vertical="center"/>
      <protection/>
    </xf>
    <xf numFmtId="0" fontId="6" fillId="0" borderId="1" xfId="22" applyFont="1" applyFill="1" applyBorder="1" applyAlignment="1">
      <alignment horizontal="left" vertical="center" wrapText="1"/>
      <protection/>
    </xf>
    <xf numFmtId="0" fontId="0" fillId="0" borderId="0" xfId="0" applyFill="1" applyAlignment="1">
      <alignment vertical="center"/>
    </xf>
    <xf numFmtId="0" fontId="8" fillId="0" borderId="1" xfId="0" applyFont="1" applyFill="1" applyBorder="1" applyAlignment="1">
      <alignment vertical="center" wrapText="1" shrinkToFit="1"/>
    </xf>
    <xf numFmtId="0" fontId="6" fillId="0" borderId="2" xfId="26" applyFont="1" applyFill="1" applyBorder="1" applyAlignment="1">
      <alignment vertical="center" wrapText="1"/>
      <protection/>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14">
    <cellStyle name="Normal" xfId="0"/>
    <cellStyle name="Percent" xfId="15"/>
    <cellStyle name="Hyperlink" xfId="16"/>
    <cellStyle name="Comma [0]" xfId="17"/>
    <cellStyle name="Comma" xfId="18"/>
    <cellStyle name="Currency [0]" xfId="19"/>
    <cellStyle name="Currency" xfId="20"/>
    <cellStyle name="標準 2" xfId="21"/>
    <cellStyle name="標準_１６７調査票４案件best100（再検討）0914提出用" xfId="22"/>
    <cellStyle name="標準_１６７調査票４案件best100（再検討）0914提出用_事務連絡（予定価格公表等）に係る3月分_公共調達別表新様式（21年4月契約分）横浜刑務所官署_312横浜刑務所（契約の公表（別表３))" xfId="23"/>
    <cellStyle name="標準_１６７調査票４案件best100（再検討）0914提出用_事務連絡（予定価格公表等）に係る3月分_公共調達別表新様式（22年4月契約分）横浜刑務所官署" xfId="24"/>
    <cellStyle name="標準_調査表たたき台" xfId="25"/>
    <cellStyle name="標準_調達情報（改良版）"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1639;&#20418;\&#27507;&#20986;&#20225;&#30011;&#20418;\&#27507;&#20986;&#20225;&#30011;&#20418;(H21)\30%20%20&#22865;&#32004;&#12398;&#30456;&#25163;&#26041;&#20844;&#34920;(&#27598;&#26376;)\05%20H23\09%20&#20844;&#34920;&#65288;&#24179;&#25104;23&#24180;12&#26376;&#20998;&#65289;\03%20&#36986;&#28431;&#31561;\&#21029;&#34920;3&#65288;&#36986;&#28431;&#12414;&#12392;&#1241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J325"/>
  <sheetViews>
    <sheetView tabSelected="1" zoomScaleSheetLayoutView="100" workbookViewId="0" topLeftCell="A1">
      <pane xSplit="2" ySplit="3" topLeftCell="C4" activePane="bottomRight" state="frozen"/>
      <selection pane="topLeft" activeCell="A1" sqref="A1"/>
      <selection pane="topRight" activeCell="C1" sqref="C1"/>
      <selection pane="bottomLeft" activeCell="A6" sqref="A6"/>
      <selection pane="bottomRight" activeCell="I324" sqref="I324"/>
    </sheetView>
  </sheetViews>
  <sheetFormatPr defaultColWidth="9.00390625" defaultRowHeight="13.5"/>
  <cols>
    <col min="1" max="1" width="3.75390625" style="80" customWidth="1"/>
    <col min="2" max="2" width="23.625" style="80" customWidth="1"/>
    <col min="3" max="3" width="25.00390625" style="90" customWidth="1"/>
    <col min="4" max="4" width="13.875" style="81" customWidth="1"/>
    <col min="5" max="5" width="19.375" style="80" customWidth="1"/>
    <col min="6" max="6" width="13.25390625" style="80" customWidth="1"/>
    <col min="7" max="7" width="11.25390625" style="90" customWidth="1"/>
    <col min="8" max="8" width="11.25390625" style="80" customWidth="1"/>
    <col min="9" max="9" width="6.875" style="80" customWidth="1"/>
    <col min="10" max="10" width="14.25390625" style="80" customWidth="1"/>
    <col min="11" max="16384" width="9.00390625" style="80" customWidth="1"/>
  </cols>
  <sheetData>
    <row r="1" spans="2:10" ht="26.25" customHeight="1">
      <c r="B1" s="91" t="s">
        <v>481</v>
      </c>
      <c r="C1" s="91"/>
      <c r="D1" s="91"/>
      <c r="E1" s="91"/>
      <c r="F1" s="91"/>
      <c r="G1" s="91"/>
      <c r="H1" s="91"/>
      <c r="I1" s="91"/>
      <c r="J1" s="91"/>
    </row>
    <row r="2" spans="3:7" ht="18.75" customHeight="1">
      <c r="C2" s="80"/>
      <c r="G2" s="82"/>
    </row>
    <row r="3" spans="1:10" s="4" customFormat="1" ht="47.25" customHeight="1">
      <c r="A3" s="12" t="s">
        <v>151</v>
      </c>
      <c r="B3" s="12" t="s">
        <v>602</v>
      </c>
      <c r="C3" s="12" t="s">
        <v>479</v>
      </c>
      <c r="D3" s="12" t="s">
        <v>601</v>
      </c>
      <c r="E3" s="12" t="s">
        <v>152</v>
      </c>
      <c r="F3" s="12" t="s">
        <v>603</v>
      </c>
      <c r="G3" s="12" t="s">
        <v>31</v>
      </c>
      <c r="H3" s="12" t="s">
        <v>32</v>
      </c>
      <c r="I3" s="12" t="s">
        <v>604</v>
      </c>
      <c r="J3" s="12" t="s">
        <v>600</v>
      </c>
    </row>
    <row r="4" spans="1:10" s="5" customFormat="1" ht="61.5" customHeight="1">
      <c r="A4" s="33">
        <v>1</v>
      </c>
      <c r="B4" s="2" t="s">
        <v>610</v>
      </c>
      <c r="C4" s="2" t="s">
        <v>34</v>
      </c>
      <c r="D4" s="1">
        <v>40422</v>
      </c>
      <c r="E4" s="2" t="s">
        <v>611</v>
      </c>
      <c r="F4" s="27" t="s">
        <v>480</v>
      </c>
      <c r="G4" s="28">
        <v>13941802</v>
      </c>
      <c r="H4" s="28">
        <v>7203000</v>
      </c>
      <c r="I4" s="29">
        <f aca="true" t="shared" si="0" ref="I4:I11">IF(G4="","",ROUND(H4/G4*100,1))</f>
        <v>51.7</v>
      </c>
      <c r="J4" s="2" t="s">
        <v>398</v>
      </c>
    </row>
    <row r="5" spans="1:10" s="5" customFormat="1" ht="61.5" customHeight="1">
      <c r="A5" s="33">
        <v>2</v>
      </c>
      <c r="B5" s="9" t="s">
        <v>478</v>
      </c>
      <c r="C5" s="2" t="s">
        <v>366</v>
      </c>
      <c r="D5" s="1">
        <v>40422</v>
      </c>
      <c r="E5" s="2" t="s">
        <v>577</v>
      </c>
      <c r="F5" s="27" t="s">
        <v>480</v>
      </c>
      <c r="G5" s="28">
        <v>14928016</v>
      </c>
      <c r="H5" s="28">
        <v>13043116</v>
      </c>
      <c r="I5" s="29">
        <f t="shared" si="0"/>
        <v>87.4</v>
      </c>
      <c r="J5" s="2"/>
    </row>
    <row r="6" spans="1:10" s="5" customFormat="1" ht="61.5" customHeight="1">
      <c r="A6" s="33">
        <v>3</v>
      </c>
      <c r="B6" s="2" t="s">
        <v>593</v>
      </c>
      <c r="C6" s="2" t="s">
        <v>723</v>
      </c>
      <c r="D6" s="1">
        <v>40422</v>
      </c>
      <c r="E6" s="2" t="s">
        <v>594</v>
      </c>
      <c r="F6" s="27" t="s">
        <v>480</v>
      </c>
      <c r="G6" s="28">
        <v>3389830</v>
      </c>
      <c r="H6" s="28">
        <v>2981830</v>
      </c>
      <c r="I6" s="29">
        <f t="shared" si="0"/>
        <v>88</v>
      </c>
      <c r="J6" s="2" t="s">
        <v>598</v>
      </c>
    </row>
    <row r="7" spans="1:10" s="5" customFormat="1" ht="61.5" customHeight="1">
      <c r="A7" s="33">
        <v>4</v>
      </c>
      <c r="B7" s="2" t="s">
        <v>644</v>
      </c>
      <c r="C7" s="2" t="s">
        <v>645</v>
      </c>
      <c r="D7" s="1">
        <v>40422</v>
      </c>
      <c r="E7" s="2" t="s">
        <v>646</v>
      </c>
      <c r="F7" s="27" t="s">
        <v>480</v>
      </c>
      <c r="G7" s="28">
        <v>1054200</v>
      </c>
      <c r="H7" s="28">
        <v>735000</v>
      </c>
      <c r="I7" s="29">
        <f t="shared" si="0"/>
        <v>69.7</v>
      </c>
      <c r="J7" s="2"/>
    </row>
    <row r="8" spans="1:10" s="5" customFormat="1" ht="61.5" customHeight="1">
      <c r="A8" s="33">
        <v>5</v>
      </c>
      <c r="B8" s="2" t="s">
        <v>597</v>
      </c>
      <c r="C8" s="2" t="s">
        <v>713</v>
      </c>
      <c r="D8" s="1">
        <v>40422</v>
      </c>
      <c r="E8" s="83" t="s">
        <v>650</v>
      </c>
      <c r="F8" s="27" t="s">
        <v>480</v>
      </c>
      <c r="G8" s="28">
        <v>5246850</v>
      </c>
      <c r="H8" s="28">
        <v>2709000</v>
      </c>
      <c r="I8" s="29">
        <f t="shared" si="0"/>
        <v>51.6</v>
      </c>
      <c r="J8" s="2"/>
    </row>
    <row r="9" spans="1:10" s="5" customFormat="1" ht="61.5" customHeight="1">
      <c r="A9" s="33">
        <v>6</v>
      </c>
      <c r="B9" s="9" t="s">
        <v>478</v>
      </c>
      <c r="C9" s="2" t="s">
        <v>715</v>
      </c>
      <c r="D9" s="1">
        <v>40422</v>
      </c>
      <c r="E9" s="2" t="s">
        <v>61</v>
      </c>
      <c r="F9" s="27" t="s">
        <v>480</v>
      </c>
      <c r="G9" s="28">
        <v>9946914</v>
      </c>
      <c r="H9" s="28">
        <v>7883400</v>
      </c>
      <c r="I9" s="29">
        <f t="shared" si="0"/>
        <v>79.3</v>
      </c>
      <c r="J9" s="2"/>
    </row>
    <row r="10" spans="1:10" s="5" customFormat="1" ht="61.5" customHeight="1">
      <c r="A10" s="33">
        <v>7</v>
      </c>
      <c r="B10" s="2" t="s">
        <v>183</v>
      </c>
      <c r="C10" s="2" t="s">
        <v>149</v>
      </c>
      <c r="D10" s="1">
        <v>40422</v>
      </c>
      <c r="E10" s="2" t="s">
        <v>46</v>
      </c>
      <c r="F10" s="27" t="s">
        <v>480</v>
      </c>
      <c r="G10" s="28">
        <v>2139408</v>
      </c>
      <c r="H10" s="28">
        <v>1682820</v>
      </c>
      <c r="I10" s="29">
        <f t="shared" si="0"/>
        <v>78.7</v>
      </c>
      <c r="J10" s="2" t="s">
        <v>598</v>
      </c>
    </row>
    <row r="11" spans="1:10" s="5" customFormat="1" ht="61.5" customHeight="1">
      <c r="A11" s="33">
        <v>8</v>
      </c>
      <c r="B11" s="2" t="s">
        <v>597</v>
      </c>
      <c r="C11" s="84" t="s">
        <v>703</v>
      </c>
      <c r="D11" s="1">
        <v>40422</v>
      </c>
      <c r="E11" s="20" t="s">
        <v>704</v>
      </c>
      <c r="F11" s="27" t="s">
        <v>480</v>
      </c>
      <c r="G11" s="31">
        <v>27937245</v>
      </c>
      <c r="H11" s="31">
        <v>8052833</v>
      </c>
      <c r="I11" s="29">
        <f t="shared" si="0"/>
        <v>28.8</v>
      </c>
      <c r="J11" s="11" t="s">
        <v>398</v>
      </c>
    </row>
    <row r="12" spans="1:10" s="5" customFormat="1" ht="61.5" customHeight="1">
      <c r="A12" s="33">
        <v>9</v>
      </c>
      <c r="B12" s="2" t="s">
        <v>671</v>
      </c>
      <c r="C12" s="2" t="s">
        <v>688</v>
      </c>
      <c r="D12" s="1">
        <v>40422</v>
      </c>
      <c r="E12" s="2" t="s">
        <v>672</v>
      </c>
      <c r="F12" s="9" t="s">
        <v>480</v>
      </c>
      <c r="G12" s="3">
        <v>9426692</v>
      </c>
      <c r="H12" s="3">
        <v>6924855</v>
      </c>
      <c r="I12" s="6">
        <f aca="true" t="shared" si="1" ref="I12:I26">ROUND(H12/G12*100,1)</f>
        <v>73.5</v>
      </c>
      <c r="J12" s="2"/>
    </row>
    <row r="13" spans="1:10" s="5" customFormat="1" ht="61.5" customHeight="1">
      <c r="A13" s="33">
        <v>10</v>
      </c>
      <c r="B13" s="2" t="s">
        <v>235</v>
      </c>
      <c r="C13" s="2" t="s">
        <v>236</v>
      </c>
      <c r="D13" s="1">
        <v>40422</v>
      </c>
      <c r="E13" s="2" t="s">
        <v>594</v>
      </c>
      <c r="F13" s="9" t="s">
        <v>480</v>
      </c>
      <c r="G13" s="3">
        <v>8355466</v>
      </c>
      <c r="H13" s="3">
        <v>7790458</v>
      </c>
      <c r="I13" s="6">
        <f t="shared" si="1"/>
        <v>93.2</v>
      </c>
      <c r="J13" s="2" t="s">
        <v>355</v>
      </c>
    </row>
    <row r="14" spans="1:10" s="5" customFormat="1" ht="61.5" customHeight="1">
      <c r="A14" s="33">
        <v>11</v>
      </c>
      <c r="B14" s="2" t="s">
        <v>237</v>
      </c>
      <c r="C14" s="2" t="s">
        <v>236</v>
      </c>
      <c r="D14" s="1">
        <v>40422</v>
      </c>
      <c r="E14" s="2" t="s">
        <v>238</v>
      </c>
      <c r="F14" s="9" t="s">
        <v>480</v>
      </c>
      <c r="G14" s="3">
        <v>3131752</v>
      </c>
      <c r="H14" s="3">
        <v>2854509</v>
      </c>
      <c r="I14" s="6">
        <f t="shared" si="1"/>
        <v>91.1</v>
      </c>
      <c r="J14" s="2" t="s">
        <v>356</v>
      </c>
    </row>
    <row r="15" spans="1:10" s="5" customFormat="1" ht="61.5" customHeight="1">
      <c r="A15" s="33">
        <v>12</v>
      </c>
      <c r="B15" s="2" t="s">
        <v>239</v>
      </c>
      <c r="C15" s="2" t="s">
        <v>236</v>
      </c>
      <c r="D15" s="1">
        <v>40422</v>
      </c>
      <c r="E15" s="2" t="s">
        <v>594</v>
      </c>
      <c r="F15" s="9" t="s">
        <v>480</v>
      </c>
      <c r="G15" s="3">
        <v>2248921</v>
      </c>
      <c r="H15" s="3">
        <v>2114644</v>
      </c>
      <c r="I15" s="6">
        <f t="shared" si="1"/>
        <v>94</v>
      </c>
      <c r="J15" s="2" t="s">
        <v>357</v>
      </c>
    </row>
    <row r="16" spans="1:10" s="5" customFormat="1" ht="61.5" customHeight="1">
      <c r="A16" s="33">
        <v>13</v>
      </c>
      <c r="B16" s="9" t="s">
        <v>243</v>
      </c>
      <c r="C16" s="10" t="s">
        <v>244</v>
      </c>
      <c r="D16" s="1">
        <v>40422</v>
      </c>
      <c r="E16" s="2" t="s">
        <v>245</v>
      </c>
      <c r="F16" s="9" t="s">
        <v>480</v>
      </c>
      <c r="G16" s="3">
        <v>1908900</v>
      </c>
      <c r="H16" s="3">
        <v>1606500</v>
      </c>
      <c r="I16" s="6">
        <f t="shared" si="1"/>
        <v>84.2</v>
      </c>
      <c r="J16" s="2"/>
    </row>
    <row r="17" spans="1:10" s="5" customFormat="1" ht="61.5" customHeight="1">
      <c r="A17" s="33">
        <v>14</v>
      </c>
      <c r="B17" s="2" t="s">
        <v>246</v>
      </c>
      <c r="C17" s="2" t="s">
        <v>247</v>
      </c>
      <c r="D17" s="1">
        <v>40422</v>
      </c>
      <c r="E17" s="2" t="s">
        <v>248</v>
      </c>
      <c r="F17" s="9" t="s">
        <v>480</v>
      </c>
      <c r="G17" s="3">
        <v>3705270</v>
      </c>
      <c r="H17" s="3">
        <v>3631013</v>
      </c>
      <c r="I17" s="6">
        <f t="shared" si="1"/>
        <v>98</v>
      </c>
      <c r="J17" s="2" t="s">
        <v>598</v>
      </c>
    </row>
    <row r="18" spans="1:10" s="5" customFormat="1" ht="61.5" customHeight="1">
      <c r="A18" s="33">
        <v>15</v>
      </c>
      <c r="B18" s="2" t="s">
        <v>258</v>
      </c>
      <c r="C18" s="2" t="s">
        <v>259</v>
      </c>
      <c r="D18" s="1">
        <v>40422</v>
      </c>
      <c r="E18" s="2" t="s">
        <v>260</v>
      </c>
      <c r="F18" s="9" t="s">
        <v>599</v>
      </c>
      <c r="G18" s="3">
        <v>2261700</v>
      </c>
      <c r="H18" s="3">
        <v>2205000</v>
      </c>
      <c r="I18" s="6">
        <f t="shared" si="1"/>
        <v>97.5</v>
      </c>
      <c r="J18" s="2" t="s">
        <v>185</v>
      </c>
    </row>
    <row r="19" spans="1:10" s="5" customFormat="1" ht="61.5" customHeight="1">
      <c r="A19" s="33">
        <v>16</v>
      </c>
      <c r="B19" s="2" t="s">
        <v>451</v>
      </c>
      <c r="C19" s="2" t="s">
        <v>164</v>
      </c>
      <c r="D19" s="1">
        <v>40422</v>
      </c>
      <c r="E19" s="2" t="s">
        <v>452</v>
      </c>
      <c r="F19" s="9" t="s">
        <v>33</v>
      </c>
      <c r="G19" s="19">
        <v>1615875</v>
      </c>
      <c r="H19" s="19">
        <v>1152657.5</v>
      </c>
      <c r="I19" s="6">
        <f t="shared" si="1"/>
        <v>71.3</v>
      </c>
      <c r="J19" s="2" t="s">
        <v>598</v>
      </c>
    </row>
    <row r="20" spans="1:10" s="5" customFormat="1" ht="61.5" customHeight="1">
      <c r="A20" s="33">
        <v>17</v>
      </c>
      <c r="B20" s="2" t="s">
        <v>317</v>
      </c>
      <c r="C20" s="2" t="s">
        <v>166</v>
      </c>
      <c r="D20" s="8">
        <v>40422</v>
      </c>
      <c r="E20" s="2" t="s">
        <v>318</v>
      </c>
      <c r="F20" s="9" t="s">
        <v>33</v>
      </c>
      <c r="G20" s="19">
        <v>16682725</v>
      </c>
      <c r="H20" s="19">
        <v>12776967</v>
      </c>
      <c r="I20" s="6">
        <f t="shared" si="1"/>
        <v>76.6</v>
      </c>
      <c r="J20" s="2" t="s">
        <v>598</v>
      </c>
    </row>
    <row r="21" spans="1:10" s="5" customFormat="1" ht="61.5" customHeight="1">
      <c r="A21" s="33">
        <v>18</v>
      </c>
      <c r="B21" s="2" t="s">
        <v>377</v>
      </c>
      <c r="C21" s="2" t="s">
        <v>202</v>
      </c>
      <c r="D21" s="1">
        <v>40422</v>
      </c>
      <c r="E21" s="2" t="s">
        <v>378</v>
      </c>
      <c r="F21" s="9" t="s">
        <v>480</v>
      </c>
      <c r="G21" s="19">
        <v>6758396</v>
      </c>
      <c r="H21" s="19">
        <v>5233900</v>
      </c>
      <c r="I21" s="6">
        <f t="shared" si="1"/>
        <v>77.4</v>
      </c>
      <c r="J21" s="2"/>
    </row>
    <row r="22" spans="1:10" s="5" customFormat="1" ht="61.5" customHeight="1">
      <c r="A22" s="33">
        <v>19</v>
      </c>
      <c r="B22" s="2" t="s">
        <v>379</v>
      </c>
      <c r="C22" s="2" t="s">
        <v>202</v>
      </c>
      <c r="D22" s="1">
        <v>40422</v>
      </c>
      <c r="E22" s="2" t="s">
        <v>261</v>
      </c>
      <c r="F22" s="9" t="s">
        <v>480</v>
      </c>
      <c r="G22" s="19">
        <v>9399180</v>
      </c>
      <c r="H22" s="19">
        <v>6516664</v>
      </c>
      <c r="I22" s="6">
        <f t="shared" si="1"/>
        <v>69.3</v>
      </c>
      <c r="J22" s="2"/>
    </row>
    <row r="23" spans="1:10" s="5" customFormat="1" ht="61.5" customHeight="1">
      <c r="A23" s="33">
        <v>20</v>
      </c>
      <c r="B23" s="2" t="s">
        <v>287</v>
      </c>
      <c r="C23" s="10" t="s">
        <v>208</v>
      </c>
      <c r="D23" s="23">
        <v>40422</v>
      </c>
      <c r="E23" s="10" t="s">
        <v>288</v>
      </c>
      <c r="F23" s="9" t="s">
        <v>480</v>
      </c>
      <c r="G23" s="19">
        <v>3148800</v>
      </c>
      <c r="H23" s="19">
        <v>2191140</v>
      </c>
      <c r="I23" s="6">
        <f t="shared" si="1"/>
        <v>69.6</v>
      </c>
      <c r="J23" s="2"/>
    </row>
    <row r="24" spans="1:10" s="5" customFormat="1" ht="61.5" customHeight="1">
      <c r="A24" s="33">
        <v>21</v>
      </c>
      <c r="B24" s="10" t="s">
        <v>289</v>
      </c>
      <c r="C24" s="10" t="s">
        <v>414</v>
      </c>
      <c r="D24" s="23">
        <v>40422</v>
      </c>
      <c r="E24" s="10" t="s">
        <v>290</v>
      </c>
      <c r="F24" s="9" t="s">
        <v>480</v>
      </c>
      <c r="G24" s="19">
        <v>2811543</v>
      </c>
      <c r="H24" s="19">
        <v>1995000</v>
      </c>
      <c r="I24" s="6">
        <f t="shared" si="1"/>
        <v>71</v>
      </c>
      <c r="J24" s="2"/>
    </row>
    <row r="25" spans="1:10" s="5" customFormat="1" ht="61.5" customHeight="1">
      <c r="A25" s="33">
        <v>22</v>
      </c>
      <c r="B25" s="10" t="s">
        <v>291</v>
      </c>
      <c r="C25" s="10" t="s">
        <v>415</v>
      </c>
      <c r="D25" s="23">
        <v>40422</v>
      </c>
      <c r="E25" s="10" t="s">
        <v>292</v>
      </c>
      <c r="F25" s="9" t="s">
        <v>480</v>
      </c>
      <c r="G25" s="19">
        <v>2835000</v>
      </c>
      <c r="H25" s="19">
        <v>1869000</v>
      </c>
      <c r="I25" s="6">
        <f t="shared" si="1"/>
        <v>65.9</v>
      </c>
      <c r="J25" s="2"/>
    </row>
    <row r="26" spans="1:10" s="4" customFormat="1" ht="61.5" customHeight="1">
      <c r="A26" s="33">
        <v>23</v>
      </c>
      <c r="B26" s="2" t="s">
        <v>301</v>
      </c>
      <c r="C26" s="2" t="s">
        <v>214</v>
      </c>
      <c r="D26" s="23">
        <v>40422</v>
      </c>
      <c r="E26" s="10" t="s">
        <v>77</v>
      </c>
      <c r="F26" s="9" t="s">
        <v>480</v>
      </c>
      <c r="G26" s="52">
        <v>2232825</v>
      </c>
      <c r="H26" s="52">
        <v>2144845</v>
      </c>
      <c r="I26" s="6">
        <f t="shared" si="1"/>
        <v>96.1</v>
      </c>
      <c r="J26" s="10" t="s">
        <v>598</v>
      </c>
    </row>
    <row r="27" spans="1:10" s="5" customFormat="1" ht="61.5" customHeight="1">
      <c r="A27" s="33">
        <v>24</v>
      </c>
      <c r="B27" s="11" t="s">
        <v>182</v>
      </c>
      <c r="C27" s="2" t="s">
        <v>687</v>
      </c>
      <c r="D27" s="1">
        <v>40423</v>
      </c>
      <c r="E27" s="11" t="s">
        <v>647</v>
      </c>
      <c r="F27" s="9" t="s">
        <v>480</v>
      </c>
      <c r="G27" s="3">
        <v>2404500</v>
      </c>
      <c r="H27" s="3">
        <v>2185500</v>
      </c>
      <c r="I27" s="85">
        <f>IF(G27="","",ROUND(H27/G27*100,1))</f>
        <v>90.9</v>
      </c>
      <c r="J27" s="2" t="s">
        <v>353</v>
      </c>
    </row>
    <row r="28" spans="1:10" s="5" customFormat="1" ht="61.5" customHeight="1">
      <c r="A28" s="33">
        <v>25</v>
      </c>
      <c r="B28" s="2" t="s">
        <v>653</v>
      </c>
      <c r="C28" s="2" t="s">
        <v>654</v>
      </c>
      <c r="D28" s="1">
        <v>40423</v>
      </c>
      <c r="E28" s="2" t="s">
        <v>655</v>
      </c>
      <c r="F28" s="27" t="s">
        <v>33</v>
      </c>
      <c r="G28" s="28">
        <v>4200472</v>
      </c>
      <c r="H28" s="28">
        <v>2152500</v>
      </c>
      <c r="I28" s="29">
        <f>IF(G28="","",ROUND(H28/G28*100,1))</f>
        <v>51.2</v>
      </c>
      <c r="J28" s="2"/>
    </row>
    <row r="29" spans="1:10" s="5" customFormat="1" ht="61.5" customHeight="1">
      <c r="A29" s="33">
        <v>26</v>
      </c>
      <c r="B29" s="2" t="s">
        <v>597</v>
      </c>
      <c r="C29" s="2" t="s">
        <v>49</v>
      </c>
      <c r="D29" s="1">
        <v>40423</v>
      </c>
      <c r="E29" s="2" t="s">
        <v>50</v>
      </c>
      <c r="F29" s="27" t="s">
        <v>480</v>
      </c>
      <c r="G29" s="28">
        <v>4003899</v>
      </c>
      <c r="H29" s="28">
        <v>2473800</v>
      </c>
      <c r="I29" s="29">
        <f>IF(G29="","",ROUND(H29/G29*100,1))</f>
        <v>61.8</v>
      </c>
      <c r="J29" s="2"/>
    </row>
    <row r="30" spans="1:10" s="5" customFormat="1" ht="61.5" customHeight="1">
      <c r="A30" s="33">
        <v>27</v>
      </c>
      <c r="B30" s="2" t="s">
        <v>597</v>
      </c>
      <c r="C30" s="2" t="s">
        <v>705</v>
      </c>
      <c r="D30" s="1">
        <v>40423</v>
      </c>
      <c r="E30" s="2" t="s">
        <v>706</v>
      </c>
      <c r="F30" s="27" t="s">
        <v>33</v>
      </c>
      <c r="G30" s="28">
        <v>6204660</v>
      </c>
      <c r="H30" s="28">
        <v>3946803</v>
      </c>
      <c r="I30" s="29">
        <f>IF(G30="","",ROUND(H30/G30*100,1))</f>
        <v>63.6</v>
      </c>
      <c r="J30" s="2"/>
    </row>
    <row r="31" spans="1:10" s="5" customFormat="1" ht="61.5" customHeight="1">
      <c r="A31" s="33">
        <v>28</v>
      </c>
      <c r="B31" s="2" t="s">
        <v>501</v>
      </c>
      <c r="C31" s="10" t="s">
        <v>409</v>
      </c>
      <c r="D31" s="8">
        <v>40423</v>
      </c>
      <c r="E31" s="2" t="s">
        <v>502</v>
      </c>
      <c r="F31" s="9" t="s">
        <v>480</v>
      </c>
      <c r="G31" s="19">
        <v>32715900</v>
      </c>
      <c r="H31" s="19">
        <v>30975000</v>
      </c>
      <c r="I31" s="6">
        <f>ROUND(H31/G31*100,1)</f>
        <v>94.7</v>
      </c>
      <c r="J31" s="2"/>
    </row>
    <row r="32" spans="1:10" s="5" customFormat="1" ht="61.5" customHeight="1">
      <c r="A32" s="33">
        <v>29</v>
      </c>
      <c r="B32" s="2" t="s">
        <v>75</v>
      </c>
      <c r="C32" s="2" t="s">
        <v>213</v>
      </c>
      <c r="D32" s="1">
        <v>40423</v>
      </c>
      <c r="E32" s="65" t="s">
        <v>76</v>
      </c>
      <c r="F32" s="9" t="s">
        <v>33</v>
      </c>
      <c r="G32" s="19">
        <v>3435652</v>
      </c>
      <c r="H32" s="19">
        <v>2068500</v>
      </c>
      <c r="I32" s="6">
        <f>ROUND(H32/G32*100,1)</f>
        <v>60.2</v>
      </c>
      <c r="J32" s="2"/>
    </row>
    <row r="33" spans="1:10" s="5" customFormat="1" ht="61.5" customHeight="1">
      <c r="A33" s="33">
        <v>30</v>
      </c>
      <c r="B33" s="16" t="s">
        <v>37</v>
      </c>
      <c r="C33" s="2" t="s">
        <v>380</v>
      </c>
      <c r="D33" s="59">
        <v>40424</v>
      </c>
      <c r="E33" s="11" t="s">
        <v>38</v>
      </c>
      <c r="F33" s="9" t="s">
        <v>480</v>
      </c>
      <c r="G33" s="14">
        <v>5594085</v>
      </c>
      <c r="H33" s="15">
        <v>5565000</v>
      </c>
      <c r="I33" s="26">
        <f>SUM(H33/G33)*100</f>
        <v>99.48007583009554</v>
      </c>
      <c r="J33" s="16"/>
    </row>
    <row r="34" spans="1:10" s="5" customFormat="1" ht="61.5" customHeight="1">
      <c r="A34" s="33">
        <v>31</v>
      </c>
      <c r="B34" s="16" t="s">
        <v>39</v>
      </c>
      <c r="C34" s="2" t="s">
        <v>381</v>
      </c>
      <c r="D34" s="59">
        <v>40424</v>
      </c>
      <c r="E34" s="11" t="s">
        <v>40</v>
      </c>
      <c r="F34" s="9" t="s">
        <v>599</v>
      </c>
      <c r="G34" s="14">
        <v>3610417</v>
      </c>
      <c r="H34" s="15">
        <v>3150000</v>
      </c>
      <c r="I34" s="26">
        <f>SUM(H34/G34)*100</f>
        <v>87.2475395501406</v>
      </c>
      <c r="J34" s="16"/>
    </row>
    <row r="35" spans="1:10" s="4" customFormat="1" ht="61.5" customHeight="1">
      <c r="A35" s="33">
        <v>32</v>
      </c>
      <c r="B35" s="86" t="s">
        <v>623</v>
      </c>
      <c r="C35" s="2" t="s">
        <v>624</v>
      </c>
      <c r="D35" s="1">
        <v>40424</v>
      </c>
      <c r="E35" s="2" t="s">
        <v>625</v>
      </c>
      <c r="F35" s="9" t="s">
        <v>480</v>
      </c>
      <c r="G35" s="3">
        <v>12391050</v>
      </c>
      <c r="H35" s="3">
        <v>8297100</v>
      </c>
      <c r="I35" s="6">
        <f>ROUND(H35/G35*100,1)</f>
        <v>67</v>
      </c>
      <c r="J35" s="10" t="s">
        <v>362</v>
      </c>
    </row>
    <row r="36" spans="1:10" s="5" customFormat="1" ht="84" customHeight="1">
      <c r="A36" s="33">
        <v>33</v>
      </c>
      <c r="B36" s="2" t="s">
        <v>585</v>
      </c>
      <c r="C36" s="2" t="s">
        <v>586</v>
      </c>
      <c r="D36" s="1">
        <v>40427</v>
      </c>
      <c r="E36" s="2" t="s">
        <v>587</v>
      </c>
      <c r="F36" s="27" t="s">
        <v>480</v>
      </c>
      <c r="G36" s="28">
        <v>12376783</v>
      </c>
      <c r="H36" s="28">
        <v>7508340</v>
      </c>
      <c r="I36" s="29">
        <f>IF(G36="","",ROUND(H36/G36*100,1))</f>
        <v>60.7</v>
      </c>
      <c r="J36" s="2" t="s">
        <v>180</v>
      </c>
    </row>
    <row r="37" spans="1:10" s="5" customFormat="1" ht="61.5" customHeight="1">
      <c r="A37" s="33">
        <v>34</v>
      </c>
      <c r="B37" s="11" t="s">
        <v>299</v>
      </c>
      <c r="C37" s="2" t="s">
        <v>713</v>
      </c>
      <c r="D37" s="1">
        <v>40427</v>
      </c>
      <c r="E37" s="10" t="s">
        <v>229</v>
      </c>
      <c r="F37" s="27" t="s">
        <v>480</v>
      </c>
      <c r="G37" s="28">
        <v>4903500</v>
      </c>
      <c r="H37" s="28">
        <v>3358262.25</v>
      </c>
      <c r="I37" s="29">
        <f>IF(G37="","",ROUND(H37/G37*100,1))</f>
        <v>68.5</v>
      </c>
      <c r="J37" s="2" t="s">
        <v>598</v>
      </c>
    </row>
    <row r="38" spans="1:10" s="5" customFormat="1" ht="61.5" customHeight="1">
      <c r="A38" s="33">
        <v>35</v>
      </c>
      <c r="B38" s="2" t="s">
        <v>597</v>
      </c>
      <c r="C38" s="2" t="s">
        <v>724</v>
      </c>
      <c r="D38" s="1">
        <v>40427</v>
      </c>
      <c r="E38" s="2" t="s">
        <v>652</v>
      </c>
      <c r="F38" s="27" t="s">
        <v>480</v>
      </c>
      <c r="G38" s="28">
        <v>5466998</v>
      </c>
      <c r="H38" s="28">
        <v>1857450</v>
      </c>
      <c r="I38" s="29">
        <f>IF(G38="","",ROUND(H38/G38*100,1))</f>
        <v>34</v>
      </c>
      <c r="J38" s="2"/>
    </row>
    <row r="39" spans="1:10" s="5" customFormat="1" ht="61.5" customHeight="1">
      <c r="A39" s="33">
        <v>36</v>
      </c>
      <c r="B39" s="2" t="s">
        <v>720</v>
      </c>
      <c r="C39" s="2" t="s">
        <v>689</v>
      </c>
      <c r="D39" s="1">
        <v>40427</v>
      </c>
      <c r="E39" s="2" t="s">
        <v>675</v>
      </c>
      <c r="F39" s="9" t="s">
        <v>480</v>
      </c>
      <c r="G39" s="3">
        <v>1175676</v>
      </c>
      <c r="H39" s="3">
        <v>1021492</v>
      </c>
      <c r="I39" s="6">
        <f>ROUND(H39/G39*100,1)</f>
        <v>86.9</v>
      </c>
      <c r="J39" s="2" t="s">
        <v>43</v>
      </c>
    </row>
    <row r="40" spans="1:10" s="5" customFormat="1" ht="61.5" customHeight="1">
      <c r="A40" s="33">
        <v>37</v>
      </c>
      <c r="B40" s="18" t="s">
        <v>729</v>
      </c>
      <c r="C40" s="10" t="s">
        <v>157</v>
      </c>
      <c r="D40" s="21">
        <v>40427</v>
      </c>
      <c r="E40" s="18" t="s">
        <v>730</v>
      </c>
      <c r="F40" s="55" t="s">
        <v>480</v>
      </c>
      <c r="G40" s="35">
        <v>7651360</v>
      </c>
      <c r="H40" s="35">
        <v>3832500</v>
      </c>
      <c r="I40" s="6">
        <f>ROUND(H40/G40*100,1)</f>
        <v>50.1</v>
      </c>
      <c r="J40" s="2"/>
    </row>
    <row r="41" spans="1:10" s="5" customFormat="1" ht="61.5" customHeight="1">
      <c r="A41" s="33">
        <v>38</v>
      </c>
      <c r="B41" s="2" t="s">
        <v>612</v>
      </c>
      <c r="C41" s="10" t="s">
        <v>221</v>
      </c>
      <c r="D41" s="1">
        <v>40427</v>
      </c>
      <c r="E41" s="2" t="s">
        <v>613</v>
      </c>
      <c r="F41" s="9" t="s">
        <v>33</v>
      </c>
      <c r="G41" s="19">
        <v>8263765</v>
      </c>
      <c r="H41" s="19">
        <v>7749000</v>
      </c>
      <c r="I41" s="6">
        <f>ROUND(H41/G41*100,1)</f>
        <v>93.8</v>
      </c>
      <c r="J41" s="2"/>
    </row>
    <row r="42" spans="1:10" s="5" customFormat="1" ht="61.5" customHeight="1">
      <c r="A42" s="33">
        <v>39</v>
      </c>
      <c r="B42" s="2" t="s">
        <v>597</v>
      </c>
      <c r="C42" s="10" t="s">
        <v>679</v>
      </c>
      <c r="D42" s="1">
        <v>40428</v>
      </c>
      <c r="E42" s="2" t="s">
        <v>340</v>
      </c>
      <c r="F42" s="27" t="s">
        <v>480</v>
      </c>
      <c r="G42" s="28">
        <v>2605947</v>
      </c>
      <c r="H42" s="28">
        <v>927038</v>
      </c>
      <c r="I42" s="29">
        <f>IF(G42="","",ROUND(H42/G42*100,1))</f>
        <v>35.6</v>
      </c>
      <c r="J42" s="2"/>
    </row>
    <row r="43" spans="1:10" s="5" customFormat="1" ht="61.5" customHeight="1">
      <c r="A43" s="33">
        <v>40</v>
      </c>
      <c r="B43" s="2" t="s">
        <v>707</v>
      </c>
      <c r="C43" s="2" t="s">
        <v>708</v>
      </c>
      <c r="D43" s="1">
        <v>40428</v>
      </c>
      <c r="E43" s="2" t="s">
        <v>341</v>
      </c>
      <c r="F43" s="27" t="s">
        <v>480</v>
      </c>
      <c r="G43" s="28">
        <v>2595600</v>
      </c>
      <c r="H43" s="28">
        <v>2532600</v>
      </c>
      <c r="I43" s="29">
        <f>IF(G43="","",ROUND(H43/G43*100,1))</f>
        <v>97.6</v>
      </c>
      <c r="J43" s="2" t="s">
        <v>141</v>
      </c>
    </row>
    <row r="44" spans="1:10" s="5" customFormat="1" ht="61.5" customHeight="1">
      <c r="A44" s="33">
        <v>41</v>
      </c>
      <c r="B44" s="2" t="s">
        <v>232</v>
      </c>
      <c r="C44" s="10" t="s">
        <v>233</v>
      </c>
      <c r="D44" s="1">
        <v>40428</v>
      </c>
      <c r="E44" s="2" t="s">
        <v>234</v>
      </c>
      <c r="F44" s="9" t="s">
        <v>480</v>
      </c>
      <c r="G44" s="3">
        <v>2501260</v>
      </c>
      <c r="H44" s="3">
        <v>2050125</v>
      </c>
      <c r="I44" s="6">
        <f aca="true" t="shared" si="2" ref="I44:I49">ROUND(H44/G44*100,1)</f>
        <v>82</v>
      </c>
      <c r="J44" s="2"/>
    </row>
    <row r="45" spans="1:10" s="5" customFormat="1" ht="61.5" customHeight="1">
      <c r="A45" s="33">
        <v>42</v>
      </c>
      <c r="B45" s="2" t="s">
        <v>453</v>
      </c>
      <c r="C45" s="2" t="s">
        <v>164</v>
      </c>
      <c r="D45" s="1">
        <v>40428</v>
      </c>
      <c r="E45" s="2" t="s">
        <v>454</v>
      </c>
      <c r="F45" s="9" t="s">
        <v>455</v>
      </c>
      <c r="G45" s="19">
        <v>9031451</v>
      </c>
      <c r="H45" s="19">
        <v>6895570.5</v>
      </c>
      <c r="I45" s="6">
        <f t="shared" si="2"/>
        <v>76.4</v>
      </c>
      <c r="J45" s="2"/>
    </row>
    <row r="46" spans="1:10" s="5" customFormat="1" ht="61.5" customHeight="1">
      <c r="A46" s="33">
        <v>43</v>
      </c>
      <c r="B46" s="2" t="s">
        <v>187</v>
      </c>
      <c r="C46" s="2" t="s">
        <v>203</v>
      </c>
      <c r="D46" s="1">
        <v>40428</v>
      </c>
      <c r="E46" s="2" t="s">
        <v>269</v>
      </c>
      <c r="F46" s="9" t="s">
        <v>480</v>
      </c>
      <c r="G46" s="19">
        <v>2773947</v>
      </c>
      <c r="H46" s="38">
        <v>2714014</v>
      </c>
      <c r="I46" s="6">
        <f t="shared" si="2"/>
        <v>97.8</v>
      </c>
      <c r="J46" s="10" t="s">
        <v>598</v>
      </c>
    </row>
    <row r="47" spans="1:10" s="5" customFormat="1" ht="61.5" customHeight="1">
      <c r="A47" s="33">
        <v>44</v>
      </c>
      <c r="B47" s="2" t="s">
        <v>187</v>
      </c>
      <c r="C47" s="2" t="s">
        <v>203</v>
      </c>
      <c r="D47" s="1">
        <v>40428</v>
      </c>
      <c r="E47" s="2" t="s">
        <v>270</v>
      </c>
      <c r="F47" s="9" t="s">
        <v>480</v>
      </c>
      <c r="G47" s="19">
        <v>3210194</v>
      </c>
      <c r="H47" s="38">
        <v>2699203</v>
      </c>
      <c r="I47" s="6">
        <f t="shared" si="2"/>
        <v>84.1</v>
      </c>
      <c r="J47" s="10" t="s">
        <v>598</v>
      </c>
    </row>
    <row r="48" spans="1:10" s="5" customFormat="1" ht="61.5" customHeight="1">
      <c r="A48" s="33">
        <v>45</v>
      </c>
      <c r="B48" s="2" t="s">
        <v>563</v>
      </c>
      <c r="C48" s="2" t="s">
        <v>297</v>
      </c>
      <c r="D48" s="1">
        <v>40428</v>
      </c>
      <c r="E48" s="2" t="s">
        <v>564</v>
      </c>
      <c r="F48" s="9" t="s">
        <v>480</v>
      </c>
      <c r="G48" s="19">
        <v>1747047</v>
      </c>
      <c r="H48" s="19">
        <v>1249500</v>
      </c>
      <c r="I48" s="6">
        <f t="shared" si="2"/>
        <v>71.5</v>
      </c>
      <c r="J48" s="2"/>
    </row>
    <row r="49" spans="1:10" s="4" customFormat="1" ht="61.5" customHeight="1">
      <c r="A49" s="33">
        <v>46</v>
      </c>
      <c r="B49" s="86" t="s">
        <v>626</v>
      </c>
      <c r="C49" s="2" t="s">
        <v>624</v>
      </c>
      <c r="D49" s="1">
        <v>40428</v>
      </c>
      <c r="E49" s="67" t="s">
        <v>627</v>
      </c>
      <c r="F49" s="9" t="s">
        <v>480</v>
      </c>
      <c r="G49" s="3">
        <v>2788997</v>
      </c>
      <c r="H49" s="3">
        <v>2589510</v>
      </c>
      <c r="I49" s="6">
        <f t="shared" si="2"/>
        <v>92.8</v>
      </c>
      <c r="J49" s="12"/>
    </row>
    <row r="50" spans="1:10" s="5" customFormat="1" ht="61.5" customHeight="1">
      <c r="A50" s="33">
        <v>47</v>
      </c>
      <c r="B50" s="2" t="s">
        <v>597</v>
      </c>
      <c r="C50" s="2" t="s">
        <v>716</v>
      </c>
      <c r="D50" s="1">
        <v>40429</v>
      </c>
      <c r="E50" s="2" t="s">
        <v>107</v>
      </c>
      <c r="F50" s="27" t="s">
        <v>480</v>
      </c>
      <c r="G50" s="28">
        <v>7129305</v>
      </c>
      <c r="H50" s="28">
        <v>6053250</v>
      </c>
      <c r="I50" s="29">
        <f>IF(G50="","",ROUND(H50/G50*100,1))</f>
        <v>84.9</v>
      </c>
      <c r="J50" s="2"/>
    </row>
    <row r="51" spans="1:10" s="5" customFormat="1" ht="61.5" customHeight="1">
      <c r="A51" s="33">
        <v>48</v>
      </c>
      <c r="B51" s="9" t="s">
        <v>478</v>
      </c>
      <c r="C51" s="10" t="s">
        <v>717</v>
      </c>
      <c r="D51" s="1">
        <v>40429</v>
      </c>
      <c r="E51" s="2" t="s">
        <v>701</v>
      </c>
      <c r="F51" s="27" t="s">
        <v>33</v>
      </c>
      <c r="G51" s="28">
        <v>12023537</v>
      </c>
      <c r="H51" s="28">
        <v>10675350</v>
      </c>
      <c r="I51" s="29">
        <f>IF(G51="","",ROUND(H51/G51*100,1))</f>
        <v>88.8</v>
      </c>
      <c r="J51" s="2"/>
    </row>
    <row r="52" spans="1:10" s="5" customFormat="1" ht="61.5" customHeight="1">
      <c r="A52" s="33">
        <v>49</v>
      </c>
      <c r="B52" s="2" t="s">
        <v>720</v>
      </c>
      <c r="C52" s="2" t="s">
        <v>230</v>
      </c>
      <c r="D52" s="1">
        <v>40429</v>
      </c>
      <c r="E52" s="2" t="s">
        <v>231</v>
      </c>
      <c r="F52" s="9" t="s">
        <v>480</v>
      </c>
      <c r="G52" s="3">
        <v>1689313</v>
      </c>
      <c r="H52" s="3">
        <v>1519350</v>
      </c>
      <c r="I52" s="6">
        <f>ROUND(H52/G52*100,1)</f>
        <v>89.9</v>
      </c>
      <c r="J52" s="2" t="s">
        <v>598</v>
      </c>
    </row>
    <row r="53" spans="1:10" s="4" customFormat="1" ht="61.5" customHeight="1">
      <c r="A53" s="33">
        <v>50</v>
      </c>
      <c r="B53" s="2" t="s">
        <v>572</v>
      </c>
      <c r="C53" s="2" t="s">
        <v>698</v>
      </c>
      <c r="D53" s="1">
        <v>40429</v>
      </c>
      <c r="E53" s="10" t="s">
        <v>573</v>
      </c>
      <c r="F53" s="9" t="s">
        <v>480</v>
      </c>
      <c r="G53" s="53">
        <v>3142332</v>
      </c>
      <c r="H53" s="52">
        <v>2879100</v>
      </c>
      <c r="I53" s="6">
        <f>ROUND(H53/G53*100,1)</f>
        <v>91.6</v>
      </c>
      <c r="J53" s="10"/>
    </row>
    <row r="54" spans="1:10" s="5" customFormat="1" ht="61.5" customHeight="1">
      <c r="A54" s="33">
        <v>51</v>
      </c>
      <c r="B54" s="2" t="s">
        <v>188</v>
      </c>
      <c r="C54" s="2" t="s">
        <v>616</v>
      </c>
      <c r="D54" s="1">
        <v>40429</v>
      </c>
      <c r="E54" s="2" t="s">
        <v>617</v>
      </c>
      <c r="F54" s="9" t="s">
        <v>480</v>
      </c>
      <c r="G54" s="3">
        <v>5600202</v>
      </c>
      <c r="H54" s="3">
        <v>4700850</v>
      </c>
      <c r="I54" s="6">
        <f>ROUND(H54/G54*100,1)</f>
        <v>83.9</v>
      </c>
      <c r="J54" s="2"/>
    </row>
    <row r="55" spans="1:10" s="5" customFormat="1" ht="61.5" customHeight="1">
      <c r="A55" s="33">
        <v>52</v>
      </c>
      <c r="B55" s="2" t="s">
        <v>139</v>
      </c>
      <c r="C55" s="10" t="s">
        <v>154</v>
      </c>
      <c r="D55" s="1">
        <v>40430</v>
      </c>
      <c r="E55" s="2" t="s">
        <v>584</v>
      </c>
      <c r="F55" s="27" t="s">
        <v>480</v>
      </c>
      <c r="G55" s="28">
        <v>1334353</v>
      </c>
      <c r="H55" s="28">
        <v>1029000</v>
      </c>
      <c r="I55" s="29">
        <f>IF(G55="","",ROUND(H55/G55*100,1))</f>
        <v>77.1</v>
      </c>
      <c r="J55" s="2"/>
    </row>
    <row r="56" spans="1:10" s="5" customFormat="1" ht="61.5" customHeight="1">
      <c r="A56" s="33">
        <v>53</v>
      </c>
      <c r="B56" s="2" t="s">
        <v>44</v>
      </c>
      <c r="C56" s="2" t="s">
        <v>45</v>
      </c>
      <c r="D56" s="1">
        <v>40430</v>
      </c>
      <c r="E56" s="2" t="s">
        <v>46</v>
      </c>
      <c r="F56" s="27" t="s">
        <v>480</v>
      </c>
      <c r="G56" s="28">
        <v>2736390</v>
      </c>
      <c r="H56" s="28">
        <v>2449780</v>
      </c>
      <c r="I56" s="29">
        <f>IF(G56="","",ROUND(H56/G56*100,1))</f>
        <v>89.5</v>
      </c>
      <c r="J56" s="2" t="s">
        <v>598</v>
      </c>
    </row>
    <row r="57" spans="1:10" s="5" customFormat="1" ht="61.5" customHeight="1">
      <c r="A57" s="33">
        <v>54</v>
      </c>
      <c r="B57" s="2" t="s">
        <v>191</v>
      </c>
      <c r="C57" s="2" t="s">
        <v>407</v>
      </c>
      <c r="D57" s="1">
        <v>40430</v>
      </c>
      <c r="E57" s="2" t="s">
        <v>192</v>
      </c>
      <c r="F57" s="9" t="s">
        <v>33</v>
      </c>
      <c r="G57" s="19">
        <v>25336500</v>
      </c>
      <c r="H57" s="19">
        <v>25147500</v>
      </c>
      <c r="I57" s="6">
        <f>ROUND(H57/G57*100,1)</f>
        <v>99.3</v>
      </c>
      <c r="J57" s="2"/>
    </row>
    <row r="58" spans="1:10" s="4" customFormat="1" ht="61.5" customHeight="1">
      <c r="A58" s="33">
        <v>55</v>
      </c>
      <c r="B58" s="10" t="s">
        <v>115</v>
      </c>
      <c r="C58" s="10" t="s">
        <v>216</v>
      </c>
      <c r="D58" s="1">
        <v>40430</v>
      </c>
      <c r="E58" s="10" t="s">
        <v>116</v>
      </c>
      <c r="F58" s="9" t="s">
        <v>33</v>
      </c>
      <c r="G58" s="37">
        <v>2007666</v>
      </c>
      <c r="H58" s="37">
        <v>1773439</v>
      </c>
      <c r="I58" s="6">
        <f>ROUND(H58/G58*100,1)</f>
        <v>88.3</v>
      </c>
      <c r="J58" s="2"/>
    </row>
    <row r="59" spans="1:10" s="5" customFormat="1" ht="61.5" customHeight="1">
      <c r="A59" s="33">
        <v>56</v>
      </c>
      <c r="B59" s="16" t="s">
        <v>41</v>
      </c>
      <c r="C59" s="2" t="s">
        <v>382</v>
      </c>
      <c r="D59" s="59">
        <v>40431</v>
      </c>
      <c r="E59" s="11" t="s">
        <v>42</v>
      </c>
      <c r="F59" s="9" t="s">
        <v>480</v>
      </c>
      <c r="G59" s="14">
        <v>114281055</v>
      </c>
      <c r="H59" s="15">
        <v>113497650</v>
      </c>
      <c r="I59" s="26">
        <f>SUM(H59/G59)*100</f>
        <v>99.31449267772335</v>
      </c>
      <c r="J59" s="16"/>
    </row>
    <row r="60" spans="1:10" s="5" customFormat="1" ht="61.5" customHeight="1">
      <c r="A60" s="33">
        <v>57</v>
      </c>
      <c r="B60" s="16" t="s">
        <v>2</v>
      </c>
      <c r="C60" s="2" t="s">
        <v>383</v>
      </c>
      <c r="D60" s="59">
        <v>40431</v>
      </c>
      <c r="E60" s="11" t="s">
        <v>3</v>
      </c>
      <c r="F60" s="9" t="s">
        <v>480</v>
      </c>
      <c r="G60" s="14">
        <v>30810307</v>
      </c>
      <c r="H60" s="15">
        <v>23156857</v>
      </c>
      <c r="I60" s="26">
        <f>SUM(H60/G60)*100</f>
        <v>75.15944907657038</v>
      </c>
      <c r="J60" s="16"/>
    </row>
    <row r="61" spans="1:10" ht="61.5" customHeight="1">
      <c r="A61" s="33">
        <v>58</v>
      </c>
      <c r="B61" s="16" t="s">
        <v>4</v>
      </c>
      <c r="C61" s="2" t="s">
        <v>384</v>
      </c>
      <c r="D61" s="59">
        <v>40431</v>
      </c>
      <c r="E61" s="11" t="s">
        <v>5</v>
      </c>
      <c r="F61" s="9" t="s">
        <v>480</v>
      </c>
      <c r="G61" s="14">
        <v>16216725</v>
      </c>
      <c r="H61" s="15">
        <v>12904500</v>
      </c>
      <c r="I61" s="26">
        <f>SUM(H61/G61)*100</f>
        <v>79.57525332642689</v>
      </c>
      <c r="J61" s="16"/>
    </row>
    <row r="62" spans="1:10" s="5" customFormat="1" ht="61.5" customHeight="1">
      <c r="A62" s="33">
        <v>59</v>
      </c>
      <c r="B62" s="2" t="s">
        <v>92</v>
      </c>
      <c r="C62" s="2" t="s">
        <v>155</v>
      </c>
      <c r="D62" s="1">
        <v>40431</v>
      </c>
      <c r="E62" s="2" t="s">
        <v>227</v>
      </c>
      <c r="F62" s="9" t="s">
        <v>480</v>
      </c>
      <c r="G62" s="3">
        <v>1837710</v>
      </c>
      <c r="H62" s="3">
        <v>995400</v>
      </c>
      <c r="I62" s="6">
        <f>ROUND(H62/G62*100,1)</f>
        <v>54.2</v>
      </c>
      <c r="J62" s="2"/>
    </row>
    <row r="63" spans="1:10" s="5" customFormat="1" ht="61.5" customHeight="1">
      <c r="A63" s="33">
        <v>60</v>
      </c>
      <c r="B63" s="2" t="s">
        <v>722</v>
      </c>
      <c r="C63" s="2" t="s">
        <v>51</v>
      </c>
      <c r="D63" s="1">
        <v>40431</v>
      </c>
      <c r="E63" s="2" t="s">
        <v>52</v>
      </c>
      <c r="F63" s="27" t="s">
        <v>480</v>
      </c>
      <c r="G63" s="28">
        <v>9163192</v>
      </c>
      <c r="H63" s="28">
        <v>5481787</v>
      </c>
      <c r="I63" s="29">
        <f>IF(G63="","",ROUND(H63/G63*100,1))</f>
        <v>59.8</v>
      </c>
      <c r="J63" s="2" t="s">
        <v>598</v>
      </c>
    </row>
    <row r="64" spans="1:10" s="5" customFormat="1" ht="61.5" customHeight="1">
      <c r="A64" s="33">
        <v>61</v>
      </c>
      <c r="B64" s="9" t="s">
        <v>478</v>
      </c>
      <c r="C64" s="10" t="s">
        <v>679</v>
      </c>
      <c r="D64" s="1">
        <v>40431</v>
      </c>
      <c r="E64" s="2" t="s">
        <v>102</v>
      </c>
      <c r="F64" s="27" t="s">
        <v>480</v>
      </c>
      <c r="G64" s="28">
        <v>7038213</v>
      </c>
      <c r="H64" s="28">
        <v>4762380</v>
      </c>
      <c r="I64" s="29">
        <f>IF(G64="","",ROUND(H64/G64*100,1))</f>
        <v>67.7</v>
      </c>
      <c r="J64" s="2"/>
    </row>
    <row r="65" spans="1:10" s="5" customFormat="1" ht="61.5" customHeight="1">
      <c r="A65" s="33">
        <v>62</v>
      </c>
      <c r="B65" s="2" t="s">
        <v>597</v>
      </c>
      <c r="C65" s="10" t="s">
        <v>690</v>
      </c>
      <c r="D65" s="1">
        <v>40431</v>
      </c>
      <c r="E65" s="2" t="s">
        <v>691</v>
      </c>
      <c r="F65" s="27" t="s">
        <v>480</v>
      </c>
      <c r="G65" s="28">
        <v>7945662</v>
      </c>
      <c r="H65" s="28">
        <v>7297500</v>
      </c>
      <c r="I65" s="29">
        <f>IF(G65="","",ROUND(H65/G65*100,1))</f>
        <v>91.8</v>
      </c>
      <c r="J65" s="2"/>
    </row>
    <row r="66" spans="1:10" s="5" customFormat="1" ht="61.5" customHeight="1">
      <c r="A66" s="33">
        <v>63</v>
      </c>
      <c r="B66" s="2" t="s">
        <v>249</v>
      </c>
      <c r="C66" s="2" t="s">
        <v>156</v>
      </c>
      <c r="D66" s="1">
        <v>40431</v>
      </c>
      <c r="E66" s="2" t="s">
        <v>594</v>
      </c>
      <c r="F66" s="9" t="s">
        <v>480</v>
      </c>
      <c r="G66" s="3">
        <v>4287648</v>
      </c>
      <c r="H66" s="3">
        <v>3912300</v>
      </c>
      <c r="I66" s="6">
        <f>ROUND(H66/G66*100,1)</f>
        <v>91.2</v>
      </c>
      <c r="J66" s="2" t="s">
        <v>358</v>
      </c>
    </row>
    <row r="67" spans="1:10" s="5" customFormat="1" ht="61.5" customHeight="1">
      <c r="A67" s="33">
        <v>64</v>
      </c>
      <c r="B67" s="2" t="s">
        <v>250</v>
      </c>
      <c r="C67" s="2" t="s">
        <v>156</v>
      </c>
      <c r="D67" s="1">
        <v>40431</v>
      </c>
      <c r="E67" s="2" t="s">
        <v>248</v>
      </c>
      <c r="F67" s="9" t="s">
        <v>480</v>
      </c>
      <c r="G67" s="3">
        <v>1879912</v>
      </c>
      <c r="H67" s="3">
        <v>1729110</v>
      </c>
      <c r="I67" s="6">
        <f>ROUND(H67/G67*100,1)</f>
        <v>92</v>
      </c>
      <c r="J67" s="2" t="s">
        <v>598</v>
      </c>
    </row>
    <row r="68" spans="1:10" ht="61.5" customHeight="1">
      <c r="A68" s="33">
        <v>65</v>
      </c>
      <c r="B68" s="16" t="s">
        <v>6</v>
      </c>
      <c r="C68" s="2" t="s">
        <v>385</v>
      </c>
      <c r="D68" s="59">
        <v>40434</v>
      </c>
      <c r="E68" s="11" t="s">
        <v>7</v>
      </c>
      <c r="F68" s="9" t="s">
        <v>480</v>
      </c>
      <c r="G68" s="14">
        <v>20932800</v>
      </c>
      <c r="H68" s="15">
        <v>13933500</v>
      </c>
      <c r="I68" s="26">
        <f>SUM(H68/G68)*100</f>
        <v>66.56300160513644</v>
      </c>
      <c r="J68" s="16"/>
    </row>
    <row r="69" spans="1:10" s="87" customFormat="1" ht="61.5" customHeight="1">
      <c r="A69" s="33">
        <v>66</v>
      </c>
      <c r="B69" s="16" t="s">
        <v>8</v>
      </c>
      <c r="C69" s="2" t="s">
        <v>382</v>
      </c>
      <c r="D69" s="59">
        <v>40434</v>
      </c>
      <c r="E69" s="11" t="s">
        <v>9</v>
      </c>
      <c r="F69" s="9" t="s">
        <v>480</v>
      </c>
      <c r="G69" s="14">
        <v>9994694</v>
      </c>
      <c r="H69" s="15">
        <v>9765000</v>
      </c>
      <c r="I69" s="26">
        <f>SUM(H69/G69)*100</f>
        <v>97.70184059662057</v>
      </c>
      <c r="J69" s="16"/>
    </row>
    <row r="70" spans="1:10" s="87" customFormat="1" ht="61.5" customHeight="1">
      <c r="A70" s="33">
        <v>67</v>
      </c>
      <c r="B70" s="16" t="s">
        <v>10</v>
      </c>
      <c r="C70" s="2" t="s">
        <v>386</v>
      </c>
      <c r="D70" s="59">
        <v>40434</v>
      </c>
      <c r="E70" s="11" t="s">
        <v>11</v>
      </c>
      <c r="F70" s="9" t="s">
        <v>599</v>
      </c>
      <c r="G70" s="70">
        <v>1814405</v>
      </c>
      <c r="H70" s="76">
        <v>1746544</v>
      </c>
      <c r="I70" s="77">
        <f>SUM(H70/G70)*100</f>
        <v>96.25987582706176</v>
      </c>
      <c r="J70" s="16"/>
    </row>
    <row r="71" spans="1:10" s="5" customFormat="1" ht="61.5" customHeight="1">
      <c r="A71" s="33">
        <v>68</v>
      </c>
      <c r="B71" s="2" t="s">
        <v>96</v>
      </c>
      <c r="C71" s="2" t="s">
        <v>685</v>
      </c>
      <c r="D71" s="1">
        <v>40434</v>
      </c>
      <c r="E71" s="2" t="s">
        <v>97</v>
      </c>
      <c r="F71" s="9" t="s">
        <v>480</v>
      </c>
      <c r="G71" s="3">
        <v>2548153</v>
      </c>
      <c r="H71" s="3">
        <v>1455921</v>
      </c>
      <c r="I71" s="6">
        <f>ROUND(H71/G71*100,1)</f>
        <v>57.1</v>
      </c>
      <c r="J71" s="2" t="s">
        <v>180</v>
      </c>
    </row>
    <row r="72" spans="1:10" s="5" customFormat="1" ht="61.5" customHeight="1">
      <c r="A72" s="33">
        <v>69</v>
      </c>
      <c r="B72" s="9" t="s">
        <v>696</v>
      </c>
      <c r="C72" s="2" t="s">
        <v>711</v>
      </c>
      <c r="D72" s="1">
        <v>40434</v>
      </c>
      <c r="E72" s="2" t="s">
        <v>640</v>
      </c>
      <c r="F72" s="27" t="s">
        <v>480</v>
      </c>
      <c r="G72" s="28">
        <v>31628596</v>
      </c>
      <c r="H72" s="28">
        <v>30576000</v>
      </c>
      <c r="I72" s="29">
        <f>IF(G72="","",ROUND(H72/G72*100,1))</f>
        <v>96.7</v>
      </c>
      <c r="J72" s="2" t="s">
        <v>181</v>
      </c>
    </row>
    <row r="73" spans="1:10" s="5" customFormat="1" ht="61.5" customHeight="1">
      <c r="A73" s="33">
        <v>70</v>
      </c>
      <c r="B73" s="2" t="s">
        <v>56</v>
      </c>
      <c r="C73" s="10" t="s">
        <v>57</v>
      </c>
      <c r="D73" s="1">
        <v>40434</v>
      </c>
      <c r="E73" s="10" t="s">
        <v>58</v>
      </c>
      <c r="F73" s="27" t="s">
        <v>480</v>
      </c>
      <c r="G73" s="28">
        <v>2153090</v>
      </c>
      <c r="H73" s="28">
        <v>2048994</v>
      </c>
      <c r="I73" s="29">
        <f>IF(G73="","",ROUND(H73/G73*100,1))</f>
        <v>95.2</v>
      </c>
      <c r="J73" s="2" t="s">
        <v>598</v>
      </c>
    </row>
    <row r="74" spans="1:10" s="5" customFormat="1" ht="61.5" customHeight="1">
      <c r="A74" s="33">
        <v>71</v>
      </c>
      <c r="B74" s="9" t="s">
        <v>478</v>
      </c>
      <c r="C74" s="10" t="s">
        <v>59</v>
      </c>
      <c r="D74" s="1">
        <v>40434</v>
      </c>
      <c r="E74" s="10" t="s">
        <v>60</v>
      </c>
      <c r="F74" s="27" t="s">
        <v>480</v>
      </c>
      <c r="G74" s="28">
        <v>7466998</v>
      </c>
      <c r="H74" s="28">
        <v>6615000</v>
      </c>
      <c r="I74" s="29">
        <f>IF(G74="","",ROUND(H74/G74*100,1))</f>
        <v>88.6</v>
      </c>
      <c r="J74" s="2"/>
    </row>
    <row r="75" spans="1:10" s="5" customFormat="1" ht="61.5" customHeight="1">
      <c r="A75" s="33">
        <v>72</v>
      </c>
      <c r="B75" s="9" t="s">
        <v>478</v>
      </c>
      <c r="C75" s="2" t="s">
        <v>150</v>
      </c>
      <c r="D75" s="1">
        <v>40434</v>
      </c>
      <c r="E75" s="2" t="s">
        <v>660</v>
      </c>
      <c r="F75" s="27" t="s">
        <v>480</v>
      </c>
      <c r="G75" s="28">
        <v>11630048</v>
      </c>
      <c r="H75" s="28">
        <v>10733625</v>
      </c>
      <c r="I75" s="29">
        <f>IF(G75="","",ROUND(H75/G75*100,1))</f>
        <v>92.3</v>
      </c>
      <c r="J75" s="2"/>
    </row>
    <row r="76" spans="1:10" s="5" customFormat="1" ht="61.5" customHeight="1">
      <c r="A76" s="33">
        <v>73</v>
      </c>
      <c r="B76" s="2" t="s">
        <v>666</v>
      </c>
      <c r="C76" s="2" t="s">
        <v>153</v>
      </c>
      <c r="D76" s="1">
        <v>40434</v>
      </c>
      <c r="E76" s="2" t="s">
        <v>594</v>
      </c>
      <c r="F76" s="9" t="s">
        <v>480</v>
      </c>
      <c r="G76" s="3">
        <v>76901133</v>
      </c>
      <c r="H76" s="3">
        <v>63303658</v>
      </c>
      <c r="I76" s="6">
        <f>ROUND(H76/G76*100,1)</f>
        <v>82.3</v>
      </c>
      <c r="J76" s="2" t="s">
        <v>598</v>
      </c>
    </row>
    <row r="77" spans="1:10" s="87" customFormat="1" ht="61.5" customHeight="1">
      <c r="A77" s="33">
        <v>74</v>
      </c>
      <c r="B77" s="16" t="s">
        <v>12</v>
      </c>
      <c r="C77" s="2" t="s">
        <v>382</v>
      </c>
      <c r="D77" s="59">
        <v>40435</v>
      </c>
      <c r="E77" s="11" t="s">
        <v>13</v>
      </c>
      <c r="F77" s="9" t="s">
        <v>599</v>
      </c>
      <c r="G77" s="14">
        <v>8840148870</v>
      </c>
      <c r="H77" s="15">
        <v>8744400000</v>
      </c>
      <c r="I77" s="26">
        <f>SUM(H77/G77)*100</f>
        <v>98.91688622660038</v>
      </c>
      <c r="J77" s="16"/>
    </row>
    <row r="78" spans="1:10" s="87" customFormat="1" ht="61.5" customHeight="1">
      <c r="A78" s="33">
        <v>75</v>
      </c>
      <c r="B78" s="16" t="s">
        <v>14</v>
      </c>
      <c r="C78" s="2" t="s">
        <v>385</v>
      </c>
      <c r="D78" s="59">
        <v>40435</v>
      </c>
      <c r="E78" s="11" t="s">
        <v>518</v>
      </c>
      <c r="F78" s="9" t="s">
        <v>480</v>
      </c>
      <c r="G78" s="14">
        <v>9906404</v>
      </c>
      <c r="H78" s="15">
        <v>9509808</v>
      </c>
      <c r="I78" s="26">
        <f>SUM(H78/G78)*100</f>
        <v>95.99656949181559</v>
      </c>
      <c r="J78" s="16"/>
    </row>
    <row r="79" spans="1:10" s="87" customFormat="1" ht="61.5" customHeight="1">
      <c r="A79" s="33">
        <v>76</v>
      </c>
      <c r="B79" s="16" t="s">
        <v>519</v>
      </c>
      <c r="C79" s="2" t="s">
        <v>385</v>
      </c>
      <c r="D79" s="59">
        <v>40435</v>
      </c>
      <c r="E79" s="11" t="s">
        <v>605</v>
      </c>
      <c r="F79" s="9" t="s">
        <v>480</v>
      </c>
      <c r="G79" s="14">
        <v>9775434</v>
      </c>
      <c r="H79" s="15">
        <v>9203250</v>
      </c>
      <c r="I79" s="26">
        <f>SUM(H79/G79)*100</f>
        <v>94.14671512282729</v>
      </c>
      <c r="J79" s="16" t="s">
        <v>606</v>
      </c>
    </row>
    <row r="80" spans="1:10" s="87" customFormat="1" ht="61.5" customHeight="1">
      <c r="A80" s="33">
        <v>77</v>
      </c>
      <c r="B80" s="16" t="s">
        <v>520</v>
      </c>
      <c r="C80" s="2" t="s">
        <v>385</v>
      </c>
      <c r="D80" s="59">
        <v>40435</v>
      </c>
      <c r="E80" s="11" t="s">
        <v>521</v>
      </c>
      <c r="F80" s="9" t="s">
        <v>480</v>
      </c>
      <c r="G80" s="14">
        <v>2290981</v>
      </c>
      <c r="H80" s="15">
        <v>1961725</v>
      </c>
      <c r="I80" s="26">
        <f>SUM(H80/G80)*100</f>
        <v>85.62816540163362</v>
      </c>
      <c r="J80" s="16"/>
    </row>
    <row r="81" spans="1:10" s="5" customFormat="1" ht="61.5" customHeight="1">
      <c r="A81" s="33">
        <v>78</v>
      </c>
      <c r="B81" s="2" t="s">
        <v>93</v>
      </c>
      <c r="C81" s="10" t="s">
        <v>94</v>
      </c>
      <c r="D81" s="1">
        <v>40435</v>
      </c>
      <c r="E81" s="10" t="s">
        <v>95</v>
      </c>
      <c r="F81" s="9" t="s">
        <v>480</v>
      </c>
      <c r="G81" s="3">
        <v>2428578</v>
      </c>
      <c r="H81" s="3">
        <v>2106142</v>
      </c>
      <c r="I81" s="6">
        <f>ROUND(H81/G81*100,1)</f>
        <v>86.7</v>
      </c>
      <c r="J81" s="2"/>
    </row>
    <row r="82" spans="1:10" s="5" customFormat="1" ht="61.5" customHeight="1">
      <c r="A82" s="33">
        <v>79</v>
      </c>
      <c r="B82" s="2" t="s">
        <v>98</v>
      </c>
      <c r="C82" s="2" t="s">
        <v>686</v>
      </c>
      <c r="D82" s="1">
        <v>40435</v>
      </c>
      <c r="E82" s="2" t="s">
        <v>99</v>
      </c>
      <c r="F82" s="9" t="s">
        <v>480</v>
      </c>
      <c r="G82" s="3">
        <v>6356700</v>
      </c>
      <c r="H82" s="3">
        <v>5879895</v>
      </c>
      <c r="I82" s="6">
        <f>ROUND(H82/G82*100,1)</f>
        <v>92.5</v>
      </c>
      <c r="J82" s="2"/>
    </row>
    <row r="83" spans="1:10" s="5" customFormat="1" ht="61.5" customHeight="1">
      <c r="A83" s="33">
        <v>80</v>
      </c>
      <c r="B83" s="2" t="s">
        <v>694</v>
      </c>
      <c r="C83" s="2" t="s">
        <v>100</v>
      </c>
      <c r="D83" s="1">
        <v>40435</v>
      </c>
      <c r="E83" s="2" t="s">
        <v>101</v>
      </c>
      <c r="F83" s="27" t="s">
        <v>480</v>
      </c>
      <c r="G83" s="28">
        <v>52092274</v>
      </c>
      <c r="H83" s="28">
        <v>20568969</v>
      </c>
      <c r="I83" s="29">
        <f>IF(G83="","",ROUND(H83/G83*100,1))</f>
        <v>39.5</v>
      </c>
      <c r="J83" s="2" t="s">
        <v>350</v>
      </c>
    </row>
    <row r="84" spans="1:10" s="5" customFormat="1" ht="61.5" customHeight="1">
      <c r="A84" s="33">
        <v>81</v>
      </c>
      <c r="B84" s="2" t="s">
        <v>597</v>
      </c>
      <c r="C84" s="2" t="s">
        <v>100</v>
      </c>
      <c r="D84" s="1">
        <v>40435</v>
      </c>
      <c r="E84" s="2" t="s">
        <v>607</v>
      </c>
      <c r="F84" s="27" t="s">
        <v>480</v>
      </c>
      <c r="G84" s="28">
        <v>6448254</v>
      </c>
      <c r="H84" s="28">
        <v>3034500</v>
      </c>
      <c r="I84" s="29">
        <f>IF(G84="","",ROUND(H84/G84*100,1))</f>
        <v>47.1</v>
      </c>
      <c r="J84" s="2"/>
    </row>
    <row r="85" spans="1:10" s="5" customFormat="1" ht="61.5" customHeight="1">
      <c r="A85" s="33">
        <v>82</v>
      </c>
      <c r="B85" s="2" t="s">
        <v>697</v>
      </c>
      <c r="C85" s="2" t="s">
        <v>711</v>
      </c>
      <c r="D85" s="1">
        <v>40435</v>
      </c>
      <c r="E85" s="2" t="s">
        <v>641</v>
      </c>
      <c r="F85" s="27" t="s">
        <v>480</v>
      </c>
      <c r="G85" s="28">
        <v>3286710</v>
      </c>
      <c r="H85" s="28">
        <v>3179400</v>
      </c>
      <c r="I85" s="29">
        <f>IF(G85="","",ROUND(H85/G85*100,1))</f>
        <v>96.7</v>
      </c>
      <c r="J85" s="2" t="s">
        <v>598</v>
      </c>
    </row>
    <row r="86" spans="1:10" s="5" customFormat="1" ht="61.5" customHeight="1">
      <c r="A86" s="33">
        <v>83</v>
      </c>
      <c r="B86" s="2" t="s">
        <v>642</v>
      </c>
      <c r="C86" s="2" t="s">
        <v>712</v>
      </c>
      <c r="D86" s="1">
        <v>40435</v>
      </c>
      <c r="E86" s="2" t="s">
        <v>643</v>
      </c>
      <c r="F86" s="27" t="s">
        <v>480</v>
      </c>
      <c r="G86" s="28">
        <v>3187825</v>
      </c>
      <c r="H86" s="28">
        <v>3150000</v>
      </c>
      <c r="I86" s="29">
        <f>IF(G86="","",ROUND(H86/G86*100,1))</f>
        <v>98.8</v>
      </c>
      <c r="J86" s="2"/>
    </row>
    <row r="87" spans="1:10" s="5" customFormat="1" ht="61.5" customHeight="1">
      <c r="A87" s="33">
        <v>84</v>
      </c>
      <c r="B87" s="9" t="s">
        <v>695</v>
      </c>
      <c r="C87" s="2" t="s">
        <v>676</v>
      </c>
      <c r="D87" s="1">
        <v>40435</v>
      </c>
      <c r="E87" s="2" t="s">
        <v>677</v>
      </c>
      <c r="F87" s="27" t="s">
        <v>480</v>
      </c>
      <c r="G87" s="28">
        <v>28424659</v>
      </c>
      <c r="H87" s="28">
        <v>28350000</v>
      </c>
      <c r="I87" s="29">
        <f>IF(G87="","",ROUND(H87/G87*100,1))</f>
        <v>99.7</v>
      </c>
      <c r="J87" s="2"/>
    </row>
    <row r="88" spans="1:10" s="5" customFormat="1" ht="61.5" customHeight="1">
      <c r="A88" s="33">
        <v>85</v>
      </c>
      <c r="B88" s="2" t="s">
        <v>255</v>
      </c>
      <c r="C88" s="10" t="s">
        <v>256</v>
      </c>
      <c r="D88" s="1">
        <v>40435</v>
      </c>
      <c r="E88" s="10" t="s">
        <v>142</v>
      </c>
      <c r="F88" s="9" t="s">
        <v>480</v>
      </c>
      <c r="G88" s="3">
        <v>2540109</v>
      </c>
      <c r="H88" s="3">
        <v>2150400</v>
      </c>
      <c r="I88" s="6">
        <f aca="true" t="shared" si="3" ref="I88:I95">ROUND(H88/G88*100,1)</f>
        <v>84.7</v>
      </c>
      <c r="J88" s="32"/>
    </row>
    <row r="89" spans="1:10" s="5" customFormat="1" ht="61.5" customHeight="1">
      <c r="A89" s="33">
        <v>86</v>
      </c>
      <c r="B89" s="18" t="s">
        <v>731</v>
      </c>
      <c r="C89" s="10" t="s">
        <v>157</v>
      </c>
      <c r="D89" s="21">
        <v>40435</v>
      </c>
      <c r="E89" s="18" t="s">
        <v>732</v>
      </c>
      <c r="F89" s="55" t="s">
        <v>480</v>
      </c>
      <c r="G89" s="35">
        <v>36402898</v>
      </c>
      <c r="H89" s="35">
        <v>32025000</v>
      </c>
      <c r="I89" s="6">
        <f t="shared" si="3"/>
        <v>88</v>
      </c>
      <c r="J89" s="2"/>
    </row>
    <row r="90" spans="1:10" s="5" customFormat="1" ht="61.5" customHeight="1">
      <c r="A90" s="33">
        <v>87</v>
      </c>
      <c r="B90" s="2" t="s">
        <v>440</v>
      </c>
      <c r="C90" s="10" t="s">
        <v>162</v>
      </c>
      <c r="D90" s="1">
        <v>40435</v>
      </c>
      <c r="E90" s="10" t="s">
        <v>441</v>
      </c>
      <c r="F90" s="9" t="s">
        <v>480</v>
      </c>
      <c r="G90" s="19">
        <v>1624528</v>
      </c>
      <c r="H90" s="19">
        <v>680400</v>
      </c>
      <c r="I90" s="6">
        <f t="shared" si="3"/>
        <v>41.9</v>
      </c>
      <c r="J90" s="2"/>
    </row>
    <row r="91" spans="1:10" s="5" customFormat="1" ht="61.5" customHeight="1">
      <c r="A91" s="33">
        <v>88</v>
      </c>
      <c r="B91" s="2" t="s">
        <v>301</v>
      </c>
      <c r="C91" s="2" t="s">
        <v>165</v>
      </c>
      <c r="D91" s="1">
        <v>40435</v>
      </c>
      <c r="E91" s="2" t="s">
        <v>302</v>
      </c>
      <c r="F91" s="11" t="s">
        <v>480</v>
      </c>
      <c r="G91" s="37">
        <v>1857394</v>
      </c>
      <c r="H91" s="42">
        <v>1578780</v>
      </c>
      <c r="I91" s="6">
        <f t="shared" si="3"/>
        <v>85</v>
      </c>
      <c r="J91" s="60"/>
    </row>
    <row r="92" spans="1:10" s="5" customFormat="1" ht="61.5" customHeight="1">
      <c r="A92" s="33">
        <v>89</v>
      </c>
      <c r="B92" s="2" t="s">
        <v>285</v>
      </c>
      <c r="C92" s="10" t="s">
        <v>207</v>
      </c>
      <c r="D92" s="1">
        <v>40435</v>
      </c>
      <c r="E92" s="10" t="s">
        <v>286</v>
      </c>
      <c r="F92" s="9" t="s">
        <v>480</v>
      </c>
      <c r="G92" s="19">
        <v>1679500</v>
      </c>
      <c r="H92" s="19">
        <v>1679500</v>
      </c>
      <c r="I92" s="6">
        <f t="shared" si="3"/>
        <v>100</v>
      </c>
      <c r="J92" s="2" t="s">
        <v>598</v>
      </c>
    </row>
    <row r="93" spans="1:10" s="5" customFormat="1" ht="61.5" customHeight="1">
      <c r="A93" s="33">
        <v>90</v>
      </c>
      <c r="B93" s="2" t="s">
        <v>475</v>
      </c>
      <c r="C93" s="2" t="s">
        <v>210</v>
      </c>
      <c r="D93" s="1">
        <v>40435</v>
      </c>
      <c r="E93" s="2" t="s">
        <v>349</v>
      </c>
      <c r="F93" s="9" t="s">
        <v>33</v>
      </c>
      <c r="G93" s="19">
        <v>3271740</v>
      </c>
      <c r="H93" s="19">
        <v>2062204</v>
      </c>
      <c r="I93" s="6">
        <f t="shared" si="3"/>
        <v>63</v>
      </c>
      <c r="J93" s="2" t="s">
        <v>598</v>
      </c>
    </row>
    <row r="94" spans="1:10" s="5" customFormat="1" ht="61.5" customHeight="1">
      <c r="A94" s="33">
        <v>91</v>
      </c>
      <c r="B94" s="2" t="s">
        <v>475</v>
      </c>
      <c r="C94" s="2" t="s">
        <v>210</v>
      </c>
      <c r="D94" s="1">
        <v>40435</v>
      </c>
      <c r="E94" s="2" t="s">
        <v>476</v>
      </c>
      <c r="F94" s="9" t="s">
        <v>33</v>
      </c>
      <c r="G94" s="19">
        <v>2833155</v>
      </c>
      <c r="H94" s="19">
        <v>1786200</v>
      </c>
      <c r="I94" s="6">
        <f t="shared" si="3"/>
        <v>63</v>
      </c>
      <c r="J94" s="2" t="s">
        <v>598</v>
      </c>
    </row>
    <row r="95" spans="1:10" s="5" customFormat="1" ht="61.5" customHeight="1">
      <c r="A95" s="33">
        <v>92</v>
      </c>
      <c r="B95" s="2" t="s">
        <v>72</v>
      </c>
      <c r="C95" s="2" t="s">
        <v>212</v>
      </c>
      <c r="D95" s="1">
        <v>40435</v>
      </c>
      <c r="E95" s="2" t="s">
        <v>73</v>
      </c>
      <c r="F95" s="9" t="s">
        <v>480</v>
      </c>
      <c r="G95" s="19">
        <v>2011800</v>
      </c>
      <c r="H95" s="19">
        <v>1764000</v>
      </c>
      <c r="I95" s="6">
        <f t="shared" si="3"/>
        <v>87.7</v>
      </c>
      <c r="J95" s="2"/>
    </row>
    <row r="96" spans="1:10" s="87" customFormat="1" ht="61.5" customHeight="1">
      <c r="A96" s="33">
        <v>93</v>
      </c>
      <c r="B96" s="16" t="s">
        <v>636</v>
      </c>
      <c r="C96" s="2" t="s">
        <v>381</v>
      </c>
      <c r="D96" s="59">
        <v>40436</v>
      </c>
      <c r="E96" s="11" t="s">
        <v>522</v>
      </c>
      <c r="F96" s="9" t="s">
        <v>480</v>
      </c>
      <c r="G96" s="14">
        <v>67012591</v>
      </c>
      <c r="H96" s="15">
        <v>50755754</v>
      </c>
      <c r="I96" s="26">
        <f>SUM(H96/G96)*100</f>
        <v>75.74062313155449</v>
      </c>
      <c r="J96" s="16" t="s">
        <v>180</v>
      </c>
    </row>
    <row r="97" spans="1:10" s="87" customFormat="1" ht="61.5" customHeight="1">
      <c r="A97" s="33">
        <v>94</v>
      </c>
      <c r="B97" s="16" t="s">
        <v>637</v>
      </c>
      <c r="C97" s="2" t="s">
        <v>381</v>
      </c>
      <c r="D97" s="59">
        <v>40436</v>
      </c>
      <c r="E97" s="11" t="s">
        <v>523</v>
      </c>
      <c r="F97" s="9" t="s">
        <v>480</v>
      </c>
      <c r="G97" s="14">
        <v>9710778</v>
      </c>
      <c r="H97" s="15">
        <v>7726908</v>
      </c>
      <c r="I97" s="26">
        <f>SUM(H97/G97)*100</f>
        <v>79.57043194685328</v>
      </c>
      <c r="J97" s="16" t="s">
        <v>659</v>
      </c>
    </row>
    <row r="98" spans="1:10" ht="61.5" customHeight="1">
      <c r="A98" s="33">
        <v>95</v>
      </c>
      <c r="B98" s="16" t="s">
        <v>638</v>
      </c>
      <c r="C98" s="2" t="s">
        <v>381</v>
      </c>
      <c r="D98" s="59">
        <v>40436</v>
      </c>
      <c r="E98" s="11" t="s">
        <v>522</v>
      </c>
      <c r="F98" s="9" t="s">
        <v>480</v>
      </c>
      <c r="G98" s="14">
        <v>7491967</v>
      </c>
      <c r="H98" s="15">
        <v>7008781</v>
      </c>
      <c r="I98" s="26">
        <f>SUM(H98/G98)*100</f>
        <v>93.5506122757882</v>
      </c>
      <c r="J98" s="16" t="s">
        <v>659</v>
      </c>
    </row>
    <row r="99" spans="1:10" ht="61.5" customHeight="1">
      <c r="A99" s="33">
        <v>96</v>
      </c>
      <c r="B99" s="16" t="s">
        <v>639</v>
      </c>
      <c r="C99" s="2" t="s">
        <v>381</v>
      </c>
      <c r="D99" s="59">
        <v>40436</v>
      </c>
      <c r="E99" s="11" t="s">
        <v>522</v>
      </c>
      <c r="F99" s="9" t="s">
        <v>480</v>
      </c>
      <c r="G99" s="14">
        <v>5774045</v>
      </c>
      <c r="H99" s="15">
        <v>3212399</v>
      </c>
      <c r="I99" s="26">
        <f>SUM(H99/G99)*100</f>
        <v>55.63515698266986</v>
      </c>
      <c r="J99" s="16" t="s">
        <v>659</v>
      </c>
    </row>
    <row r="100" spans="1:10" ht="61.5" customHeight="1">
      <c r="A100" s="33">
        <v>97</v>
      </c>
      <c r="B100" s="16" t="s">
        <v>168</v>
      </c>
      <c r="C100" s="2" t="s">
        <v>385</v>
      </c>
      <c r="D100" s="59">
        <v>40436</v>
      </c>
      <c r="E100" s="11" t="s">
        <v>524</v>
      </c>
      <c r="F100" s="9" t="s">
        <v>480</v>
      </c>
      <c r="G100" s="14">
        <v>2239454</v>
      </c>
      <c r="H100" s="15">
        <v>2233089</v>
      </c>
      <c r="I100" s="26">
        <f>SUM(H100/G100)*100</f>
        <v>99.71577893540122</v>
      </c>
      <c r="J100" s="16"/>
    </row>
    <row r="101" spans="1:10" s="5" customFormat="1" ht="61.5" customHeight="1">
      <c r="A101" s="33">
        <v>98</v>
      </c>
      <c r="B101" s="9" t="s">
        <v>478</v>
      </c>
      <c r="C101" s="2" t="s">
        <v>35</v>
      </c>
      <c r="D101" s="1">
        <v>40436</v>
      </c>
      <c r="E101" s="2" t="s">
        <v>649</v>
      </c>
      <c r="F101" s="27" t="s">
        <v>480</v>
      </c>
      <c r="G101" s="28">
        <v>3961966</v>
      </c>
      <c r="H101" s="28">
        <v>3663283</v>
      </c>
      <c r="I101" s="29">
        <f>IF(G101="","",ROUND(H101/G101*100,1))</f>
        <v>92.5</v>
      </c>
      <c r="J101" s="2"/>
    </row>
    <row r="102" spans="1:10" s="5" customFormat="1" ht="61.5" customHeight="1">
      <c r="A102" s="33">
        <v>99</v>
      </c>
      <c r="B102" s="2" t="s">
        <v>103</v>
      </c>
      <c r="C102" s="10" t="s">
        <v>679</v>
      </c>
      <c r="D102" s="1">
        <v>40436</v>
      </c>
      <c r="E102" s="2" t="s">
        <v>104</v>
      </c>
      <c r="F102" s="27" t="s">
        <v>480</v>
      </c>
      <c r="G102" s="28">
        <v>1294339</v>
      </c>
      <c r="H102" s="28">
        <v>562800</v>
      </c>
      <c r="I102" s="29">
        <f>IF(G102="","",ROUND(H102/G102*100,1))</f>
        <v>43.5</v>
      </c>
      <c r="J102" s="2"/>
    </row>
    <row r="103" spans="1:10" s="5" customFormat="1" ht="61.5" customHeight="1">
      <c r="A103" s="33">
        <v>100</v>
      </c>
      <c r="B103" s="2" t="s">
        <v>448</v>
      </c>
      <c r="C103" s="2" t="s">
        <v>163</v>
      </c>
      <c r="D103" s="1">
        <v>40436</v>
      </c>
      <c r="E103" s="2" t="s">
        <v>449</v>
      </c>
      <c r="F103" s="9" t="s">
        <v>480</v>
      </c>
      <c r="G103" s="19">
        <v>1891786</v>
      </c>
      <c r="H103" s="19">
        <v>976500</v>
      </c>
      <c r="I103" s="6">
        <f aca="true" t="shared" si="4" ref="I103:I109">ROUND(H103/G103*100,1)</f>
        <v>51.6</v>
      </c>
      <c r="J103" s="2"/>
    </row>
    <row r="104" spans="1:10" s="5" customFormat="1" ht="61.5" customHeight="1">
      <c r="A104" s="33">
        <v>101</v>
      </c>
      <c r="B104" s="2" t="s">
        <v>303</v>
      </c>
      <c r="C104" s="2" t="s">
        <v>165</v>
      </c>
      <c r="D104" s="1">
        <v>40436</v>
      </c>
      <c r="E104" s="2" t="s">
        <v>304</v>
      </c>
      <c r="F104" s="11" t="s">
        <v>480</v>
      </c>
      <c r="G104" s="19">
        <v>3977568</v>
      </c>
      <c r="H104" s="19">
        <v>2961000</v>
      </c>
      <c r="I104" s="6">
        <f t="shared" si="4"/>
        <v>74.4</v>
      </c>
      <c r="J104" s="2"/>
    </row>
    <row r="105" spans="1:10" s="5" customFormat="1" ht="61.5" customHeight="1">
      <c r="A105" s="33">
        <v>102</v>
      </c>
      <c r="B105" s="2" t="s">
        <v>719</v>
      </c>
      <c r="C105" s="2" t="s">
        <v>165</v>
      </c>
      <c r="D105" s="8">
        <v>40436</v>
      </c>
      <c r="E105" s="2" t="s">
        <v>305</v>
      </c>
      <c r="F105" s="11" t="s">
        <v>480</v>
      </c>
      <c r="G105" s="37">
        <v>1632993</v>
      </c>
      <c r="H105" s="42">
        <v>1554000</v>
      </c>
      <c r="I105" s="6">
        <f t="shared" si="4"/>
        <v>95.2</v>
      </c>
      <c r="J105" s="2"/>
    </row>
    <row r="106" spans="1:10" s="5" customFormat="1" ht="61.5" customHeight="1">
      <c r="A106" s="33">
        <v>103</v>
      </c>
      <c r="B106" s="2" t="s">
        <v>306</v>
      </c>
      <c r="C106" s="2" t="s">
        <v>165</v>
      </c>
      <c r="D106" s="1">
        <v>40436</v>
      </c>
      <c r="E106" s="2" t="s">
        <v>307</v>
      </c>
      <c r="F106" s="11" t="s">
        <v>480</v>
      </c>
      <c r="G106" s="37">
        <v>1652805</v>
      </c>
      <c r="H106" s="42">
        <v>1150726</v>
      </c>
      <c r="I106" s="6">
        <f t="shared" si="4"/>
        <v>69.6</v>
      </c>
      <c r="J106" s="2" t="s">
        <v>598</v>
      </c>
    </row>
    <row r="107" spans="1:10" s="5" customFormat="1" ht="61.5" customHeight="1">
      <c r="A107" s="33">
        <v>104</v>
      </c>
      <c r="B107" s="2" t="s">
        <v>319</v>
      </c>
      <c r="C107" s="2" t="s">
        <v>166</v>
      </c>
      <c r="D107" s="8">
        <v>40436</v>
      </c>
      <c r="E107" s="2" t="s">
        <v>320</v>
      </c>
      <c r="F107" s="9" t="s">
        <v>33</v>
      </c>
      <c r="G107" s="19">
        <v>6069112</v>
      </c>
      <c r="H107" s="19">
        <v>5781377</v>
      </c>
      <c r="I107" s="6">
        <f t="shared" si="4"/>
        <v>95.3</v>
      </c>
      <c r="J107" s="2" t="s">
        <v>598</v>
      </c>
    </row>
    <row r="108" spans="1:10" s="5" customFormat="1" ht="61.5" customHeight="1">
      <c r="A108" s="33">
        <v>105</v>
      </c>
      <c r="B108" s="2" t="s">
        <v>368</v>
      </c>
      <c r="C108" s="2" t="s">
        <v>201</v>
      </c>
      <c r="D108" s="1">
        <v>40436</v>
      </c>
      <c r="E108" s="2" t="s">
        <v>369</v>
      </c>
      <c r="F108" s="9" t="s">
        <v>480</v>
      </c>
      <c r="G108" s="19">
        <v>9152337</v>
      </c>
      <c r="H108" s="19">
        <v>8095500</v>
      </c>
      <c r="I108" s="6">
        <f t="shared" si="4"/>
        <v>88.5</v>
      </c>
      <c r="J108" s="2"/>
    </row>
    <row r="109" spans="1:10" s="4" customFormat="1" ht="61.5" customHeight="1">
      <c r="A109" s="33">
        <v>106</v>
      </c>
      <c r="B109" s="10" t="s">
        <v>78</v>
      </c>
      <c r="C109" s="2" t="s">
        <v>214</v>
      </c>
      <c r="D109" s="23">
        <v>40436</v>
      </c>
      <c r="E109" s="10" t="s">
        <v>79</v>
      </c>
      <c r="F109" s="9" t="s">
        <v>480</v>
      </c>
      <c r="G109" s="52">
        <v>13293000</v>
      </c>
      <c r="H109" s="52">
        <v>12852000</v>
      </c>
      <c r="I109" s="6">
        <f t="shared" si="4"/>
        <v>96.7</v>
      </c>
      <c r="J109" s="10" t="s">
        <v>598</v>
      </c>
    </row>
    <row r="110" spans="1:10" ht="61.5" customHeight="1">
      <c r="A110" s="33">
        <v>107</v>
      </c>
      <c r="B110" s="16" t="s">
        <v>169</v>
      </c>
      <c r="C110" s="2" t="s">
        <v>387</v>
      </c>
      <c r="D110" s="59">
        <v>40437</v>
      </c>
      <c r="E110" s="11" t="s">
        <v>525</v>
      </c>
      <c r="F110" s="9" t="s">
        <v>480</v>
      </c>
      <c r="G110" s="14">
        <v>39684806</v>
      </c>
      <c r="H110" s="15">
        <v>39520451</v>
      </c>
      <c r="I110" s="26">
        <f>SUM(H110/G110)*100</f>
        <v>99.58584905265758</v>
      </c>
      <c r="J110" s="16"/>
    </row>
    <row r="111" spans="1:10" ht="61.5" customHeight="1">
      <c r="A111" s="33">
        <v>108</v>
      </c>
      <c r="B111" s="16" t="s">
        <v>526</v>
      </c>
      <c r="C111" s="2" t="s">
        <v>388</v>
      </c>
      <c r="D111" s="59">
        <v>40437</v>
      </c>
      <c r="E111" s="11" t="s">
        <v>527</v>
      </c>
      <c r="F111" s="9" t="s">
        <v>599</v>
      </c>
      <c r="G111" s="14">
        <v>3735886</v>
      </c>
      <c r="H111" s="15">
        <v>3631647</v>
      </c>
      <c r="I111" s="26">
        <f>SUM(H111/G111)*100</f>
        <v>97.20979173347366</v>
      </c>
      <c r="J111" s="16"/>
    </row>
    <row r="112" spans="1:10" s="5" customFormat="1" ht="61.5" customHeight="1">
      <c r="A112" s="33">
        <v>109</v>
      </c>
      <c r="B112" s="2" t="s">
        <v>89</v>
      </c>
      <c r="C112" s="10" t="s">
        <v>684</v>
      </c>
      <c r="D112" s="1">
        <v>40437</v>
      </c>
      <c r="E112" s="2" t="s">
        <v>225</v>
      </c>
      <c r="F112" s="9" t="s">
        <v>480</v>
      </c>
      <c r="G112" s="3">
        <v>6602605</v>
      </c>
      <c r="H112" s="3">
        <v>6394500</v>
      </c>
      <c r="I112" s="6">
        <f>ROUND(H112/G112*100,1)</f>
        <v>96.8</v>
      </c>
      <c r="J112" s="2"/>
    </row>
    <row r="113" spans="1:10" s="5" customFormat="1" ht="61.5" customHeight="1">
      <c r="A113" s="33">
        <v>110</v>
      </c>
      <c r="B113" s="2" t="s">
        <v>651</v>
      </c>
      <c r="C113" s="2" t="s">
        <v>714</v>
      </c>
      <c r="D113" s="1">
        <v>40437</v>
      </c>
      <c r="E113" s="2" t="s">
        <v>339</v>
      </c>
      <c r="F113" s="27" t="s">
        <v>480</v>
      </c>
      <c r="G113" s="28">
        <v>1765771</v>
      </c>
      <c r="H113" s="28">
        <v>1323000</v>
      </c>
      <c r="I113" s="29">
        <f>IF(G113="","",ROUND(H113/G113*100,1))</f>
        <v>74.9</v>
      </c>
      <c r="J113" s="2"/>
    </row>
    <row r="114" spans="1:10" s="5" customFormat="1" ht="61.5" customHeight="1">
      <c r="A114" s="33">
        <v>111</v>
      </c>
      <c r="B114" s="2" t="s">
        <v>53</v>
      </c>
      <c r="C114" s="10" t="s">
        <v>54</v>
      </c>
      <c r="D114" s="30">
        <v>40437</v>
      </c>
      <c r="E114" s="2" t="s">
        <v>55</v>
      </c>
      <c r="F114" s="27" t="s">
        <v>480</v>
      </c>
      <c r="G114" s="28">
        <v>5147339</v>
      </c>
      <c r="H114" s="28">
        <v>4725000</v>
      </c>
      <c r="I114" s="29">
        <f>IF(G114="","",ROUND(H114/G114*100,1))</f>
        <v>91.8</v>
      </c>
      <c r="J114" s="2"/>
    </row>
    <row r="115" spans="1:10" s="5" customFormat="1" ht="61.5" customHeight="1">
      <c r="A115" s="33">
        <v>112</v>
      </c>
      <c r="B115" s="2" t="s">
        <v>105</v>
      </c>
      <c r="C115" s="11" t="s">
        <v>148</v>
      </c>
      <c r="D115" s="1">
        <v>40437</v>
      </c>
      <c r="E115" s="2" t="s">
        <v>106</v>
      </c>
      <c r="F115" s="27" t="s">
        <v>480</v>
      </c>
      <c r="G115" s="28">
        <v>4118583</v>
      </c>
      <c r="H115" s="28">
        <v>4095000</v>
      </c>
      <c r="I115" s="29">
        <f>IF(G115="","",ROUND(H115/G115*100,1))</f>
        <v>99.4</v>
      </c>
      <c r="J115" s="2"/>
    </row>
    <row r="116" spans="1:10" s="5" customFormat="1" ht="61.5" customHeight="1">
      <c r="A116" s="33">
        <v>113</v>
      </c>
      <c r="B116" s="2" t="s">
        <v>316</v>
      </c>
      <c r="C116" s="2" t="s">
        <v>408</v>
      </c>
      <c r="D116" s="1">
        <v>40437</v>
      </c>
      <c r="E116" s="2" t="s">
        <v>343</v>
      </c>
      <c r="F116" s="9" t="s">
        <v>455</v>
      </c>
      <c r="G116" s="19">
        <v>2134835</v>
      </c>
      <c r="H116" s="19">
        <v>1783950</v>
      </c>
      <c r="I116" s="6">
        <f>ROUND(H116/G116*100,1)</f>
        <v>83.6</v>
      </c>
      <c r="J116" s="2"/>
    </row>
    <row r="117" spans="1:10" s="5" customFormat="1" ht="61.5" customHeight="1">
      <c r="A117" s="33">
        <v>114</v>
      </c>
      <c r="B117" s="2" t="s">
        <v>550</v>
      </c>
      <c r="C117" s="2" t="s">
        <v>364</v>
      </c>
      <c r="D117" s="1">
        <v>40437</v>
      </c>
      <c r="E117" s="10" t="s">
        <v>551</v>
      </c>
      <c r="F117" s="9" t="s">
        <v>480</v>
      </c>
      <c r="G117" s="19">
        <v>2075066.7</v>
      </c>
      <c r="H117" s="19">
        <v>1752860.61</v>
      </c>
      <c r="I117" s="6">
        <f>ROUND(H117/G117*100,1)</f>
        <v>84.5</v>
      </c>
      <c r="J117" s="2" t="s">
        <v>598</v>
      </c>
    </row>
    <row r="118" spans="1:10" s="5" customFormat="1" ht="61.5" customHeight="1">
      <c r="A118" s="33">
        <v>115</v>
      </c>
      <c r="B118" s="2" t="s">
        <v>552</v>
      </c>
      <c r="C118" s="2" t="s">
        <v>364</v>
      </c>
      <c r="D118" s="1">
        <v>40437</v>
      </c>
      <c r="E118" s="10" t="s">
        <v>553</v>
      </c>
      <c r="F118" s="9" t="s">
        <v>480</v>
      </c>
      <c r="G118" s="52">
        <v>7346850</v>
      </c>
      <c r="H118" s="52">
        <v>2940000</v>
      </c>
      <c r="I118" s="6">
        <f>ROUND(H118/G118*100,1)</f>
        <v>40</v>
      </c>
      <c r="J118" s="2"/>
    </row>
    <row r="119" spans="1:10" s="5" customFormat="1" ht="61.5" customHeight="1">
      <c r="A119" s="33">
        <v>116</v>
      </c>
      <c r="B119" s="2" t="s">
        <v>63</v>
      </c>
      <c r="C119" s="10" t="s">
        <v>211</v>
      </c>
      <c r="D119" s="1">
        <v>40437</v>
      </c>
      <c r="E119" s="10" t="s">
        <v>64</v>
      </c>
      <c r="F119" s="9" t="s">
        <v>480</v>
      </c>
      <c r="G119" s="19">
        <v>2255496</v>
      </c>
      <c r="H119" s="19">
        <v>1709820</v>
      </c>
      <c r="I119" s="6">
        <f>ROUND(H119/G119*100,1)</f>
        <v>75.8</v>
      </c>
      <c r="J119" s="2"/>
    </row>
    <row r="120" spans="1:10" ht="61.5" customHeight="1">
      <c r="A120" s="33">
        <v>117</v>
      </c>
      <c r="B120" s="16" t="s">
        <v>170</v>
      </c>
      <c r="C120" s="2" t="s">
        <v>389</v>
      </c>
      <c r="D120" s="59">
        <v>40438</v>
      </c>
      <c r="E120" s="11" t="s">
        <v>223</v>
      </c>
      <c r="F120" s="9" t="s">
        <v>480</v>
      </c>
      <c r="G120" s="14">
        <v>760945290</v>
      </c>
      <c r="H120" s="15">
        <v>638286600</v>
      </c>
      <c r="I120" s="26">
        <f>SUM(H120/G120)*100</f>
        <v>83.88074785245074</v>
      </c>
      <c r="J120" s="16" t="s">
        <v>598</v>
      </c>
    </row>
    <row r="121" spans="1:10" ht="61.5" customHeight="1">
      <c r="A121" s="33">
        <v>118</v>
      </c>
      <c r="B121" s="16" t="s">
        <v>171</v>
      </c>
      <c r="C121" s="2" t="s">
        <v>390</v>
      </c>
      <c r="D121" s="59">
        <v>40438</v>
      </c>
      <c r="E121" s="11" t="s">
        <v>525</v>
      </c>
      <c r="F121" s="9" t="s">
        <v>480</v>
      </c>
      <c r="G121" s="14">
        <v>90991069</v>
      </c>
      <c r="H121" s="15">
        <v>90683250</v>
      </c>
      <c r="I121" s="26">
        <f>SUM(H121/G121)*100</f>
        <v>99.6617041613172</v>
      </c>
      <c r="J121" s="16"/>
    </row>
    <row r="122" spans="1:10" ht="61.5" customHeight="1">
      <c r="A122" s="33">
        <v>119</v>
      </c>
      <c r="B122" s="16" t="s">
        <v>172</v>
      </c>
      <c r="C122" s="2" t="s">
        <v>387</v>
      </c>
      <c r="D122" s="59">
        <v>40438</v>
      </c>
      <c r="E122" s="11" t="s">
        <v>525</v>
      </c>
      <c r="F122" s="9" t="s">
        <v>480</v>
      </c>
      <c r="G122" s="14">
        <v>30901095</v>
      </c>
      <c r="H122" s="15">
        <v>30884872</v>
      </c>
      <c r="I122" s="26">
        <f>SUM(H122/G122)*100</f>
        <v>99.94750024230534</v>
      </c>
      <c r="J122" s="16"/>
    </row>
    <row r="123" spans="1:10" ht="61.5" customHeight="1">
      <c r="A123" s="33">
        <v>120</v>
      </c>
      <c r="B123" s="16" t="s">
        <v>528</v>
      </c>
      <c r="C123" s="2" t="s">
        <v>391</v>
      </c>
      <c r="D123" s="59">
        <v>40438</v>
      </c>
      <c r="E123" s="11" t="s">
        <v>529</v>
      </c>
      <c r="F123" s="9" t="s">
        <v>480</v>
      </c>
      <c r="G123" s="14">
        <v>4120641</v>
      </c>
      <c r="H123" s="15">
        <v>4090842</v>
      </c>
      <c r="I123" s="26">
        <f>SUM(H123/G123)*100</f>
        <v>99.2768358126806</v>
      </c>
      <c r="J123" s="16"/>
    </row>
    <row r="124" spans="1:10" s="5" customFormat="1" ht="61.5" customHeight="1">
      <c r="A124" s="33">
        <v>121</v>
      </c>
      <c r="B124" s="9" t="s">
        <v>696</v>
      </c>
      <c r="C124" s="2" t="s">
        <v>723</v>
      </c>
      <c r="D124" s="1">
        <v>40438</v>
      </c>
      <c r="E124" s="2" t="s">
        <v>140</v>
      </c>
      <c r="F124" s="27" t="s">
        <v>480</v>
      </c>
      <c r="G124" s="28">
        <v>49997901</v>
      </c>
      <c r="H124" s="28">
        <v>28863450</v>
      </c>
      <c r="I124" s="29">
        <f>IF(G124="","",ROUND(H124/G124*100,1))</f>
        <v>57.7</v>
      </c>
      <c r="J124" s="2" t="s">
        <v>351</v>
      </c>
    </row>
    <row r="125" spans="1:10" s="5" customFormat="1" ht="61.5" customHeight="1">
      <c r="A125" s="33">
        <v>122</v>
      </c>
      <c r="B125" s="2" t="s">
        <v>399</v>
      </c>
      <c r="C125" s="2" t="s">
        <v>664</v>
      </c>
      <c r="D125" s="1">
        <v>40438</v>
      </c>
      <c r="E125" s="2" t="s">
        <v>665</v>
      </c>
      <c r="F125" s="9" t="s">
        <v>480</v>
      </c>
      <c r="G125" s="3">
        <v>1981350</v>
      </c>
      <c r="H125" s="3">
        <v>1134588</v>
      </c>
      <c r="I125" s="6">
        <f aca="true" t="shared" si="5" ref="I125:I131">ROUND(H125/G125*100,1)</f>
        <v>57.3</v>
      </c>
      <c r="J125" s="2"/>
    </row>
    <row r="126" spans="1:10" s="5" customFormat="1" ht="61.5" customHeight="1">
      <c r="A126" s="33">
        <v>123</v>
      </c>
      <c r="B126" s="2" t="s">
        <v>667</v>
      </c>
      <c r="C126" s="10" t="s">
        <v>153</v>
      </c>
      <c r="D126" s="1">
        <v>40438</v>
      </c>
      <c r="E126" s="2" t="s">
        <v>668</v>
      </c>
      <c r="F126" s="9" t="s">
        <v>599</v>
      </c>
      <c r="G126" s="3">
        <v>2986942</v>
      </c>
      <c r="H126" s="3">
        <v>2079000</v>
      </c>
      <c r="I126" s="6">
        <f t="shared" si="5"/>
        <v>69.6</v>
      </c>
      <c r="J126" s="2"/>
    </row>
    <row r="127" spans="1:10" s="5" customFormat="1" ht="127.5" customHeight="1">
      <c r="A127" s="33">
        <v>124</v>
      </c>
      <c r="B127" s="2" t="s">
        <v>400</v>
      </c>
      <c r="C127" s="10" t="s">
        <v>256</v>
      </c>
      <c r="D127" s="1">
        <v>40438</v>
      </c>
      <c r="E127" s="2" t="s">
        <v>257</v>
      </c>
      <c r="F127" s="9" t="s">
        <v>33</v>
      </c>
      <c r="G127" s="3">
        <v>10880000</v>
      </c>
      <c r="H127" s="3">
        <v>9374400</v>
      </c>
      <c r="I127" s="6">
        <f t="shared" si="5"/>
        <v>86.2</v>
      </c>
      <c r="J127" s="2" t="s">
        <v>359</v>
      </c>
    </row>
    <row r="128" spans="1:10" s="5" customFormat="1" ht="61.5" customHeight="1">
      <c r="A128" s="33">
        <v>125</v>
      </c>
      <c r="B128" s="2" t="s">
        <v>496</v>
      </c>
      <c r="C128" s="2" t="s">
        <v>197</v>
      </c>
      <c r="D128" s="1">
        <v>40438</v>
      </c>
      <c r="E128" s="2" t="s">
        <v>497</v>
      </c>
      <c r="F128" s="9" t="s">
        <v>33</v>
      </c>
      <c r="G128" s="19">
        <v>3003210</v>
      </c>
      <c r="H128" s="19">
        <v>2394000</v>
      </c>
      <c r="I128" s="6">
        <f t="shared" si="5"/>
        <v>79.7</v>
      </c>
      <c r="J128" s="2"/>
    </row>
    <row r="129" spans="1:10" s="5" customFormat="1" ht="61.5" customHeight="1">
      <c r="A129" s="33">
        <v>126</v>
      </c>
      <c r="B129" s="2" t="s">
        <v>498</v>
      </c>
      <c r="C129" s="2" t="s">
        <v>197</v>
      </c>
      <c r="D129" s="1">
        <v>40438</v>
      </c>
      <c r="E129" s="2" t="s">
        <v>499</v>
      </c>
      <c r="F129" s="9" t="s">
        <v>33</v>
      </c>
      <c r="G129" s="19">
        <v>2587200</v>
      </c>
      <c r="H129" s="19">
        <v>2554860</v>
      </c>
      <c r="I129" s="6">
        <f t="shared" si="5"/>
        <v>98.8</v>
      </c>
      <c r="J129" s="2" t="s">
        <v>598</v>
      </c>
    </row>
    <row r="130" spans="1:10" s="5" customFormat="1" ht="61.5" customHeight="1">
      <c r="A130" s="33">
        <v>127</v>
      </c>
      <c r="B130" s="2" t="s">
        <v>262</v>
      </c>
      <c r="C130" s="2" t="s">
        <v>202</v>
      </c>
      <c r="D130" s="1">
        <v>40438</v>
      </c>
      <c r="E130" s="2" t="s">
        <v>263</v>
      </c>
      <c r="F130" s="9" t="s">
        <v>480</v>
      </c>
      <c r="G130" s="19">
        <v>4961250</v>
      </c>
      <c r="H130" s="19">
        <v>4857270</v>
      </c>
      <c r="I130" s="6">
        <f t="shared" si="5"/>
        <v>97.9</v>
      </c>
      <c r="J130" s="2"/>
    </row>
    <row r="131" spans="1:10" s="5" customFormat="1" ht="61.5" customHeight="1">
      <c r="A131" s="33">
        <v>128</v>
      </c>
      <c r="B131" s="10" t="s">
        <v>554</v>
      </c>
      <c r="C131" s="2" t="s">
        <v>364</v>
      </c>
      <c r="D131" s="1">
        <v>40438</v>
      </c>
      <c r="E131" s="10" t="s">
        <v>555</v>
      </c>
      <c r="F131" s="9" t="s">
        <v>480</v>
      </c>
      <c r="G131" s="52">
        <v>3459482</v>
      </c>
      <c r="H131" s="52">
        <v>3459482</v>
      </c>
      <c r="I131" s="6">
        <f t="shared" si="5"/>
        <v>100</v>
      </c>
      <c r="J131" s="2" t="s">
        <v>598</v>
      </c>
    </row>
    <row r="132" spans="1:10" s="5" customFormat="1" ht="61.5" customHeight="1">
      <c r="A132" s="33">
        <v>129</v>
      </c>
      <c r="B132" s="2" t="s">
        <v>554</v>
      </c>
      <c r="C132" s="2" t="s">
        <v>364</v>
      </c>
      <c r="D132" s="1">
        <v>40438</v>
      </c>
      <c r="E132" s="2" t="s">
        <v>556</v>
      </c>
      <c r="F132" s="9" t="s">
        <v>480</v>
      </c>
      <c r="G132" s="52">
        <v>1759920</v>
      </c>
      <c r="H132" s="52">
        <v>1759661</v>
      </c>
      <c r="I132" s="6">
        <f>ROUNDDOWN(H132/G132*100,1)</f>
        <v>99.9</v>
      </c>
      <c r="J132" s="2" t="s">
        <v>598</v>
      </c>
    </row>
    <row r="133" spans="1:10" s="5" customFormat="1" ht="61.5" customHeight="1">
      <c r="A133" s="33">
        <v>130</v>
      </c>
      <c r="B133" s="2" t="s">
        <v>554</v>
      </c>
      <c r="C133" s="2" t="s">
        <v>364</v>
      </c>
      <c r="D133" s="1">
        <v>40438</v>
      </c>
      <c r="E133" s="10" t="s">
        <v>557</v>
      </c>
      <c r="F133" s="9" t="s">
        <v>480</v>
      </c>
      <c r="G133" s="19">
        <v>1754009</v>
      </c>
      <c r="H133" s="19">
        <v>1735927</v>
      </c>
      <c r="I133" s="6">
        <f aca="true" t="shared" si="6" ref="I133:I169">ROUND(H133/G133*100,1)</f>
        <v>99</v>
      </c>
      <c r="J133" s="2" t="s">
        <v>598</v>
      </c>
    </row>
    <row r="134" spans="1:10" s="5" customFormat="1" ht="61.5" customHeight="1">
      <c r="A134" s="33">
        <v>131</v>
      </c>
      <c r="B134" s="2" t="s">
        <v>565</v>
      </c>
      <c r="C134" s="2" t="s">
        <v>297</v>
      </c>
      <c r="D134" s="1">
        <v>40438</v>
      </c>
      <c r="E134" s="2" t="s">
        <v>566</v>
      </c>
      <c r="F134" s="9" t="s">
        <v>480</v>
      </c>
      <c r="G134" s="19">
        <v>3883950</v>
      </c>
      <c r="H134" s="19">
        <v>2979900</v>
      </c>
      <c r="I134" s="6">
        <f t="shared" si="6"/>
        <v>76.7</v>
      </c>
      <c r="J134" s="2"/>
    </row>
    <row r="135" spans="1:10" s="5" customFormat="1" ht="61.5" customHeight="1">
      <c r="A135" s="33">
        <v>132</v>
      </c>
      <c r="B135" s="2" t="s">
        <v>567</v>
      </c>
      <c r="C135" s="2" t="s">
        <v>297</v>
      </c>
      <c r="D135" s="1">
        <v>40438</v>
      </c>
      <c r="E135" s="2" t="s">
        <v>568</v>
      </c>
      <c r="F135" s="9" t="s">
        <v>480</v>
      </c>
      <c r="G135" s="19">
        <v>4536000</v>
      </c>
      <c r="H135" s="19">
        <v>3991680</v>
      </c>
      <c r="I135" s="6">
        <f t="shared" si="6"/>
        <v>88</v>
      </c>
      <c r="J135" s="2" t="s">
        <v>598</v>
      </c>
    </row>
    <row r="136" spans="1:10" s="5" customFormat="1" ht="61.5" customHeight="1">
      <c r="A136" s="33">
        <v>133</v>
      </c>
      <c r="B136" s="2" t="s">
        <v>569</v>
      </c>
      <c r="C136" s="2" t="s">
        <v>297</v>
      </c>
      <c r="D136" s="1">
        <v>40438</v>
      </c>
      <c r="E136" s="2" t="s">
        <v>345</v>
      </c>
      <c r="F136" s="9" t="s">
        <v>480</v>
      </c>
      <c r="G136" s="19">
        <v>4013976</v>
      </c>
      <c r="H136" s="19">
        <v>3275996</v>
      </c>
      <c r="I136" s="6">
        <f t="shared" si="6"/>
        <v>81.6</v>
      </c>
      <c r="J136" s="2" t="s">
        <v>598</v>
      </c>
    </row>
    <row r="137" spans="1:10" s="5" customFormat="1" ht="61.5" customHeight="1">
      <c r="A137" s="33">
        <v>134</v>
      </c>
      <c r="B137" s="2" t="s">
        <v>574</v>
      </c>
      <c r="C137" s="2" t="s">
        <v>698</v>
      </c>
      <c r="D137" s="1">
        <v>40438</v>
      </c>
      <c r="E137" s="2" t="s">
        <v>575</v>
      </c>
      <c r="F137" s="9" t="s">
        <v>480</v>
      </c>
      <c r="G137" s="19">
        <v>1855800</v>
      </c>
      <c r="H137" s="19">
        <v>1696500</v>
      </c>
      <c r="I137" s="6">
        <f t="shared" si="6"/>
        <v>91.4</v>
      </c>
      <c r="J137" s="2" t="s">
        <v>598</v>
      </c>
    </row>
    <row r="138" spans="1:10" s="5" customFormat="1" ht="61.5" customHeight="1">
      <c r="A138" s="33">
        <v>135</v>
      </c>
      <c r="B138" s="2" t="s">
        <v>574</v>
      </c>
      <c r="C138" s="2" t="s">
        <v>698</v>
      </c>
      <c r="D138" s="1">
        <v>40438</v>
      </c>
      <c r="E138" s="2" t="s">
        <v>456</v>
      </c>
      <c r="F138" s="9" t="s">
        <v>480</v>
      </c>
      <c r="G138" s="19">
        <v>6361510</v>
      </c>
      <c r="H138" s="19">
        <v>6177230</v>
      </c>
      <c r="I138" s="6">
        <f t="shared" si="6"/>
        <v>97.1</v>
      </c>
      <c r="J138" s="2" t="s">
        <v>598</v>
      </c>
    </row>
    <row r="139" spans="1:10" s="5" customFormat="1" ht="61.5" customHeight="1">
      <c r="A139" s="33">
        <v>136</v>
      </c>
      <c r="B139" s="2" t="s">
        <v>574</v>
      </c>
      <c r="C139" s="2" t="s">
        <v>698</v>
      </c>
      <c r="D139" s="1">
        <v>40438</v>
      </c>
      <c r="E139" s="2" t="s">
        <v>457</v>
      </c>
      <c r="F139" s="9" t="s">
        <v>480</v>
      </c>
      <c r="G139" s="19">
        <v>8193801</v>
      </c>
      <c r="H139" s="19">
        <v>7763848</v>
      </c>
      <c r="I139" s="6">
        <f t="shared" si="6"/>
        <v>94.8</v>
      </c>
      <c r="J139" s="2" t="s">
        <v>598</v>
      </c>
    </row>
    <row r="140" spans="1:10" s="5" customFormat="1" ht="61.5" customHeight="1">
      <c r="A140" s="33">
        <v>137</v>
      </c>
      <c r="B140" s="2" t="s">
        <v>574</v>
      </c>
      <c r="C140" s="2" t="s">
        <v>698</v>
      </c>
      <c r="D140" s="1">
        <v>40438</v>
      </c>
      <c r="E140" s="2" t="s">
        <v>458</v>
      </c>
      <c r="F140" s="9" t="s">
        <v>480</v>
      </c>
      <c r="G140" s="19">
        <v>4285616</v>
      </c>
      <c r="H140" s="19">
        <v>3902071</v>
      </c>
      <c r="I140" s="6">
        <f t="shared" si="6"/>
        <v>91.1</v>
      </c>
      <c r="J140" s="2" t="s">
        <v>598</v>
      </c>
    </row>
    <row r="141" spans="1:10" s="5" customFormat="1" ht="61.5" customHeight="1">
      <c r="A141" s="33">
        <v>138</v>
      </c>
      <c r="B141" s="2" t="s">
        <v>574</v>
      </c>
      <c r="C141" s="2" t="s">
        <v>698</v>
      </c>
      <c r="D141" s="1">
        <v>40438</v>
      </c>
      <c r="E141" s="2" t="s">
        <v>347</v>
      </c>
      <c r="F141" s="9" t="s">
        <v>480</v>
      </c>
      <c r="G141" s="19">
        <v>4795408</v>
      </c>
      <c r="H141" s="19">
        <v>4119144</v>
      </c>
      <c r="I141" s="6">
        <f t="shared" si="6"/>
        <v>85.9</v>
      </c>
      <c r="J141" s="2" t="s">
        <v>598</v>
      </c>
    </row>
    <row r="142" spans="1:10" s="5" customFormat="1" ht="61.5" customHeight="1">
      <c r="A142" s="33">
        <v>139</v>
      </c>
      <c r="B142" s="2" t="s">
        <v>574</v>
      </c>
      <c r="C142" s="2" t="s">
        <v>698</v>
      </c>
      <c r="D142" s="1">
        <v>40438</v>
      </c>
      <c r="E142" s="2" t="s">
        <v>459</v>
      </c>
      <c r="F142" s="9" t="s">
        <v>480</v>
      </c>
      <c r="G142" s="19">
        <v>2857200</v>
      </c>
      <c r="H142" s="19">
        <v>2793900</v>
      </c>
      <c r="I142" s="6">
        <f t="shared" si="6"/>
        <v>97.8</v>
      </c>
      <c r="J142" s="2" t="s">
        <v>598</v>
      </c>
    </row>
    <row r="143" spans="1:10" s="5" customFormat="1" ht="61.5" customHeight="1">
      <c r="A143" s="33">
        <v>140</v>
      </c>
      <c r="B143" s="2" t="s">
        <v>574</v>
      </c>
      <c r="C143" s="2" t="s">
        <v>698</v>
      </c>
      <c r="D143" s="1">
        <v>40438</v>
      </c>
      <c r="E143" s="2" t="s">
        <v>348</v>
      </c>
      <c r="F143" s="9" t="s">
        <v>480</v>
      </c>
      <c r="G143" s="19">
        <v>5314890</v>
      </c>
      <c r="H143" s="19">
        <v>4700322</v>
      </c>
      <c r="I143" s="6">
        <f t="shared" si="6"/>
        <v>88.4</v>
      </c>
      <c r="J143" s="2" t="s">
        <v>598</v>
      </c>
    </row>
    <row r="144" spans="1:10" s="5" customFormat="1" ht="61.5" customHeight="1">
      <c r="A144" s="33">
        <v>141</v>
      </c>
      <c r="B144" s="2" t="s">
        <v>460</v>
      </c>
      <c r="C144" s="2" t="s">
        <v>698</v>
      </c>
      <c r="D144" s="1">
        <v>40438</v>
      </c>
      <c r="E144" s="2" t="s">
        <v>461</v>
      </c>
      <c r="F144" s="9" t="s">
        <v>480</v>
      </c>
      <c r="G144" s="19">
        <v>1690000</v>
      </c>
      <c r="H144" s="19">
        <v>966000</v>
      </c>
      <c r="I144" s="6">
        <f t="shared" si="6"/>
        <v>57.2</v>
      </c>
      <c r="J144" s="2"/>
    </row>
    <row r="145" spans="1:10" s="5" customFormat="1" ht="61.5" customHeight="1">
      <c r="A145" s="33">
        <v>142</v>
      </c>
      <c r="B145" s="2" t="s">
        <v>123</v>
      </c>
      <c r="C145" s="2" t="s">
        <v>217</v>
      </c>
      <c r="D145" s="1">
        <v>40438</v>
      </c>
      <c r="E145" s="2" t="s">
        <v>124</v>
      </c>
      <c r="F145" s="9" t="s">
        <v>480</v>
      </c>
      <c r="G145" s="19">
        <v>3882113</v>
      </c>
      <c r="H145" s="19">
        <v>3655827</v>
      </c>
      <c r="I145" s="6">
        <f t="shared" si="6"/>
        <v>94.2</v>
      </c>
      <c r="J145" s="2" t="s">
        <v>125</v>
      </c>
    </row>
    <row r="146" spans="1:10" s="5" customFormat="1" ht="61.5" customHeight="1">
      <c r="A146" s="33">
        <v>143</v>
      </c>
      <c r="B146" s="2" t="s">
        <v>126</v>
      </c>
      <c r="C146" s="2" t="s">
        <v>217</v>
      </c>
      <c r="D146" s="1">
        <v>40438</v>
      </c>
      <c r="E146" s="2" t="s">
        <v>127</v>
      </c>
      <c r="F146" s="9" t="s">
        <v>480</v>
      </c>
      <c r="G146" s="19">
        <v>2869923</v>
      </c>
      <c r="H146" s="19">
        <v>2781450</v>
      </c>
      <c r="I146" s="6">
        <f t="shared" si="6"/>
        <v>96.9</v>
      </c>
      <c r="J146" s="2" t="s">
        <v>125</v>
      </c>
    </row>
    <row r="147" spans="1:10" s="5" customFormat="1" ht="61.5" customHeight="1">
      <c r="A147" s="33">
        <v>144</v>
      </c>
      <c r="B147" s="2" t="s">
        <v>128</v>
      </c>
      <c r="C147" s="2" t="s">
        <v>217</v>
      </c>
      <c r="D147" s="1">
        <v>40438</v>
      </c>
      <c r="E147" s="2" t="s">
        <v>129</v>
      </c>
      <c r="F147" s="9" t="s">
        <v>480</v>
      </c>
      <c r="G147" s="19">
        <v>1777362</v>
      </c>
      <c r="H147" s="19">
        <v>1592010</v>
      </c>
      <c r="I147" s="6">
        <f t="shared" si="6"/>
        <v>89.6</v>
      </c>
      <c r="J147" s="2" t="s">
        <v>125</v>
      </c>
    </row>
    <row r="148" spans="1:10" s="5" customFormat="1" ht="61.5" customHeight="1">
      <c r="A148" s="33">
        <v>145</v>
      </c>
      <c r="B148" s="2" t="s">
        <v>308</v>
      </c>
      <c r="C148" s="2" t="s">
        <v>217</v>
      </c>
      <c r="D148" s="1">
        <v>40438</v>
      </c>
      <c r="E148" s="2" t="s">
        <v>130</v>
      </c>
      <c r="F148" s="9" t="s">
        <v>480</v>
      </c>
      <c r="G148" s="19">
        <v>4519515</v>
      </c>
      <c r="H148" s="19">
        <v>4519515</v>
      </c>
      <c r="I148" s="6">
        <f t="shared" si="6"/>
        <v>100</v>
      </c>
      <c r="J148" s="2" t="s">
        <v>125</v>
      </c>
    </row>
    <row r="149" spans="1:10" s="5" customFormat="1" ht="61.5" customHeight="1">
      <c r="A149" s="33">
        <v>146</v>
      </c>
      <c r="B149" s="2" t="s">
        <v>90</v>
      </c>
      <c r="C149" s="10" t="s">
        <v>91</v>
      </c>
      <c r="D149" s="1">
        <v>40442</v>
      </c>
      <c r="E149" s="2" t="s">
        <v>226</v>
      </c>
      <c r="F149" s="9" t="s">
        <v>480</v>
      </c>
      <c r="G149" s="3">
        <v>2977380</v>
      </c>
      <c r="H149" s="3">
        <v>2460045</v>
      </c>
      <c r="I149" s="6">
        <f t="shared" si="6"/>
        <v>82.6</v>
      </c>
      <c r="J149" s="2"/>
    </row>
    <row r="150" spans="1:10" s="5" customFormat="1" ht="61.5" customHeight="1">
      <c r="A150" s="33">
        <v>147</v>
      </c>
      <c r="B150" s="18" t="s">
        <v>733</v>
      </c>
      <c r="C150" s="10" t="s">
        <v>157</v>
      </c>
      <c r="D150" s="21">
        <v>40442</v>
      </c>
      <c r="E150" s="18" t="s">
        <v>734</v>
      </c>
      <c r="F150" s="55" t="s">
        <v>480</v>
      </c>
      <c r="G150" s="35">
        <v>2152500</v>
      </c>
      <c r="H150" s="35">
        <v>1102500</v>
      </c>
      <c r="I150" s="6">
        <f t="shared" si="6"/>
        <v>51.2</v>
      </c>
      <c r="J150" s="2"/>
    </row>
    <row r="151" spans="1:10" s="4" customFormat="1" ht="61.5" customHeight="1">
      <c r="A151" s="33">
        <v>148</v>
      </c>
      <c r="B151" s="2" t="s">
        <v>738</v>
      </c>
      <c r="C151" s="2" t="s">
        <v>158</v>
      </c>
      <c r="D151" s="1">
        <v>40442</v>
      </c>
      <c r="E151" s="10" t="s">
        <v>739</v>
      </c>
      <c r="F151" s="9" t="s">
        <v>480</v>
      </c>
      <c r="G151" s="19">
        <v>4129610</v>
      </c>
      <c r="H151" s="19">
        <v>3619000</v>
      </c>
      <c r="I151" s="6">
        <f t="shared" si="6"/>
        <v>87.6</v>
      </c>
      <c r="J151" s="2" t="s">
        <v>598</v>
      </c>
    </row>
    <row r="152" spans="1:10" s="5" customFormat="1" ht="61.5" customHeight="1">
      <c r="A152" s="33">
        <v>149</v>
      </c>
      <c r="B152" s="2" t="s">
        <v>738</v>
      </c>
      <c r="C152" s="2" t="s">
        <v>158</v>
      </c>
      <c r="D152" s="1">
        <v>40442</v>
      </c>
      <c r="E152" s="10" t="s">
        <v>740</v>
      </c>
      <c r="F152" s="9" t="s">
        <v>480</v>
      </c>
      <c r="G152" s="19">
        <v>4061905</v>
      </c>
      <c r="H152" s="19">
        <v>3543273</v>
      </c>
      <c r="I152" s="6">
        <f t="shared" si="6"/>
        <v>87.2</v>
      </c>
      <c r="J152" s="22" t="s">
        <v>598</v>
      </c>
    </row>
    <row r="153" spans="1:10" s="5" customFormat="1" ht="61.5" customHeight="1">
      <c r="A153" s="33">
        <v>150</v>
      </c>
      <c r="B153" s="2" t="s">
        <v>738</v>
      </c>
      <c r="C153" s="2" t="s">
        <v>158</v>
      </c>
      <c r="D153" s="1">
        <v>40442</v>
      </c>
      <c r="E153" s="10" t="s">
        <v>741</v>
      </c>
      <c r="F153" s="9" t="s">
        <v>480</v>
      </c>
      <c r="G153" s="19">
        <v>4182890</v>
      </c>
      <c r="H153" s="19">
        <v>3357450</v>
      </c>
      <c r="I153" s="6">
        <f t="shared" si="6"/>
        <v>80.3</v>
      </c>
      <c r="J153" s="22" t="s">
        <v>598</v>
      </c>
    </row>
    <row r="154" spans="1:10" s="5" customFormat="1" ht="61.5" customHeight="1">
      <c r="A154" s="33">
        <v>151</v>
      </c>
      <c r="B154" s="2" t="s">
        <v>738</v>
      </c>
      <c r="C154" s="2" t="s">
        <v>158</v>
      </c>
      <c r="D154" s="1">
        <v>40442</v>
      </c>
      <c r="E154" s="10" t="s">
        <v>742</v>
      </c>
      <c r="F154" s="9" t="s">
        <v>480</v>
      </c>
      <c r="G154" s="19">
        <v>2766194</v>
      </c>
      <c r="H154" s="19">
        <v>2365102</v>
      </c>
      <c r="I154" s="6">
        <f t="shared" si="6"/>
        <v>85.5</v>
      </c>
      <c r="J154" s="2" t="s">
        <v>598</v>
      </c>
    </row>
    <row r="155" spans="1:10" s="5" customFormat="1" ht="61.5" customHeight="1">
      <c r="A155" s="33">
        <v>152</v>
      </c>
      <c r="B155" s="2" t="s">
        <v>738</v>
      </c>
      <c r="C155" s="39" t="s">
        <v>158</v>
      </c>
      <c r="D155" s="1">
        <v>40442</v>
      </c>
      <c r="E155" s="10" t="s">
        <v>743</v>
      </c>
      <c r="F155" s="9" t="s">
        <v>480</v>
      </c>
      <c r="G155" s="19">
        <v>2934395</v>
      </c>
      <c r="H155" s="19">
        <v>2154642</v>
      </c>
      <c r="I155" s="6">
        <f t="shared" si="6"/>
        <v>73.4</v>
      </c>
      <c r="J155" s="2" t="s">
        <v>598</v>
      </c>
    </row>
    <row r="156" spans="1:10" s="5" customFormat="1" ht="61.5" customHeight="1">
      <c r="A156" s="33">
        <v>153</v>
      </c>
      <c r="B156" s="2" t="s">
        <v>738</v>
      </c>
      <c r="C156" s="39" t="s">
        <v>158</v>
      </c>
      <c r="D156" s="1">
        <v>40442</v>
      </c>
      <c r="E156" s="10" t="s">
        <v>744</v>
      </c>
      <c r="F156" s="9" t="s">
        <v>480</v>
      </c>
      <c r="G156" s="19">
        <v>2713490</v>
      </c>
      <c r="H156" s="19">
        <v>2035322</v>
      </c>
      <c r="I156" s="6">
        <f t="shared" si="6"/>
        <v>75</v>
      </c>
      <c r="J156" s="2" t="s">
        <v>598</v>
      </c>
    </row>
    <row r="157" spans="1:10" s="5" customFormat="1" ht="61.5" customHeight="1">
      <c r="A157" s="33">
        <v>154</v>
      </c>
      <c r="B157" s="2" t="s">
        <v>738</v>
      </c>
      <c r="C157" s="39" t="s">
        <v>158</v>
      </c>
      <c r="D157" s="1">
        <v>40442</v>
      </c>
      <c r="E157" s="10" t="s">
        <v>745</v>
      </c>
      <c r="F157" s="9" t="s">
        <v>480</v>
      </c>
      <c r="G157" s="19">
        <v>2348250</v>
      </c>
      <c r="H157" s="19">
        <v>1919849</v>
      </c>
      <c r="I157" s="6">
        <f t="shared" si="6"/>
        <v>81.8</v>
      </c>
      <c r="J157" s="2" t="s">
        <v>598</v>
      </c>
    </row>
    <row r="158" spans="1:10" s="5" customFormat="1" ht="61.5" customHeight="1">
      <c r="A158" s="33">
        <v>155</v>
      </c>
      <c r="B158" s="2" t="s">
        <v>487</v>
      </c>
      <c r="C158" s="63" t="s">
        <v>194</v>
      </c>
      <c r="D158" s="1">
        <v>40442</v>
      </c>
      <c r="E158" s="2" t="s">
        <v>488</v>
      </c>
      <c r="F158" s="9" t="s">
        <v>480</v>
      </c>
      <c r="G158" s="19">
        <v>52468500</v>
      </c>
      <c r="H158" s="19">
        <v>51938787</v>
      </c>
      <c r="I158" s="6">
        <f t="shared" si="6"/>
        <v>99</v>
      </c>
      <c r="J158" s="2" t="s">
        <v>598</v>
      </c>
    </row>
    <row r="159" spans="1:10" s="5" customFormat="1" ht="61.5" customHeight="1">
      <c r="A159" s="33">
        <v>156</v>
      </c>
      <c r="B159" s="2" t="s">
        <v>489</v>
      </c>
      <c r="C159" s="39" t="s">
        <v>195</v>
      </c>
      <c r="D159" s="1">
        <v>40442</v>
      </c>
      <c r="E159" s="2" t="s">
        <v>344</v>
      </c>
      <c r="F159" s="9" t="s">
        <v>33</v>
      </c>
      <c r="G159" s="19">
        <v>3439209</v>
      </c>
      <c r="H159" s="19">
        <v>2924903</v>
      </c>
      <c r="I159" s="6">
        <f t="shared" si="6"/>
        <v>85</v>
      </c>
      <c r="J159" s="2" t="s">
        <v>598</v>
      </c>
    </row>
    <row r="160" spans="1:10" s="5" customFormat="1" ht="61.5" customHeight="1">
      <c r="A160" s="33">
        <v>157</v>
      </c>
      <c r="B160" s="2" t="s">
        <v>370</v>
      </c>
      <c r="C160" s="39" t="s">
        <v>201</v>
      </c>
      <c r="D160" s="1">
        <v>40442</v>
      </c>
      <c r="E160" s="2" t="s">
        <v>371</v>
      </c>
      <c r="F160" s="9" t="s">
        <v>480</v>
      </c>
      <c r="G160" s="19">
        <v>3940394</v>
      </c>
      <c r="H160" s="19">
        <v>2472750</v>
      </c>
      <c r="I160" s="6">
        <f t="shared" si="6"/>
        <v>62.8</v>
      </c>
      <c r="J160" s="2"/>
    </row>
    <row r="161" spans="1:10" s="5" customFormat="1" ht="61.5" customHeight="1">
      <c r="A161" s="33">
        <v>158</v>
      </c>
      <c r="B161" s="2" t="s">
        <v>561</v>
      </c>
      <c r="C161" s="39" t="s">
        <v>365</v>
      </c>
      <c r="D161" s="1">
        <v>40442</v>
      </c>
      <c r="E161" s="2" t="s">
        <v>562</v>
      </c>
      <c r="F161" s="9" t="s">
        <v>480</v>
      </c>
      <c r="G161" s="19">
        <v>40019392</v>
      </c>
      <c r="H161" s="19">
        <v>36800000</v>
      </c>
      <c r="I161" s="6">
        <f t="shared" si="6"/>
        <v>92</v>
      </c>
      <c r="J161" s="2"/>
    </row>
    <row r="162" spans="1:10" s="5" customFormat="1" ht="61.5" customHeight="1">
      <c r="A162" s="33">
        <v>159</v>
      </c>
      <c r="B162" s="2" t="s">
        <v>462</v>
      </c>
      <c r="C162" s="39" t="s">
        <v>698</v>
      </c>
      <c r="D162" s="1">
        <v>40442</v>
      </c>
      <c r="E162" s="2" t="s">
        <v>463</v>
      </c>
      <c r="F162" s="9" t="s">
        <v>480</v>
      </c>
      <c r="G162" s="19">
        <v>38160150</v>
      </c>
      <c r="H162" s="19">
        <v>37275000</v>
      </c>
      <c r="I162" s="6">
        <f t="shared" si="6"/>
        <v>97.7</v>
      </c>
      <c r="J162" s="2"/>
    </row>
    <row r="163" spans="1:10" s="5" customFormat="1" ht="61.5" customHeight="1">
      <c r="A163" s="33">
        <v>160</v>
      </c>
      <c r="B163" s="2" t="s">
        <v>314</v>
      </c>
      <c r="C163" s="10" t="s">
        <v>576</v>
      </c>
      <c r="D163" s="1">
        <v>40442</v>
      </c>
      <c r="E163" s="10" t="s">
        <v>65</v>
      </c>
      <c r="F163" s="9" t="s">
        <v>480</v>
      </c>
      <c r="G163" s="19">
        <v>3800160</v>
      </c>
      <c r="H163" s="19">
        <v>3532200</v>
      </c>
      <c r="I163" s="6">
        <f t="shared" si="6"/>
        <v>92.9</v>
      </c>
      <c r="J163" s="2" t="s">
        <v>360</v>
      </c>
    </row>
    <row r="164" spans="1:10" s="5" customFormat="1" ht="61.5" customHeight="1">
      <c r="A164" s="33">
        <v>161</v>
      </c>
      <c r="B164" s="2" t="s">
        <v>275</v>
      </c>
      <c r="C164" s="10" t="s">
        <v>576</v>
      </c>
      <c r="D164" s="1">
        <v>40442</v>
      </c>
      <c r="E164" s="10" t="s">
        <v>66</v>
      </c>
      <c r="F164" s="9" t="s">
        <v>480</v>
      </c>
      <c r="G164" s="19">
        <v>5724600</v>
      </c>
      <c r="H164" s="19">
        <v>5201020</v>
      </c>
      <c r="I164" s="6">
        <f t="shared" si="6"/>
        <v>90.9</v>
      </c>
      <c r="J164" s="2" t="s">
        <v>598</v>
      </c>
    </row>
    <row r="165" spans="1:10" s="5" customFormat="1" ht="61.5" customHeight="1">
      <c r="A165" s="33">
        <v>162</v>
      </c>
      <c r="B165" s="2" t="s">
        <v>67</v>
      </c>
      <c r="C165" s="10" t="s">
        <v>576</v>
      </c>
      <c r="D165" s="1">
        <v>40442</v>
      </c>
      <c r="E165" s="10" t="s">
        <v>68</v>
      </c>
      <c r="F165" s="9" t="s">
        <v>480</v>
      </c>
      <c r="G165" s="19">
        <v>7276500</v>
      </c>
      <c r="H165" s="19">
        <v>6615000</v>
      </c>
      <c r="I165" s="6">
        <f t="shared" si="6"/>
        <v>90.9</v>
      </c>
      <c r="J165" s="2" t="s">
        <v>598</v>
      </c>
    </row>
    <row r="166" spans="1:10" s="5" customFormat="1" ht="61.5" customHeight="1">
      <c r="A166" s="33">
        <v>163</v>
      </c>
      <c r="B166" s="2" t="s">
        <v>131</v>
      </c>
      <c r="C166" s="2" t="s">
        <v>218</v>
      </c>
      <c r="D166" s="1">
        <v>40442</v>
      </c>
      <c r="E166" s="2" t="s">
        <v>132</v>
      </c>
      <c r="F166" s="9" t="s">
        <v>480</v>
      </c>
      <c r="G166" s="19">
        <v>3424575</v>
      </c>
      <c r="H166" s="19">
        <v>3297080</v>
      </c>
      <c r="I166" s="6">
        <f t="shared" si="6"/>
        <v>96.3</v>
      </c>
      <c r="J166" s="2" t="s">
        <v>598</v>
      </c>
    </row>
    <row r="167" spans="1:10" s="5" customFormat="1" ht="61.5" customHeight="1">
      <c r="A167" s="33">
        <v>164</v>
      </c>
      <c r="B167" s="2" t="s">
        <v>133</v>
      </c>
      <c r="C167" s="2" t="s">
        <v>218</v>
      </c>
      <c r="D167" s="1">
        <v>40442</v>
      </c>
      <c r="E167" s="2" t="s">
        <v>134</v>
      </c>
      <c r="F167" s="9" t="s">
        <v>480</v>
      </c>
      <c r="G167" s="19">
        <v>2412800</v>
      </c>
      <c r="H167" s="19">
        <v>2282800</v>
      </c>
      <c r="I167" s="6">
        <f t="shared" si="6"/>
        <v>94.6</v>
      </c>
      <c r="J167" s="2" t="s">
        <v>598</v>
      </c>
    </row>
    <row r="168" spans="1:10" s="5" customFormat="1" ht="61.5" customHeight="1">
      <c r="A168" s="33">
        <v>165</v>
      </c>
      <c r="B168" s="2" t="s">
        <v>618</v>
      </c>
      <c r="C168" s="2" t="s">
        <v>619</v>
      </c>
      <c r="D168" s="1">
        <v>40442</v>
      </c>
      <c r="E168" s="2" t="s">
        <v>620</v>
      </c>
      <c r="F168" s="9" t="s">
        <v>480</v>
      </c>
      <c r="G168" s="3">
        <v>8843835</v>
      </c>
      <c r="H168" s="3">
        <v>8599500</v>
      </c>
      <c r="I168" s="6">
        <f t="shared" si="6"/>
        <v>97.2</v>
      </c>
      <c r="J168" s="2" t="s">
        <v>598</v>
      </c>
    </row>
    <row r="169" spans="1:10" s="5" customFormat="1" ht="61.5" customHeight="1">
      <c r="A169" s="33">
        <v>166</v>
      </c>
      <c r="B169" s="2" t="s">
        <v>621</v>
      </c>
      <c r="C169" s="2" t="s">
        <v>619</v>
      </c>
      <c r="D169" s="1">
        <v>40442</v>
      </c>
      <c r="E169" s="2" t="s">
        <v>622</v>
      </c>
      <c r="F169" s="9" t="s">
        <v>480</v>
      </c>
      <c r="G169" s="3">
        <v>1585699</v>
      </c>
      <c r="H169" s="3">
        <v>1575000</v>
      </c>
      <c r="I169" s="6">
        <f t="shared" si="6"/>
        <v>99.3</v>
      </c>
      <c r="J169" s="2"/>
    </row>
    <row r="170" spans="1:10" ht="61.5" customHeight="1">
      <c r="A170" s="33">
        <v>167</v>
      </c>
      <c r="B170" s="16" t="s">
        <v>530</v>
      </c>
      <c r="C170" s="2" t="s">
        <v>382</v>
      </c>
      <c r="D170" s="59">
        <v>40443</v>
      </c>
      <c r="E170" s="11" t="s">
        <v>531</v>
      </c>
      <c r="F170" s="9" t="s">
        <v>599</v>
      </c>
      <c r="G170" s="14">
        <v>252927532</v>
      </c>
      <c r="H170" s="15">
        <v>252541800</v>
      </c>
      <c r="I170" s="26">
        <f>SUM(H170/G170)*100</f>
        <v>99.84749307560554</v>
      </c>
      <c r="J170" s="16"/>
    </row>
    <row r="171" spans="1:10" ht="61.5" customHeight="1">
      <c r="A171" s="33">
        <v>168</v>
      </c>
      <c r="B171" s="16" t="s">
        <v>532</v>
      </c>
      <c r="C171" s="2" t="s">
        <v>382</v>
      </c>
      <c r="D171" s="59">
        <v>40443</v>
      </c>
      <c r="E171" s="11" t="s">
        <v>533</v>
      </c>
      <c r="F171" s="9" t="s">
        <v>480</v>
      </c>
      <c r="G171" s="14">
        <v>98520545</v>
      </c>
      <c r="H171" s="15">
        <v>98363160</v>
      </c>
      <c r="I171" s="26">
        <f>SUM(H171/G171)*100</f>
        <v>99.84025159422332</v>
      </c>
      <c r="J171" s="16"/>
    </row>
    <row r="172" spans="1:10" ht="61.5" customHeight="1">
      <c r="A172" s="33">
        <v>169</v>
      </c>
      <c r="B172" s="16" t="s">
        <v>534</v>
      </c>
      <c r="C172" s="2" t="s">
        <v>392</v>
      </c>
      <c r="D172" s="59">
        <v>40443</v>
      </c>
      <c r="E172" s="11" t="s">
        <v>535</v>
      </c>
      <c r="F172" s="9" t="s">
        <v>480</v>
      </c>
      <c r="G172" s="14">
        <v>5905639</v>
      </c>
      <c r="H172" s="15">
        <v>4515000</v>
      </c>
      <c r="I172" s="26">
        <f>SUM(H172/G172)*100</f>
        <v>76.45235342018027</v>
      </c>
      <c r="J172" s="16"/>
    </row>
    <row r="173" spans="1:10" s="5" customFormat="1" ht="61.5" customHeight="1">
      <c r="A173" s="33">
        <v>170</v>
      </c>
      <c r="B173" s="9" t="s">
        <v>482</v>
      </c>
      <c r="C173" s="2" t="s">
        <v>579</v>
      </c>
      <c r="D173" s="1">
        <v>40443</v>
      </c>
      <c r="E173" s="2" t="s">
        <v>580</v>
      </c>
      <c r="F173" s="27" t="s">
        <v>480</v>
      </c>
      <c r="G173" s="28">
        <v>2562569</v>
      </c>
      <c r="H173" s="28">
        <v>1480153</v>
      </c>
      <c r="I173" s="29">
        <f>IF(G173="","",ROUND(H173/G173*100,1))</f>
        <v>57.8</v>
      </c>
      <c r="J173" s="2" t="s">
        <v>598</v>
      </c>
    </row>
    <row r="174" spans="1:10" s="5" customFormat="1" ht="61.5" customHeight="1">
      <c r="A174" s="33">
        <v>171</v>
      </c>
      <c r="B174" s="9" t="s">
        <v>696</v>
      </c>
      <c r="C174" s="2" t="s">
        <v>579</v>
      </c>
      <c r="D174" s="1">
        <v>40443</v>
      </c>
      <c r="E174" s="2" t="s">
        <v>581</v>
      </c>
      <c r="F174" s="27" t="s">
        <v>480</v>
      </c>
      <c r="G174" s="28">
        <v>15469440</v>
      </c>
      <c r="H174" s="28">
        <v>14057400</v>
      </c>
      <c r="I174" s="29">
        <f>IF(G174="","",ROUND(H174/G174*100,1))</f>
        <v>90.9</v>
      </c>
      <c r="J174" s="2" t="s">
        <v>718</v>
      </c>
    </row>
    <row r="175" spans="1:10" s="5" customFormat="1" ht="61.5" customHeight="1">
      <c r="A175" s="33">
        <v>172</v>
      </c>
      <c r="B175" s="88" t="s">
        <v>595</v>
      </c>
      <c r="C175" s="2" t="s">
        <v>723</v>
      </c>
      <c r="D175" s="1">
        <v>40443</v>
      </c>
      <c r="E175" s="2" t="s">
        <v>596</v>
      </c>
      <c r="F175" s="27" t="s">
        <v>480</v>
      </c>
      <c r="G175" s="28">
        <v>2511727</v>
      </c>
      <c r="H175" s="28">
        <v>2417677</v>
      </c>
      <c r="I175" s="29">
        <f>IF(G175="","",ROUND(H175/G175*100,1))</f>
        <v>96.3</v>
      </c>
      <c r="J175" s="2" t="s">
        <v>598</v>
      </c>
    </row>
    <row r="176" spans="1:10" s="5" customFormat="1" ht="61.5" customHeight="1">
      <c r="A176" s="33">
        <v>173</v>
      </c>
      <c r="B176" s="2" t="s">
        <v>597</v>
      </c>
      <c r="C176" s="2" t="s">
        <v>147</v>
      </c>
      <c r="D176" s="1">
        <v>40443</v>
      </c>
      <c r="E176" s="2" t="s">
        <v>47</v>
      </c>
      <c r="F176" s="27" t="s">
        <v>480</v>
      </c>
      <c r="G176" s="28">
        <v>5960376</v>
      </c>
      <c r="H176" s="28">
        <v>3126328</v>
      </c>
      <c r="I176" s="29">
        <f>IF(G176="","",ROUND(H176/G176*100,1))</f>
        <v>52.5</v>
      </c>
      <c r="J176" s="2"/>
    </row>
    <row r="177" spans="1:10" s="5" customFormat="1" ht="61.5" customHeight="1">
      <c r="A177" s="33">
        <v>174</v>
      </c>
      <c r="B177" s="9" t="s">
        <v>482</v>
      </c>
      <c r="C177" s="2" t="s">
        <v>150</v>
      </c>
      <c r="D177" s="1">
        <v>40443</v>
      </c>
      <c r="E177" s="2" t="s">
        <v>661</v>
      </c>
      <c r="F177" s="27" t="s">
        <v>480</v>
      </c>
      <c r="G177" s="28">
        <v>2904459</v>
      </c>
      <c r="H177" s="28">
        <v>2619745</v>
      </c>
      <c r="I177" s="29">
        <f>IF(G177="","",ROUND(H177/G177*100,1))</f>
        <v>90.2</v>
      </c>
      <c r="J177" s="2" t="s">
        <v>598</v>
      </c>
    </row>
    <row r="178" spans="1:10" s="5" customFormat="1" ht="61.5" customHeight="1">
      <c r="A178" s="33">
        <v>175</v>
      </c>
      <c r="B178" s="2" t="s">
        <v>143</v>
      </c>
      <c r="C178" s="2" t="s">
        <v>158</v>
      </c>
      <c r="D178" s="1">
        <v>40443</v>
      </c>
      <c r="E178" s="10" t="s">
        <v>746</v>
      </c>
      <c r="F178" s="9" t="s">
        <v>480</v>
      </c>
      <c r="G178" s="19">
        <v>6525000</v>
      </c>
      <c r="H178" s="19">
        <v>6360000</v>
      </c>
      <c r="I178" s="6">
        <f aca="true" t="shared" si="7" ref="I178:I194">ROUND(H178/G178*100,1)</f>
        <v>97.5</v>
      </c>
      <c r="J178" s="2" t="s">
        <v>598</v>
      </c>
    </row>
    <row r="179" spans="1:10" s="5" customFormat="1" ht="61.5" customHeight="1">
      <c r="A179" s="33">
        <v>176</v>
      </c>
      <c r="B179" s="10" t="s">
        <v>753</v>
      </c>
      <c r="C179" s="2" t="s">
        <v>403</v>
      </c>
      <c r="D179" s="8">
        <v>40443</v>
      </c>
      <c r="E179" s="2" t="s">
        <v>754</v>
      </c>
      <c r="F179" s="9" t="s">
        <v>33</v>
      </c>
      <c r="G179" s="19">
        <v>2226728</v>
      </c>
      <c r="H179" s="19">
        <v>1925580</v>
      </c>
      <c r="I179" s="6">
        <f t="shared" si="7"/>
        <v>86.5</v>
      </c>
      <c r="J179" s="2" t="s">
        <v>598</v>
      </c>
    </row>
    <row r="180" spans="1:10" s="5" customFormat="1" ht="61.5" customHeight="1">
      <c r="A180" s="33">
        <v>177</v>
      </c>
      <c r="B180" s="10" t="s">
        <v>757</v>
      </c>
      <c r="C180" s="2" t="s">
        <v>405</v>
      </c>
      <c r="D180" s="8">
        <v>40443</v>
      </c>
      <c r="E180" s="2" t="s">
        <v>758</v>
      </c>
      <c r="F180" s="9" t="s">
        <v>480</v>
      </c>
      <c r="G180" s="37">
        <v>5047730</v>
      </c>
      <c r="H180" s="37">
        <v>4516390</v>
      </c>
      <c r="I180" s="6">
        <f t="shared" si="7"/>
        <v>89.5</v>
      </c>
      <c r="J180" s="2" t="s">
        <v>598</v>
      </c>
    </row>
    <row r="181" spans="1:10" s="5" customFormat="1" ht="61.5" customHeight="1">
      <c r="A181" s="33">
        <v>178</v>
      </c>
      <c r="B181" s="10" t="s">
        <v>759</v>
      </c>
      <c r="C181" s="2" t="s">
        <v>405</v>
      </c>
      <c r="D181" s="8">
        <v>40443</v>
      </c>
      <c r="E181" s="2" t="s">
        <v>760</v>
      </c>
      <c r="F181" s="9" t="s">
        <v>480</v>
      </c>
      <c r="G181" s="37">
        <v>13064000</v>
      </c>
      <c r="H181" s="37">
        <v>10792000</v>
      </c>
      <c r="I181" s="6">
        <f t="shared" si="7"/>
        <v>82.6</v>
      </c>
      <c r="J181" s="2" t="s">
        <v>598</v>
      </c>
    </row>
    <row r="182" spans="1:10" s="5" customFormat="1" ht="61.5" customHeight="1">
      <c r="A182" s="33">
        <v>179</v>
      </c>
      <c r="B182" s="10" t="s">
        <v>761</v>
      </c>
      <c r="C182" s="2" t="s">
        <v>406</v>
      </c>
      <c r="D182" s="8">
        <v>40443</v>
      </c>
      <c r="E182" s="2" t="s">
        <v>762</v>
      </c>
      <c r="F182" s="9" t="s">
        <v>480</v>
      </c>
      <c r="G182" s="38">
        <v>3964800</v>
      </c>
      <c r="H182" s="38">
        <v>3469200</v>
      </c>
      <c r="I182" s="6">
        <f t="shared" si="7"/>
        <v>87.5</v>
      </c>
      <c r="J182" s="2" t="s">
        <v>598</v>
      </c>
    </row>
    <row r="183" spans="1:10" s="5" customFormat="1" ht="61.5" customHeight="1">
      <c r="A183" s="33">
        <v>180</v>
      </c>
      <c r="B183" s="10" t="s">
        <v>189</v>
      </c>
      <c r="C183" s="2" t="s">
        <v>405</v>
      </c>
      <c r="D183" s="8">
        <v>40443</v>
      </c>
      <c r="E183" s="2" t="s">
        <v>190</v>
      </c>
      <c r="F183" s="9" t="s">
        <v>480</v>
      </c>
      <c r="G183" s="38">
        <v>13509000</v>
      </c>
      <c r="H183" s="38">
        <v>9584280</v>
      </c>
      <c r="I183" s="6">
        <f t="shared" si="7"/>
        <v>70.9</v>
      </c>
      <c r="J183" s="2" t="s">
        <v>598</v>
      </c>
    </row>
    <row r="184" spans="1:10" s="5" customFormat="1" ht="61.5" customHeight="1">
      <c r="A184" s="33">
        <v>181</v>
      </c>
      <c r="B184" s="2" t="s">
        <v>193</v>
      </c>
      <c r="C184" s="2" t="s">
        <v>159</v>
      </c>
      <c r="D184" s="1">
        <v>40443</v>
      </c>
      <c r="E184" s="2" t="s">
        <v>427</v>
      </c>
      <c r="F184" s="9" t="s">
        <v>480</v>
      </c>
      <c r="G184" s="19">
        <v>8164800</v>
      </c>
      <c r="H184" s="19">
        <v>7980000</v>
      </c>
      <c r="I184" s="6">
        <f t="shared" si="7"/>
        <v>97.7</v>
      </c>
      <c r="J184" s="2"/>
    </row>
    <row r="185" spans="1:10" s="5" customFormat="1" ht="61.5" customHeight="1">
      <c r="A185" s="33">
        <v>182</v>
      </c>
      <c r="B185" s="2" t="s">
        <v>372</v>
      </c>
      <c r="C185" s="2" t="s">
        <v>201</v>
      </c>
      <c r="D185" s="1">
        <v>40443</v>
      </c>
      <c r="E185" s="2" t="s">
        <v>373</v>
      </c>
      <c r="F185" s="9" t="s">
        <v>480</v>
      </c>
      <c r="G185" s="19">
        <v>2563481</v>
      </c>
      <c r="H185" s="19">
        <v>1249458</v>
      </c>
      <c r="I185" s="6">
        <f t="shared" si="7"/>
        <v>48.7</v>
      </c>
      <c r="J185" s="2"/>
    </row>
    <row r="186" spans="1:10" s="5" customFormat="1" ht="61.5" customHeight="1">
      <c r="A186" s="33">
        <v>183</v>
      </c>
      <c r="B186" s="2" t="s">
        <v>438</v>
      </c>
      <c r="C186" s="2" t="s">
        <v>202</v>
      </c>
      <c r="D186" s="1">
        <v>40443</v>
      </c>
      <c r="E186" s="2" t="s">
        <v>264</v>
      </c>
      <c r="F186" s="9" t="s">
        <v>480</v>
      </c>
      <c r="G186" s="19">
        <v>4640000</v>
      </c>
      <c r="H186" s="19">
        <v>4620000</v>
      </c>
      <c r="I186" s="6">
        <f t="shared" si="7"/>
        <v>99.6</v>
      </c>
      <c r="J186" s="2" t="s">
        <v>598</v>
      </c>
    </row>
    <row r="187" spans="1:10" s="5" customFormat="1" ht="61.5" customHeight="1">
      <c r="A187" s="33">
        <v>184</v>
      </c>
      <c r="B187" s="10" t="s">
        <v>448</v>
      </c>
      <c r="C187" s="10" t="s">
        <v>295</v>
      </c>
      <c r="D187" s="8">
        <v>40443</v>
      </c>
      <c r="E187" s="10" t="s">
        <v>549</v>
      </c>
      <c r="F187" s="11" t="s">
        <v>480</v>
      </c>
      <c r="G187" s="37">
        <v>2266542</v>
      </c>
      <c r="H187" s="37">
        <v>630000</v>
      </c>
      <c r="I187" s="6">
        <f t="shared" si="7"/>
        <v>27.8</v>
      </c>
      <c r="J187" s="2"/>
    </row>
    <row r="188" spans="1:10" s="5" customFormat="1" ht="61.5" customHeight="1">
      <c r="A188" s="33">
        <v>185</v>
      </c>
      <c r="B188" s="2" t="s">
        <v>569</v>
      </c>
      <c r="C188" s="10" t="s">
        <v>506</v>
      </c>
      <c r="D188" s="1">
        <v>40443</v>
      </c>
      <c r="E188" s="2" t="s">
        <v>507</v>
      </c>
      <c r="F188" s="9" t="s">
        <v>33</v>
      </c>
      <c r="G188" s="19">
        <v>2643450</v>
      </c>
      <c r="H188" s="19">
        <v>2224127</v>
      </c>
      <c r="I188" s="6">
        <f t="shared" si="7"/>
        <v>84.1</v>
      </c>
      <c r="J188" s="2" t="s">
        <v>598</v>
      </c>
    </row>
    <row r="189" spans="1:10" s="5" customFormat="1" ht="61.5" customHeight="1">
      <c r="A189" s="33">
        <v>186</v>
      </c>
      <c r="B189" s="2" t="s">
        <v>569</v>
      </c>
      <c r="C189" s="10" t="s">
        <v>506</v>
      </c>
      <c r="D189" s="1">
        <v>40443</v>
      </c>
      <c r="E189" s="2" t="s">
        <v>570</v>
      </c>
      <c r="F189" s="9" t="s">
        <v>33</v>
      </c>
      <c r="G189" s="19">
        <v>2771339</v>
      </c>
      <c r="H189" s="19">
        <v>2340582</v>
      </c>
      <c r="I189" s="6">
        <f t="shared" si="7"/>
        <v>84.5</v>
      </c>
      <c r="J189" s="2" t="s">
        <v>598</v>
      </c>
    </row>
    <row r="190" spans="1:10" s="5" customFormat="1" ht="61.5" customHeight="1">
      <c r="A190" s="33">
        <v>187</v>
      </c>
      <c r="B190" s="45" t="s">
        <v>571</v>
      </c>
      <c r="C190" s="45" t="s">
        <v>298</v>
      </c>
      <c r="D190" s="46">
        <v>40443</v>
      </c>
      <c r="E190" s="45" t="s">
        <v>346</v>
      </c>
      <c r="F190" s="58" t="s">
        <v>480</v>
      </c>
      <c r="G190" s="48">
        <v>1991983</v>
      </c>
      <c r="H190" s="48">
        <v>925000</v>
      </c>
      <c r="I190" s="6">
        <f t="shared" si="7"/>
        <v>46.4</v>
      </c>
      <c r="J190" s="47"/>
    </row>
    <row r="191" spans="1:10" s="5" customFormat="1" ht="61.5" customHeight="1">
      <c r="A191" s="33">
        <v>188</v>
      </c>
      <c r="B191" s="2" t="s">
        <v>74</v>
      </c>
      <c r="C191" s="2" t="s">
        <v>212</v>
      </c>
      <c r="D191" s="1">
        <v>40443</v>
      </c>
      <c r="E191" s="2" t="s">
        <v>508</v>
      </c>
      <c r="F191" s="9" t="s">
        <v>480</v>
      </c>
      <c r="G191" s="50">
        <v>4737600</v>
      </c>
      <c r="H191" s="51">
        <v>1879500</v>
      </c>
      <c r="I191" s="6">
        <f t="shared" si="7"/>
        <v>39.7</v>
      </c>
      <c r="J191" s="2"/>
    </row>
    <row r="192" spans="1:10" s="5" customFormat="1" ht="61.5" customHeight="1">
      <c r="A192" s="33">
        <v>189</v>
      </c>
      <c r="B192" s="2" t="s">
        <v>111</v>
      </c>
      <c r="C192" s="2" t="s">
        <v>509</v>
      </c>
      <c r="D192" s="1">
        <v>40443</v>
      </c>
      <c r="E192" s="2" t="s">
        <v>112</v>
      </c>
      <c r="F192" s="9" t="s">
        <v>480</v>
      </c>
      <c r="G192" s="19">
        <v>8324370</v>
      </c>
      <c r="H192" s="19">
        <v>6712912</v>
      </c>
      <c r="I192" s="6">
        <f t="shared" si="7"/>
        <v>80.6</v>
      </c>
      <c r="J192" s="2" t="s">
        <v>598</v>
      </c>
    </row>
    <row r="193" spans="1:10" s="5" customFormat="1" ht="61.5" customHeight="1">
      <c r="A193" s="33">
        <v>190</v>
      </c>
      <c r="B193" s="2" t="s">
        <v>113</v>
      </c>
      <c r="C193" s="2" t="s">
        <v>509</v>
      </c>
      <c r="D193" s="1">
        <v>40443</v>
      </c>
      <c r="E193" s="2" t="s">
        <v>114</v>
      </c>
      <c r="F193" s="9" t="s">
        <v>480</v>
      </c>
      <c r="G193" s="19">
        <v>3225512</v>
      </c>
      <c r="H193" s="19">
        <v>2654619</v>
      </c>
      <c r="I193" s="6">
        <f t="shared" si="7"/>
        <v>82.3</v>
      </c>
      <c r="J193" s="2" t="s">
        <v>361</v>
      </c>
    </row>
    <row r="194" spans="1:10" s="5" customFormat="1" ht="61.5" customHeight="1">
      <c r="A194" s="33">
        <v>191</v>
      </c>
      <c r="B194" s="2" t="s">
        <v>630</v>
      </c>
      <c r="C194" s="2" t="s">
        <v>631</v>
      </c>
      <c r="D194" s="1">
        <v>40443</v>
      </c>
      <c r="E194" s="2" t="s">
        <v>632</v>
      </c>
      <c r="F194" s="9" t="s">
        <v>480</v>
      </c>
      <c r="G194" s="3">
        <v>1343711</v>
      </c>
      <c r="H194" s="3">
        <v>997500</v>
      </c>
      <c r="I194" s="6">
        <f t="shared" si="7"/>
        <v>74.2</v>
      </c>
      <c r="J194" s="2"/>
    </row>
    <row r="195" spans="1:10" s="5" customFormat="1" ht="61.5" customHeight="1">
      <c r="A195" s="33">
        <v>192</v>
      </c>
      <c r="B195" s="2" t="s">
        <v>590</v>
      </c>
      <c r="C195" s="2" t="s">
        <v>709</v>
      </c>
      <c r="D195" s="1">
        <v>40445</v>
      </c>
      <c r="E195" s="2" t="s">
        <v>228</v>
      </c>
      <c r="F195" s="27" t="s">
        <v>480</v>
      </c>
      <c r="G195" s="28">
        <v>2691861</v>
      </c>
      <c r="H195" s="28">
        <v>2451855</v>
      </c>
      <c r="I195" s="29">
        <f>IF(G195="","",ROUND(H195/G195*100,1))</f>
        <v>91.1</v>
      </c>
      <c r="J195" s="2" t="s">
        <v>598</v>
      </c>
    </row>
    <row r="196" spans="1:10" s="5" customFormat="1" ht="61.5" customHeight="1">
      <c r="A196" s="33">
        <v>193</v>
      </c>
      <c r="B196" s="2" t="s">
        <v>591</v>
      </c>
      <c r="C196" s="2" t="s">
        <v>710</v>
      </c>
      <c r="D196" s="1">
        <v>40445</v>
      </c>
      <c r="E196" s="2" t="s">
        <v>592</v>
      </c>
      <c r="F196" s="27" t="s">
        <v>480</v>
      </c>
      <c r="G196" s="28">
        <v>4847534</v>
      </c>
      <c r="H196" s="28">
        <v>4830000</v>
      </c>
      <c r="I196" s="29">
        <f>IF(G196="","",ROUND(H196/G196*100,1))</f>
        <v>99.6</v>
      </c>
      <c r="J196" s="2"/>
    </row>
    <row r="197" spans="1:10" s="5" customFormat="1" ht="61.5" customHeight="1">
      <c r="A197" s="33">
        <v>194</v>
      </c>
      <c r="B197" s="2" t="s">
        <v>597</v>
      </c>
      <c r="C197" s="2" t="s">
        <v>692</v>
      </c>
      <c r="D197" s="1">
        <v>40445</v>
      </c>
      <c r="E197" s="2" t="s">
        <v>693</v>
      </c>
      <c r="F197" s="27" t="s">
        <v>480</v>
      </c>
      <c r="G197" s="28">
        <v>4183332</v>
      </c>
      <c r="H197" s="28">
        <v>3103548</v>
      </c>
      <c r="I197" s="29">
        <f>IF(G197="","",ROUND(H197/G197*100,1))</f>
        <v>74.2</v>
      </c>
      <c r="J197" s="2"/>
    </row>
    <row r="198" spans="1:10" s="5" customFormat="1" ht="61.5" customHeight="1">
      <c r="A198" s="33">
        <v>195</v>
      </c>
      <c r="B198" s="2" t="s">
        <v>747</v>
      </c>
      <c r="C198" s="2" t="s">
        <v>158</v>
      </c>
      <c r="D198" s="1">
        <v>40445</v>
      </c>
      <c r="E198" s="10" t="s">
        <v>748</v>
      </c>
      <c r="F198" s="9" t="s">
        <v>480</v>
      </c>
      <c r="G198" s="19">
        <v>3776613</v>
      </c>
      <c r="H198" s="19">
        <v>2957379</v>
      </c>
      <c r="I198" s="6">
        <f aca="true" t="shared" si="8" ref="I198:I213">ROUND(H198/G198*100,1)</f>
        <v>78.3</v>
      </c>
      <c r="J198" s="2" t="s">
        <v>598</v>
      </c>
    </row>
    <row r="199" spans="1:10" s="5" customFormat="1" ht="61.5" customHeight="1">
      <c r="A199" s="33">
        <v>196</v>
      </c>
      <c r="B199" s="10" t="s">
        <v>755</v>
      </c>
      <c r="C199" s="2" t="s">
        <v>404</v>
      </c>
      <c r="D199" s="8">
        <v>40445</v>
      </c>
      <c r="E199" s="2" t="s">
        <v>756</v>
      </c>
      <c r="F199" s="9" t="s">
        <v>33</v>
      </c>
      <c r="G199" s="37">
        <v>3345300</v>
      </c>
      <c r="H199" s="37">
        <v>2982420</v>
      </c>
      <c r="I199" s="6">
        <f t="shared" si="8"/>
        <v>89.2</v>
      </c>
      <c r="J199" s="2" t="s">
        <v>598</v>
      </c>
    </row>
    <row r="200" spans="1:10" s="5" customFormat="1" ht="61.5" customHeight="1">
      <c r="A200" s="33">
        <v>197</v>
      </c>
      <c r="B200" s="2" t="s">
        <v>442</v>
      </c>
      <c r="C200" s="10" t="s">
        <v>162</v>
      </c>
      <c r="D200" s="1">
        <v>40445</v>
      </c>
      <c r="E200" s="41" t="s">
        <v>443</v>
      </c>
      <c r="F200" s="9" t="s">
        <v>480</v>
      </c>
      <c r="G200" s="19">
        <v>2173500</v>
      </c>
      <c r="H200" s="19">
        <v>2113020</v>
      </c>
      <c r="I200" s="6">
        <f t="shared" si="8"/>
        <v>97.2</v>
      </c>
      <c r="J200" s="2" t="s">
        <v>598</v>
      </c>
    </row>
    <row r="201" spans="1:10" s="5" customFormat="1" ht="61.5" customHeight="1">
      <c r="A201" s="33">
        <v>198</v>
      </c>
      <c r="B201" s="2" t="s">
        <v>308</v>
      </c>
      <c r="C201" s="2" t="s">
        <v>167</v>
      </c>
      <c r="D201" s="1">
        <v>40445</v>
      </c>
      <c r="E201" s="2" t="s">
        <v>328</v>
      </c>
      <c r="F201" s="9" t="s">
        <v>480</v>
      </c>
      <c r="G201" s="19">
        <v>8353800</v>
      </c>
      <c r="H201" s="19">
        <v>7686000</v>
      </c>
      <c r="I201" s="6">
        <f t="shared" si="8"/>
        <v>92</v>
      </c>
      <c r="J201" s="2" t="s">
        <v>598</v>
      </c>
    </row>
    <row r="202" spans="1:10" s="5" customFormat="1" ht="61.5" customHeight="1">
      <c r="A202" s="33">
        <v>199</v>
      </c>
      <c r="B202" s="2" t="s">
        <v>329</v>
      </c>
      <c r="C202" s="2" t="s">
        <v>167</v>
      </c>
      <c r="D202" s="1">
        <v>40445</v>
      </c>
      <c r="E202" s="2" t="s">
        <v>330</v>
      </c>
      <c r="F202" s="9" t="s">
        <v>480</v>
      </c>
      <c r="G202" s="19">
        <v>6193909</v>
      </c>
      <c r="H202" s="19">
        <v>5234600</v>
      </c>
      <c r="I202" s="6">
        <f t="shared" si="8"/>
        <v>84.5</v>
      </c>
      <c r="J202" s="2" t="s">
        <v>598</v>
      </c>
    </row>
    <row r="203" spans="1:10" s="5" customFormat="1" ht="61.5" customHeight="1">
      <c r="A203" s="33">
        <v>200</v>
      </c>
      <c r="B203" s="2" t="s">
        <v>329</v>
      </c>
      <c r="C203" s="2" t="s">
        <v>167</v>
      </c>
      <c r="D203" s="1">
        <v>40445</v>
      </c>
      <c r="E203" s="2" t="s">
        <v>331</v>
      </c>
      <c r="F203" s="9" t="s">
        <v>480</v>
      </c>
      <c r="G203" s="19">
        <v>2919167</v>
      </c>
      <c r="H203" s="19">
        <v>2199900</v>
      </c>
      <c r="I203" s="6">
        <f t="shared" si="8"/>
        <v>75.4</v>
      </c>
      <c r="J203" s="2" t="s">
        <v>598</v>
      </c>
    </row>
    <row r="204" spans="1:10" s="5" customFormat="1" ht="61.5" customHeight="1">
      <c r="A204" s="33">
        <v>201</v>
      </c>
      <c r="B204" s="2" t="s">
        <v>329</v>
      </c>
      <c r="C204" s="2" t="s">
        <v>167</v>
      </c>
      <c r="D204" s="1">
        <v>40445</v>
      </c>
      <c r="E204" s="2" t="s">
        <v>332</v>
      </c>
      <c r="F204" s="9" t="s">
        <v>480</v>
      </c>
      <c r="G204" s="19">
        <v>3027613.5</v>
      </c>
      <c r="H204" s="19">
        <v>2361608</v>
      </c>
      <c r="I204" s="6">
        <f t="shared" si="8"/>
        <v>78</v>
      </c>
      <c r="J204" s="2" t="s">
        <v>598</v>
      </c>
    </row>
    <row r="205" spans="1:10" s="5" customFormat="1" ht="61.5" customHeight="1">
      <c r="A205" s="33">
        <v>202</v>
      </c>
      <c r="B205" s="2" t="s">
        <v>329</v>
      </c>
      <c r="C205" s="2" t="s">
        <v>167</v>
      </c>
      <c r="D205" s="1">
        <v>40445</v>
      </c>
      <c r="E205" s="2" t="s">
        <v>333</v>
      </c>
      <c r="F205" s="9" t="s">
        <v>480</v>
      </c>
      <c r="G205" s="19">
        <v>2521452</v>
      </c>
      <c r="H205" s="19">
        <v>1688565</v>
      </c>
      <c r="I205" s="6">
        <f t="shared" si="8"/>
        <v>67</v>
      </c>
      <c r="J205" s="2" t="s">
        <v>598</v>
      </c>
    </row>
    <row r="206" spans="1:10" s="5" customFormat="1" ht="61.5" customHeight="1">
      <c r="A206" s="33">
        <v>203</v>
      </c>
      <c r="B206" s="2" t="s">
        <v>334</v>
      </c>
      <c r="C206" s="2" t="s">
        <v>167</v>
      </c>
      <c r="D206" s="1">
        <v>40445</v>
      </c>
      <c r="E206" s="2" t="s">
        <v>335</v>
      </c>
      <c r="F206" s="9" t="s">
        <v>480</v>
      </c>
      <c r="G206" s="19">
        <v>2228580</v>
      </c>
      <c r="H206" s="19">
        <v>1587600</v>
      </c>
      <c r="I206" s="6">
        <f t="shared" si="8"/>
        <v>71.2</v>
      </c>
      <c r="J206" s="2" t="s">
        <v>598</v>
      </c>
    </row>
    <row r="207" spans="1:10" s="5" customFormat="1" ht="61.5" customHeight="1">
      <c r="A207" s="33">
        <v>204</v>
      </c>
      <c r="B207" s="2" t="s">
        <v>735</v>
      </c>
      <c r="C207" s="2" t="s">
        <v>198</v>
      </c>
      <c r="D207" s="1">
        <v>40445</v>
      </c>
      <c r="E207" s="2" t="s">
        <v>500</v>
      </c>
      <c r="F207" s="9" t="s">
        <v>480</v>
      </c>
      <c r="G207" s="19">
        <v>6692000</v>
      </c>
      <c r="H207" s="19">
        <v>6338640</v>
      </c>
      <c r="I207" s="6">
        <f t="shared" si="8"/>
        <v>94.7</v>
      </c>
      <c r="J207" s="2" t="s">
        <v>598</v>
      </c>
    </row>
    <row r="208" spans="1:10" s="5" customFormat="1" ht="61.5" customHeight="1">
      <c r="A208" s="33">
        <v>205</v>
      </c>
      <c r="B208" s="10" t="s">
        <v>271</v>
      </c>
      <c r="C208" s="10" t="s">
        <v>204</v>
      </c>
      <c r="D208" s="1">
        <v>40445</v>
      </c>
      <c r="E208" s="43" t="s">
        <v>272</v>
      </c>
      <c r="F208" s="9" t="s">
        <v>480</v>
      </c>
      <c r="G208" s="19">
        <v>94985200</v>
      </c>
      <c r="H208" s="19">
        <v>91333200</v>
      </c>
      <c r="I208" s="6">
        <f t="shared" si="8"/>
        <v>96.2</v>
      </c>
      <c r="J208" s="2" t="s">
        <v>598</v>
      </c>
    </row>
    <row r="209" spans="1:10" s="4" customFormat="1" ht="61.5" customHeight="1">
      <c r="A209" s="33">
        <v>206</v>
      </c>
      <c r="B209" s="2" t="s">
        <v>281</v>
      </c>
      <c r="C209" s="2" t="s">
        <v>206</v>
      </c>
      <c r="D209" s="1">
        <v>40445</v>
      </c>
      <c r="E209" s="2" t="s">
        <v>282</v>
      </c>
      <c r="F209" s="9" t="s">
        <v>33</v>
      </c>
      <c r="G209" s="19">
        <v>5852700</v>
      </c>
      <c r="H209" s="19">
        <v>3966480</v>
      </c>
      <c r="I209" s="6">
        <f t="shared" si="8"/>
        <v>67.8</v>
      </c>
      <c r="J209" s="79"/>
    </row>
    <row r="210" spans="1:10" s="5" customFormat="1" ht="61.5" customHeight="1">
      <c r="A210" s="33">
        <v>207</v>
      </c>
      <c r="B210" s="1" t="s">
        <v>293</v>
      </c>
      <c r="C210" s="10" t="s">
        <v>416</v>
      </c>
      <c r="D210" s="23">
        <v>40445</v>
      </c>
      <c r="E210" s="10" t="s">
        <v>294</v>
      </c>
      <c r="F210" s="9" t="s">
        <v>480</v>
      </c>
      <c r="G210" s="19">
        <v>2239650</v>
      </c>
      <c r="H210" s="19">
        <v>2173500</v>
      </c>
      <c r="I210" s="6">
        <f t="shared" si="8"/>
        <v>97</v>
      </c>
      <c r="J210" s="2" t="s">
        <v>598</v>
      </c>
    </row>
    <row r="211" spans="1:10" s="5" customFormat="1" ht="61.5" customHeight="1">
      <c r="A211" s="33">
        <v>208</v>
      </c>
      <c r="B211" s="10" t="s">
        <v>467</v>
      </c>
      <c r="C211" s="2" t="s">
        <v>144</v>
      </c>
      <c r="D211" s="49">
        <v>40445</v>
      </c>
      <c r="E211" s="2" t="s">
        <v>468</v>
      </c>
      <c r="F211" s="9" t="s">
        <v>480</v>
      </c>
      <c r="G211" s="38">
        <v>6390575</v>
      </c>
      <c r="H211" s="38">
        <v>6031269</v>
      </c>
      <c r="I211" s="6">
        <f t="shared" si="8"/>
        <v>94.4</v>
      </c>
      <c r="J211" s="10" t="s">
        <v>469</v>
      </c>
    </row>
    <row r="212" spans="1:10" s="5" customFormat="1" ht="61.5" customHeight="1">
      <c r="A212" s="33">
        <v>209</v>
      </c>
      <c r="B212" s="10" t="s">
        <v>467</v>
      </c>
      <c r="C212" s="2" t="s">
        <v>144</v>
      </c>
      <c r="D212" s="49">
        <v>40445</v>
      </c>
      <c r="E212" s="2" t="s">
        <v>470</v>
      </c>
      <c r="F212" s="9" t="s">
        <v>480</v>
      </c>
      <c r="G212" s="38">
        <v>3658705</v>
      </c>
      <c r="H212" s="38">
        <v>3094947</v>
      </c>
      <c r="I212" s="6">
        <f t="shared" si="8"/>
        <v>84.6</v>
      </c>
      <c r="J212" s="10" t="s">
        <v>469</v>
      </c>
    </row>
    <row r="213" spans="1:10" s="5" customFormat="1" ht="61.5" customHeight="1">
      <c r="A213" s="33">
        <v>210</v>
      </c>
      <c r="B213" s="10" t="s">
        <v>471</v>
      </c>
      <c r="C213" s="2" t="s">
        <v>144</v>
      </c>
      <c r="D213" s="49">
        <v>40445</v>
      </c>
      <c r="E213" s="2" t="s">
        <v>472</v>
      </c>
      <c r="F213" s="9" t="s">
        <v>480</v>
      </c>
      <c r="G213" s="38">
        <v>2043841</v>
      </c>
      <c r="H213" s="38">
        <v>1984417</v>
      </c>
      <c r="I213" s="6">
        <f t="shared" si="8"/>
        <v>97.1</v>
      </c>
      <c r="J213" s="40" t="s">
        <v>469</v>
      </c>
    </row>
    <row r="214" spans="1:10" ht="61.5" customHeight="1">
      <c r="A214" s="33">
        <v>211</v>
      </c>
      <c r="B214" s="16" t="s">
        <v>536</v>
      </c>
      <c r="C214" s="2" t="s">
        <v>382</v>
      </c>
      <c r="D214" s="59">
        <v>40448</v>
      </c>
      <c r="E214" s="11" t="s">
        <v>537</v>
      </c>
      <c r="F214" s="9" t="s">
        <v>480</v>
      </c>
      <c r="G214" s="14">
        <v>2487504</v>
      </c>
      <c r="H214" s="15">
        <v>2117902</v>
      </c>
      <c r="I214" s="26">
        <f>SUM(H214/G214)*100</f>
        <v>85.14165203352437</v>
      </c>
      <c r="J214" s="16"/>
    </row>
    <row r="215" spans="1:10" s="5" customFormat="1" ht="61.5" customHeight="1">
      <c r="A215" s="33">
        <v>212</v>
      </c>
      <c r="B215" s="2" t="s">
        <v>582</v>
      </c>
      <c r="C215" s="2" t="s">
        <v>579</v>
      </c>
      <c r="D215" s="1">
        <v>40448</v>
      </c>
      <c r="E215" s="2" t="s">
        <v>583</v>
      </c>
      <c r="F215" s="27" t="s">
        <v>480</v>
      </c>
      <c r="G215" s="28">
        <v>14802793</v>
      </c>
      <c r="H215" s="28">
        <v>12912555</v>
      </c>
      <c r="I215" s="29">
        <f aca="true" t="shared" si="9" ref="I215:I220">IF(G215="","",ROUND(H215/G215*100,1))</f>
        <v>87.2</v>
      </c>
      <c r="J215" s="2" t="s">
        <v>352</v>
      </c>
    </row>
    <row r="216" spans="1:10" s="5" customFormat="1" ht="61.5" customHeight="1">
      <c r="A216" s="33">
        <v>213</v>
      </c>
      <c r="B216" s="9" t="s">
        <v>695</v>
      </c>
      <c r="C216" s="2" t="s">
        <v>645</v>
      </c>
      <c r="D216" s="1">
        <v>40448</v>
      </c>
      <c r="E216" s="2" t="s">
        <v>648</v>
      </c>
      <c r="F216" s="27" t="s">
        <v>480</v>
      </c>
      <c r="G216" s="28">
        <v>32619268</v>
      </c>
      <c r="H216" s="28">
        <v>31290000</v>
      </c>
      <c r="I216" s="29">
        <f t="shared" si="9"/>
        <v>95.9</v>
      </c>
      <c r="J216" s="2"/>
    </row>
    <row r="217" spans="1:10" s="5" customFormat="1" ht="61.5" customHeight="1">
      <c r="A217" s="33">
        <v>214</v>
      </c>
      <c r="B217" s="9" t="s">
        <v>482</v>
      </c>
      <c r="C217" s="2" t="s">
        <v>654</v>
      </c>
      <c r="D217" s="1">
        <v>40448</v>
      </c>
      <c r="E217" s="2" t="s">
        <v>656</v>
      </c>
      <c r="F217" s="27" t="s">
        <v>480</v>
      </c>
      <c r="G217" s="28">
        <v>2285428</v>
      </c>
      <c r="H217" s="28">
        <v>2187013</v>
      </c>
      <c r="I217" s="29">
        <f t="shared" si="9"/>
        <v>95.7</v>
      </c>
      <c r="J217" s="2" t="s">
        <v>598</v>
      </c>
    </row>
    <row r="218" spans="1:10" s="5" customFormat="1" ht="61.5" customHeight="1">
      <c r="A218" s="33">
        <v>215</v>
      </c>
      <c r="B218" s="2" t="s">
        <v>657</v>
      </c>
      <c r="C218" s="2" t="s">
        <v>36</v>
      </c>
      <c r="D218" s="1">
        <v>40448</v>
      </c>
      <c r="E218" s="2" t="s">
        <v>658</v>
      </c>
      <c r="F218" s="27" t="s">
        <v>480</v>
      </c>
      <c r="G218" s="28">
        <v>3784746</v>
      </c>
      <c r="H218" s="28">
        <v>1883180</v>
      </c>
      <c r="I218" s="29">
        <f t="shared" si="9"/>
        <v>49.8</v>
      </c>
      <c r="J218" s="2" t="s">
        <v>598</v>
      </c>
    </row>
    <row r="219" spans="1:10" s="5" customFormat="1" ht="61.5" customHeight="1">
      <c r="A219" s="33">
        <v>216</v>
      </c>
      <c r="B219" s="9" t="s">
        <v>695</v>
      </c>
      <c r="C219" s="2" t="s">
        <v>149</v>
      </c>
      <c r="D219" s="1">
        <v>40448</v>
      </c>
      <c r="E219" s="2" t="s">
        <v>700</v>
      </c>
      <c r="F219" s="27" t="s">
        <v>480</v>
      </c>
      <c r="G219" s="28">
        <v>24684598</v>
      </c>
      <c r="H219" s="28">
        <v>24500000</v>
      </c>
      <c r="I219" s="29">
        <f t="shared" si="9"/>
        <v>99.3</v>
      </c>
      <c r="J219" s="2"/>
    </row>
    <row r="220" spans="1:10" s="5" customFormat="1" ht="61.5" customHeight="1">
      <c r="A220" s="33">
        <v>217</v>
      </c>
      <c r="B220" s="2" t="s">
        <v>597</v>
      </c>
      <c r="C220" s="10" t="s">
        <v>717</v>
      </c>
      <c r="D220" s="1">
        <v>40448</v>
      </c>
      <c r="E220" s="2" t="s">
        <v>702</v>
      </c>
      <c r="F220" s="27" t="s">
        <v>33</v>
      </c>
      <c r="G220" s="28">
        <v>7518077</v>
      </c>
      <c r="H220" s="28">
        <v>3752122</v>
      </c>
      <c r="I220" s="29">
        <f t="shared" si="9"/>
        <v>49.9</v>
      </c>
      <c r="J220" s="2"/>
    </row>
    <row r="221" spans="1:10" s="5" customFormat="1" ht="61.5" customHeight="1">
      <c r="A221" s="33">
        <v>218</v>
      </c>
      <c r="B221" s="2" t="s">
        <v>251</v>
      </c>
      <c r="C221" s="2" t="s">
        <v>156</v>
      </c>
      <c r="D221" s="1">
        <v>40448</v>
      </c>
      <c r="E221" s="2" t="s">
        <v>252</v>
      </c>
      <c r="F221" s="9" t="s">
        <v>480</v>
      </c>
      <c r="G221" s="3">
        <v>2586987</v>
      </c>
      <c r="H221" s="3">
        <v>2520000</v>
      </c>
      <c r="I221" s="6">
        <f aca="true" t="shared" si="10" ref="I221:I240">ROUND(H221/G221*100,1)</f>
        <v>97.4</v>
      </c>
      <c r="J221" s="2"/>
    </row>
    <row r="222" spans="1:10" s="5" customFormat="1" ht="61.5" customHeight="1">
      <c r="A222" s="33">
        <v>219</v>
      </c>
      <c r="B222" s="2" t="s">
        <v>438</v>
      </c>
      <c r="C222" s="2" t="s">
        <v>163</v>
      </c>
      <c r="D222" s="1">
        <v>40448</v>
      </c>
      <c r="E222" s="2" t="s">
        <v>450</v>
      </c>
      <c r="F222" s="9" t="s">
        <v>480</v>
      </c>
      <c r="G222" s="19">
        <v>6918960</v>
      </c>
      <c r="H222" s="19">
        <v>6841800</v>
      </c>
      <c r="I222" s="6">
        <f t="shared" si="10"/>
        <v>98.9</v>
      </c>
      <c r="J222" s="2" t="s">
        <v>598</v>
      </c>
    </row>
    <row r="223" spans="1:10" s="5" customFormat="1" ht="61.5" customHeight="1">
      <c r="A223" s="33">
        <v>220</v>
      </c>
      <c r="B223" s="2" t="s">
        <v>308</v>
      </c>
      <c r="C223" s="2" t="s">
        <v>165</v>
      </c>
      <c r="D223" s="1">
        <v>40448</v>
      </c>
      <c r="E223" s="2" t="s">
        <v>309</v>
      </c>
      <c r="F223" s="11" t="s">
        <v>480</v>
      </c>
      <c r="G223" s="19">
        <v>20303831</v>
      </c>
      <c r="H223" s="19">
        <v>19592055</v>
      </c>
      <c r="I223" s="6">
        <f t="shared" si="10"/>
        <v>96.5</v>
      </c>
      <c r="J223" s="2" t="s">
        <v>598</v>
      </c>
    </row>
    <row r="224" spans="1:10" s="5" customFormat="1" ht="61.5" customHeight="1">
      <c r="A224" s="33">
        <v>221</v>
      </c>
      <c r="B224" s="2" t="s">
        <v>492</v>
      </c>
      <c r="C224" s="2" t="s">
        <v>196</v>
      </c>
      <c r="D224" s="1">
        <v>40448</v>
      </c>
      <c r="E224" s="10" t="s">
        <v>493</v>
      </c>
      <c r="F224" s="57" t="s">
        <v>33</v>
      </c>
      <c r="G224" s="19">
        <v>2667420</v>
      </c>
      <c r="H224" s="19">
        <v>2447340</v>
      </c>
      <c r="I224" s="6">
        <f t="shared" si="10"/>
        <v>91.7</v>
      </c>
      <c r="J224" s="2" t="s">
        <v>598</v>
      </c>
    </row>
    <row r="225" spans="1:10" s="5" customFormat="1" ht="61.5" customHeight="1">
      <c r="A225" s="33">
        <v>222</v>
      </c>
      <c r="B225" s="2" t="s">
        <v>494</v>
      </c>
      <c r="C225" s="2" t="s">
        <v>196</v>
      </c>
      <c r="D225" s="1">
        <v>40448</v>
      </c>
      <c r="E225" s="10" t="s">
        <v>495</v>
      </c>
      <c r="F225" s="57" t="s">
        <v>33</v>
      </c>
      <c r="G225" s="19">
        <v>2518000</v>
      </c>
      <c r="H225" s="19">
        <v>1942500</v>
      </c>
      <c r="I225" s="6">
        <f t="shared" si="10"/>
        <v>77.1</v>
      </c>
      <c r="J225" s="2"/>
    </row>
    <row r="226" spans="1:10" s="5" customFormat="1" ht="61.5" customHeight="1">
      <c r="A226" s="33">
        <v>223</v>
      </c>
      <c r="B226" s="2" t="s">
        <v>1</v>
      </c>
      <c r="C226" s="10" t="s">
        <v>200</v>
      </c>
      <c r="D226" s="1">
        <v>40448</v>
      </c>
      <c r="E226" s="2" t="s">
        <v>367</v>
      </c>
      <c r="F226" s="9" t="s">
        <v>480</v>
      </c>
      <c r="G226" s="19">
        <v>2935296</v>
      </c>
      <c r="H226" s="19">
        <v>2545200</v>
      </c>
      <c r="I226" s="6">
        <f t="shared" si="10"/>
        <v>86.7</v>
      </c>
      <c r="J226" s="2" t="s">
        <v>598</v>
      </c>
    </row>
    <row r="227" spans="1:10" s="5" customFormat="1" ht="61.5" customHeight="1">
      <c r="A227" s="33">
        <v>224</v>
      </c>
      <c r="B227" s="2" t="s">
        <v>265</v>
      </c>
      <c r="C227" s="2" t="s">
        <v>202</v>
      </c>
      <c r="D227" s="1">
        <v>40448</v>
      </c>
      <c r="E227" s="2" t="s">
        <v>266</v>
      </c>
      <c r="F227" s="9" t="s">
        <v>480</v>
      </c>
      <c r="G227" s="19">
        <v>3207758</v>
      </c>
      <c r="H227" s="19">
        <v>1134000</v>
      </c>
      <c r="I227" s="6">
        <f t="shared" si="10"/>
        <v>35.4</v>
      </c>
      <c r="J227" s="2"/>
    </row>
    <row r="228" spans="1:10" s="5" customFormat="1" ht="61.5" customHeight="1">
      <c r="A228" s="33">
        <v>225</v>
      </c>
      <c r="B228" s="2" t="s">
        <v>267</v>
      </c>
      <c r="C228" s="2" t="s">
        <v>203</v>
      </c>
      <c r="D228" s="1">
        <v>40448</v>
      </c>
      <c r="E228" s="2" t="s">
        <v>268</v>
      </c>
      <c r="F228" s="9" t="s">
        <v>33</v>
      </c>
      <c r="G228" s="19">
        <v>1984500</v>
      </c>
      <c r="H228" s="38">
        <v>1918350</v>
      </c>
      <c r="I228" s="6">
        <f t="shared" si="10"/>
        <v>96.7</v>
      </c>
      <c r="J228" s="13" t="s">
        <v>598</v>
      </c>
    </row>
    <row r="229" spans="1:10" s="5" customFormat="1" ht="61.5" customHeight="1">
      <c r="A229" s="33">
        <v>226</v>
      </c>
      <c r="B229" s="2" t="s">
        <v>273</v>
      </c>
      <c r="C229" s="2" t="s">
        <v>411</v>
      </c>
      <c r="D229" s="1">
        <v>40448</v>
      </c>
      <c r="E229" s="2" t="s">
        <v>274</v>
      </c>
      <c r="F229" s="9" t="s">
        <v>480</v>
      </c>
      <c r="G229" s="19">
        <v>2037672</v>
      </c>
      <c r="H229" s="19">
        <v>1575000</v>
      </c>
      <c r="I229" s="6">
        <f t="shared" si="10"/>
        <v>77.3</v>
      </c>
      <c r="J229" s="17"/>
    </row>
    <row r="230" spans="1:10" s="4" customFormat="1" ht="61.5" customHeight="1">
      <c r="A230" s="33">
        <v>227</v>
      </c>
      <c r="B230" s="2" t="s">
        <v>283</v>
      </c>
      <c r="C230" s="2" t="s">
        <v>206</v>
      </c>
      <c r="D230" s="1">
        <v>40448</v>
      </c>
      <c r="E230" s="2" t="s">
        <v>284</v>
      </c>
      <c r="F230" s="9" t="s">
        <v>33</v>
      </c>
      <c r="G230" s="19">
        <v>6174000</v>
      </c>
      <c r="H230" s="19">
        <v>5397000</v>
      </c>
      <c r="I230" s="6">
        <f t="shared" si="10"/>
        <v>87.4</v>
      </c>
      <c r="J230" s="10"/>
    </row>
    <row r="231" spans="1:10" s="5" customFormat="1" ht="61.5" customHeight="1">
      <c r="A231" s="33">
        <v>228</v>
      </c>
      <c r="B231" s="2" t="s">
        <v>438</v>
      </c>
      <c r="C231" s="2" t="s">
        <v>699</v>
      </c>
      <c r="D231" s="1">
        <v>40448</v>
      </c>
      <c r="E231" s="2" t="s">
        <v>464</v>
      </c>
      <c r="F231" s="9" t="s">
        <v>480</v>
      </c>
      <c r="G231" s="19">
        <v>6849150</v>
      </c>
      <c r="H231" s="19">
        <v>6109950</v>
      </c>
      <c r="I231" s="6">
        <f t="shared" si="10"/>
        <v>89.2</v>
      </c>
      <c r="J231" s="2" t="s">
        <v>598</v>
      </c>
    </row>
    <row r="232" spans="1:10" s="5" customFormat="1" ht="61.5" customHeight="1">
      <c r="A232" s="33">
        <v>229</v>
      </c>
      <c r="B232" s="2" t="s">
        <v>465</v>
      </c>
      <c r="C232" s="2" t="s">
        <v>699</v>
      </c>
      <c r="D232" s="1">
        <v>40448</v>
      </c>
      <c r="E232" s="2" t="s">
        <v>466</v>
      </c>
      <c r="F232" s="9" t="s">
        <v>480</v>
      </c>
      <c r="G232" s="19">
        <v>2032040</v>
      </c>
      <c r="H232" s="19">
        <v>1757830</v>
      </c>
      <c r="I232" s="6">
        <f t="shared" si="10"/>
        <v>86.5</v>
      </c>
      <c r="J232" s="2" t="s">
        <v>598</v>
      </c>
    </row>
    <row r="233" spans="1:10" s="5" customFormat="1" ht="61.5" customHeight="1">
      <c r="A233" s="33">
        <v>230</v>
      </c>
      <c r="B233" s="62" t="s">
        <v>558</v>
      </c>
      <c r="C233" s="2" t="s">
        <v>214</v>
      </c>
      <c r="D233" s="1">
        <v>40448</v>
      </c>
      <c r="E233" s="2" t="s">
        <v>80</v>
      </c>
      <c r="F233" s="9" t="s">
        <v>480</v>
      </c>
      <c r="G233" s="19">
        <v>8099700</v>
      </c>
      <c r="H233" s="19">
        <v>7986600</v>
      </c>
      <c r="I233" s="6">
        <f t="shared" si="10"/>
        <v>98.6</v>
      </c>
      <c r="J233" s="2" t="s">
        <v>598</v>
      </c>
    </row>
    <row r="234" spans="1:10" s="5" customFormat="1" ht="61.5" customHeight="1">
      <c r="A234" s="33">
        <v>231</v>
      </c>
      <c r="B234" s="2" t="s">
        <v>81</v>
      </c>
      <c r="C234" s="2" t="s">
        <v>214</v>
      </c>
      <c r="D234" s="1">
        <v>40448</v>
      </c>
      <c r="E234" s="2" t="s">
        <v>82</v>
      </c>
      <c r="F234" s="9" t="s">
        <v>480</v>
      </c>
      <c r="G234" s="19">
        <v>8300880</v>
      </c>
      <c r="H234" s="19">
        <v>7339520</v>
      </c>
      <c r="I234" s="6">
        <f t="shared" si="10"/>
        <v>88.4</v>
      </c>
      <c r="J234" s="2" t="s">
        <v>598</v>
      </c>
    </row>
    <row r="235" spans="1:10" s="5" customFormat="1" ht="61.5" customHeight="1">
      <c r="A235" s="33">
        <v>232</v>
      </c>
      <c r="B235" s="2" t="s">
        <v>83</v>
      </c>
      <c r="C235" s="2" t="s">
        <v>214</v>
      </c>
      <c r="D235" s="1">
        <v>40448</v>
      </c>
      <c r="E235" s="2" t="s">
        <v>108</v>
      </c>
      <c r="F235" s="9" t="s">
        <v>480</v>
      </c>
      <c r="G235" s="19">
        <v>1788640</v>
      </c>
      <c r="H235" s="19">
        <v>1570240</v>
      </c>
      <c r="I235" s="6">
        <f t="shared" si="10"/>
        <v>87.8</v>
      </c>
      <c r="J235" s="2" t="s">
        <v>598</v>
      </c>
    </row>
    <row r="236" spans="1:10" s="5" customFormat="1" ht="61.5" customHeight="1">
      <c r="A236" s="33">
        <v>233</v>
      </c>
      <c r="B236" s="2" t="s">
        <v>109</v>
      </c>
      <c r="C236" s="2" t="s">
        <v>215</v>
      </c>
      <c r="D236" s="1">
        <v>40448</v>
      </c>
      <c r="E236" s="1" t="s">
        <v>110</v>
      </c>
      <c r="F236" s="9" t="s">
        <v>480</v>
      </c>
      <c r="G236" s="53">
        <v>3109900</v>
      </c>
      <c r="H236" s="53">
        <v>1290000</v>
      </c>
      <c r="I236" s="6">
        <f t="shared" si="10"/>
        <v>41.5</v>
      </c>
      <c r="J236" s="2"/>
    </row>
    <row r="237" spans="1:10" s="5" customFormat="1" ht="61.5" customHeight="1">
      <c r="A237" s="33">
        <v>234</v>
      </c>
      <c r="B237" s="2" t="s">
        <v>117</v>
      </c>
      <c r="C237" s="10" t="s">
        <v>510</v>
      </c>
      <c r="D237" s="8">
        <v>40448</v>
      </c>
      <c r="E237" s="2" t="s">
        <v>118</v>
      </c>
      <c r="F237" s="9" t="s">
        <v>33</v>
      </c>
      <c r="G237" s="19">
        <v>5745600</v>
      </c>
      <c r="H237" s="19">
        <v>4830000</v>
      </c>
      <c r="I237" s="6">
        <f t="shared" si="10"/>
        <v>84.1</v>
      </c>
      <c r="J237" s="2"/>
    </row>
    <row r="238" spans="1:10" s="5" customFormat="1" ht="61.5" customHeight="1">
      <c r="A238" s="33">
        <v>235</v>
      </c>
      <c r="B238" s="2" t="s">
        <v>119</v>
      </c>
      <c r="C238" s="10" t="s">
        <v>510</v>
      </c>
      <c r="D238" s="8">
        <v>40448</v>
      </c>
      <c r="E238" s="2" t="s">
        <v>146</v>
      </c>
      <c r="F238" s="9" t="s">
        <v>33</v>
      </c>
      <c r="G238" s="19">
        <v>6510000</v>
      </c>
      <c r="H238" s="19">
        <v>5720326</v>
      </c>
      <c r="I238" s="6">
        <f t="shared" si="10"/>
        <v>87.9</v>
      </c>
      <c r="J238" s="2"/>
    </row>
    <row r="239" spans="1:10" s="5" customFormat="1" ht="61.5" customHeight="1">
      <c r="A239" s="33">
        <v>236</v>
      </c>
      <c r="B239" s="2" t="s">
        <v>120</v>
      </c>
      <c r="C239" s="10" t="s">
        <v>511</v>
      </c>
      <c r="D239" s="8">
        <v>40448</v>
      </c>
      <c r="E239" s="2" t="s">
        <v>512</v>
      </c>
      <c r="F239" s="9" t="s">
        <v>33</v>
      </c>
      <c r="G239" s="19">
        <v>3327555</v>
      </c>
      <c r="H239" s="19">
        <v>1774489</v>
      </c>
      <c r="I239" s="6">
        <f t="shared" si="10"/>
        <v>53.3</v>
      </c>
      <c r="J239" s="2"/>
    </row>
    <row r="240" spans="1:10" s="5" customFormat="1" ht="61.5" customHeight="1">
      <c r="A240" s="33">
        <v>237</v>
      </c>
      <c r="B240" s="2" t="s">
        <v>513</v>
      </c>
      <c r="C240" s="10" t="s">
        <v>511</v>
      </c>
      <c r="D240" s="8">
        <v>40448</v>
      </c>
      <c r="E240" s="2" t="s">
        <v>514</v>
      </c>
      <c r="F240" s="9" t="s">
        <v>33</v>
      </c>
      <c r="G240" s="19">
        <v>3834300</v>
      </c>
      <c r="H240" s="19">
        <v>3351600</v>
      </c>
      <c r="I240" s="6">
        <f t="shared" si="10"/>
        <v>87.4</v>
      </c>
      <c r="J240" s="2"/>
    </row>
    <row r="241" spans="1:10" ht="61.5" customHeight="1">
      <c r="A241" s="33">
        <v>238</v>
      </c>
      <c r="B241" s="89" t="s">
        <v>538</v>
      </c>
      <c r="C241" s="2" t="s">
        <v>393</v>
      </c>
      <c r="D241" s="59">
        <v>40449</v>
      </c>
      <c r="E241" s="24" t="s">
        <v>539</v>
      </c>
      <c r="F241" s="9" t="s">
        <v>599</v>
      </c>
      <c r="G241" s="14">
        <v>225934703</v>
      </c>
      <c r="H241" s="15">
        <v>221483850</v>
      </c>
      <c r="I241" s="26">
        <f>SUM(H241/G241)*100</f>
        <v>98.03002684364075</v>
      </c>
      <c r="J241" s="16"/>
    </row>
    <row r="242" spans="1:10" ht="61.5" customHeight="1">
      <c r="A242" s="33">
        <v>239</v>
      </c>
      <c r="B242" s="89" t="s">
        <v>173</v>
      </c>
      <c r="C242" s="2" t="s">
        <v>386</v>
      </c>
      <c r="D242" s="59">
        <v>40449</v>
      </c>
      <c r="E242" s="24" t="s">
        <v>540</v>
      </c>
      <c r="F242" s="9" t="s">
        <v>480</v>
      </c>
      <c r="G242" s="70">
        <v>71341138</v>
      </c>
      <c r="H242" s="76">
        <v>70848960</v>
      </c>
      <c r="I242" s="26">
        <f>SUM(H242/G242)*100</f>
        <v>99.31010632322685</v>
      </c>
      <c r="J242" s="16"/>
    </row>
    <row r="243" spans="1:10" s="5" customFormat="1" ht="84" customHeight="1">
      <c r="A243" s="33">
        <v>240</v>
      </c>
      <c r="B243" s="17" t="s">
        <v>178</v>
      </c>
      <c r="C243" s="2" t="s">
        <v>397</v>
      </c>
      <c r="D243" s="1">
        <v>40449</v>
      </c>
      <c r="E243" s="17" t="s">
        <v>86</v>
      </c>
      <c r="F243" s="9" t="s">
        <v>480</v>
      </c>
      <c r="G243" s="25">
        <v>28420436</v>
      </c>
      <c r="H243" s="25">
        <v>17746302</v>
      </c>
      <c r="I243" s="6">
        <f>SUM(H243/G243)*100</f>
        <v>62.44204698337492</v>
      </c>
      <c r="J243" s="2" t="s">
        <v>87</v>
      </c>
    </row>
    <row r="244" spans="1:10" s="5" customFormat="1" ht="61.5" customHeight="1">
      <c r="A244" s="33">
        <v>241</v>
      </c>
      <c r="B244" s="17" t="s">
        <v>608</v>
      </c>
      <c r="C244" s="2" t="s">
        <v>100</v>
      </c>
      <c r="D244" s="1">
        <v>40449</v>
      </c>
      <c r="E244" s="2" t="s">
        <v>609</v>
      </c>
      <c r="F244" s="27" t="s">
        <v>480</v>
      </c>
      <c r="G244" s="75">
        <v>5808600</v>
      </c>
      <c r="H244" s="75">
        <v>4399500</v>
      </c>
      <c r="I244" s="29">
        <f>IF(G244="","",ROUND(H244/G244*100,1))</f>
        <v>75.7</v>
      </c>
      <c r="J244" s="2"/>
    </row>
    <row r="245" spans="1:10" s="5" customFormat="1" ht="61.5" customHeight="1">
      <c r="A245" s="33">
        <v>242</v>
      </c>
      <c r="B245" s="17" t="s">
        <v>720</v>
      </c>
      <c r="C245" s="2" t="s">
        <v>669</v>
      </c>
      <c r="D245" s="1">
        <v>40449</v>
      </c>
      <c r="E245" s="17" t="s">
        <v>670</v>
      </c>
      <c r="F245" s="9" t="s">
        <v>480</v>
      </c>
      <c r="G245" s="3">
        <v>1530199</v>
      </c>
      <c r="H245" s="3">
        <v>1352400</v>
      </c>
      <c r="I245" s="6">
        <f aca="true" t="shared" si="11" ref="I245:I265">ROUND(H245/G245*100,1)</f>
        <v>88.4</v>
      </c>
      <c r="J245" s="2" t="s">
        <v>598</v>
      </c>
    </row>
    <row r="246" spans="1:10" s="5" customFormat="1" ht="61.5" customHeight="1">
      <c r="A246" s="33">
        <v>243</v>
      </c>
      <c r="B246" s="61" t="s">
        <v>735</v>
      </c>
      <c r="C246" s="10" t="s">
        <v>157</v>
      </c>
      <c r="D246" s="21">
        <v>40449</v>
      </c>
      <c r="E246" s="66" t="s">
        <v>736</v>
      </c>
      <c r="F246" s="55" t="s">
        <v>480</v>
      </c>
      <c r="G246" s="73">
        <v>7002450</v>
      </c>
      <c r="H246" s="73">
        <v>6487740</v>
      </c>
      <c r="I246" s="6">
        <f t="shared" si="11"/>
        <v>92.6</v>
      </c>
      <c r="J246" s="18" t="s">
        <v>598</v>
      </c>
    </row>
    <row r="247" spans="1:10" s="5" customFormat="1" ht="61.5" customHeight="1">
      <c r="A247" s="33">
        <v>244</v>
      </c>
      <c r="B247" s="36" t="s">
        <v>735</v>
      </c>
      <c r="C247" s="10" t="s">
        <v>157</v>
      </c>
      <c r="D247" s="21">
        <v>40449</v>
      </c>
      <c r="E247" s="18" t="s">
        <v>737</v>
      </c>
      <c r="F247" s="56" t="s">
        <v>480</v>
      </c>
      <c r="G247" s="35">
        <v>2931810</v>
      </c>
      <c r="H247" s="35">
        <v>2646840</v>
      </c>
      <c r="I247" s="6">
        <f t="shared" si="11"/>
        <v>90.3</v>
      </c>
      <c r="J247" s="18" t="s">
        <v>598</v>
      </c>
    </row>
    <row r="248" spans="1:10" s="5" customFormat="1" ht="61.5" customHeight="1">
      <c r="A248" s="33">
        <v>245</v>
      </c>
      <c r="B248" s="2" t="s">
        <v>749</v>
      </c>
      <c r="C248" s="2" t="s">
        <v>158</v>
      </c>
      <c r="D248" s="1">
        <v>40449</v>
      </c>
      <c r="E248" s="10" t="s">
        <v>750</v>
      </c>
      <c r="F248" s="9" t="s">
        <v>480</v>
      </c>
      <c r="G248" s="19">
        <v>6980281</v>
      </c>
      <c r="H248" s="19">
        <v>6142500</v>
      </c>
      <c r="I248" s="6">
        <f t="shared" si="11"/>
        <v>88</v>
      </c>
      <c r="J248" s="2"/>
    </row>
    <row r="249" spans="1:10" s="5" customFormat="1" ht="61.5" customHeight="1">
      <c r="A249" s="33">
        <v>246</v>
      </c>
      <c r="B249" s="2" t="s">
        <v>751</v>
      </c>
      <c r="C249" s="2" t="s">
        <v>158</v>
      </c>
      <c r="D249" s="1">
        <v>40449</v>
      </c>
      <c r="E249" s="10" t="s">
        <v>752</v>
      </c>
      <c r="F249" s="9" t="s">
        <v>480</v>
      </c>
      <c r="G249" s="19">
        <v>5371740</v>
      </c>
      <c r="H249" s="19">
        <v>3381000</v>
      </c>
      <c r="I249" s="6">
        <f t="shared" si="11"/>
        <v>62.9</v>
      </c>
      <c r="J249" s="2"/>
    </row>
    <row r="250" spans="1:10" s="5" customFormat="1" ht="61.5" customHeight="1">
      <c r="A250" s="33">
        <v>247</v>
      </c>
      <c r="B250" s="2" t="s">
        <v>428</v>
      </c>
      <c r="C250" s="2" t="s">
        <v>159</v>
      </c>
      <c r="D250" s="1">
        <v>40449</v>
      </c>
      <c r="E250" s="2" t="s">
        <v>429</v>
      </c>
      <c r="F250" s="9" t="s">
        <v>480</v>
      </c>
      <c r="G250" s="19">
        <v>2139144</v>
      </c>
      <c r="H250" s="19">
        <v>1944104.4</v>
      </c>
      <c r="I250" s="6">
        <f t="shared" si="11"/>
        <v>90.9</v>
      </c>
      <c r="J250" s="2" t="s">
        <v>430</v>
      </c>
    </row>
    <row r="251" spans="1:10" s="5" customFormat="1" ht="61.5" customHeight="1">
      <c r="A251" s="33">
        <v>248</v>
      </c>
      <c r="B251" s="2" t="s">
        <v>428</v>
      </c>
      <c r="C251" s="2" t="s">
        <v>159</v>
      </c>
      <c r="D251" s="1">
        <v>40449</v>
      </c>
      <c r="E251" s="2" t="s">
        <v>431</v>
      </c>
      <c r="F251" s="9" t="s">
        <v>480</v>
      </c>
      <c r="G251" s="19">
        <v>3393993.75</v>
      </c>
      <c r="H251" s="19">
        <v>2894971.8</v>
      </c>
      <c r="I251" s="6">
        <f t="shared" si="11"/>
        <v>85.3</v>
      </c>
      <c r="J251" s="2" t="s">
        <v>430</v>
      </c>
    </row>
    <row r="252" spans="1:10" s="5" customFormat="1" ht="61.5" customHeight="1">
      <c r="A252" s="33">
        <v>249</v>
      </c>
      <c r="B252" s="2" t="s">
        <v>438</v>
      </c>
      <c r="C252" s="2" t="s">
        <v>161</v>
      </c>
      <c r="D252" s="1">
        <v>40449</v>
      </c>
      <c r="E252" s="2" t="s">
        <v>439</v>
      </c>
      <c r="F252" s="9" t="s">
        <v>480</v>
      </c>
      <c r="G252" s="19">
        <v>6353500</v>
      </c>
      <c r="H252" s="19">
        <v>6109950</v>
      </c>
      <c r="I252" s="6">
        <f t="shared" si="11"/>
        <v>96.2</v>
      </c>
      <c r="J252" s="2" t="s">
        <v>598</v>
      </c>
    </row>
    <row r="253" spans="1:10" s="5" customFormat="1" ht="61.5" customHeight="1">
      <c r="A253" s="33">
        <v>250</v>
      </c>
      <c r="B253" s="2" t="s">
        <v>444</v>
      </c>
      <c r="C253" s="10" t="s">
        <v>162</v>
      </c>
      <c r="D253" s="1">
        <v>40449</v>
      </c>
      <c r="E253" s="2" t="s">
        <v>445</v>
      </c>
      <c r="F253" s="9" t="s">
        <v>480</v>
      </c>
      <c r="G253" s="19">
        <v>2059953</v>
      </c>
      <c r="H253" s="19">
        <v>1973785</v>
      </c>
      <c r="I253" s="6">
        <f t="shared" si="11"/>
        <v>95.8</v>
      </c>
      <c r="J253" s="2" t="s">
        <v>598</v>
      </c>
    </row>
    <row r="254" spans="1:10" s="5" customFormat="1" ht="61.5" customHeight="1">
      <c r="A254" s="33">
        <v>251</v>
      </c>
      <c r="B254" s="2" t="s">
        <v>446</v>
      </c>
      <c r="C254" s="10" t="s">
        <v>162</v>
      </c>
      <c r="D254" s="1">
        <v>40449</v>
      </c>
      <c r="E254" s="10" t="s">
        <v>447</v>
      </c>
      <c r="F254" s="9" t="s">
        <v>480</v>
      </c>
      <c r="G254" s="19">
        <v>3956400</v>
      </c>
      <c r="H254" s="19">
        <v>3936618</v>
      </c>
      <c r="I254" s="6">
        <f t="shared" si="11"/>
        <v>99.5</v>
      </c>
      <c r="J254" s="2" t="s">
        <v>598</v>
      </c>
    </row>
    <row r="255" spans="1:10" s="5" customFormat="1" ht="61.5" customHeight="1">
      <c r="A255" s="33">
        <v>252</v>
      </c>
      <c r="B255" s="2" t="s">
        <v>336</v>
      </c>
      <c r="C255" s="2" t="s">
        <v>167</v>
      </c>
      <c r="D255" s="1">
        <v>40449</v>
      </c>
      <c r="E255" s="2" t="s">
        <v>337</v>
      </c>
      <c r="F255" s="9" t="s">
        <v>480</v>
      </c>
      <c r="G255" s="19">
        <v>6568610</v>
      </c>
      <c r="H255" s="19">
        <v>6378000</v>
      </c>
      <c r="I255" s="6">
        <f t="shared" si="11"/>
        <v>97.1</v>
      </c>
      <c r="J255" s="2"/>
    </row>
    <row r="256" spans="1:10" s="5" customFormat="1" ht="61.5" customHeight="1">
      <c r="A256" s="33">
        <v>253</v>
      </c>
      <c r="B256" s="2" t="s">
        <v>490</v>
      </c>
      <c r="C256" s="2" t="s">
        <v>195</v>
      </c>
      <c r="D256" s="1">
        <v>40449</v>
      </c>
      <c r="E256" s="17" t="s">
        <v>491</v>
      </c>
      <c r="F256" s="9" t="s">
        <v>33</v>
      </c>
      <c r="G256" s="72">
        <v>1744680</v>
      </c>
      <c r="H256" s="72">
        <v>1732500</v>
      </c>
      <c r="I256" s="6">
        <f t="shared" si="11"/>
        <v>99.3</v>
      </c>
      <c r="J256" s="17"/>
    </row>
    <row r="257" spans="1:10" s="5" customFormat="1" ht="61.5" customHeight="1">
      <c r="A257" s="33">
        <v>254</v>
      </c>
      <c r="B257" s="2" t="s">
        <v>374</v>
      </c>
      <c r="C257" s="2" t="s">
        <v>201</v>
      </c>
      <c r="D257" s="1">
        <v>40449</v>
      </c>
      <c r="E257" s="2" t="s">
        <v>375</v>
      </c>
      <c r="F257" s="9" t="s">
        <v>480</v>
      </c>
      <c r="G257" s="19">
        <v>5958950</v>
      </c>
      <c r="H257" s="19">
        <v>5923520</v>
      </c>
      <c r="I257" s="6">
        <f t="shared" si="11"/>
        <v>99.4</v>
      </c>
      <c r="J257" s="2" t="s">
        <v>598</v>
      </c>
    </row>
    <row r="258" spans="1:10" s="5" customFormat="1" ht="61.5" customHeight="1">
      <c r="A258" s="33">
        <v>255</v>
      </c>
      <c r="B258" s="2" t="s">
        <v>275</v>
      </c>
      <c r="C258" s="2" t="s">
        <v>209</v>
      </c>
      <c r="D258" s="1">
        <v>40449</v>
      </c>
      <c r="E258" s="2" t="s">
        <v>420</v>
      </c>
      <c r="F258" s="9" t="s">
        <v>33</v>
      </c>
      <c r="G258" s="19">
        <v>4427280</v>
      </c>
      <c r="H258" s="19">
        <v>4142880</v>
      </c>
      <c r="I258" s="6">
        <f t="shared" si="11"/>
        <v>93.6</v>
      </c>
      <c r="J258" s="2" t="s">
        <v>598</v>
      </c>
    </row>
    <row r="259" spans="1:10" s="5" customFormat="1" ht="61.5" customHeight="1">
      <c r="A259" s="33">
        <v>256</v>
      </c>
      <c r="B259" s="2" t="s">
        <v>421</v>
      </c>
      <c r="C259" s="2" t="s">
        <v>209</v>
      </c>
      <c r="D259" s="1">
        <v>40449</v>
      </c>
      <c r="E259" s="2" t="s">
        <v>422</v>
      </c>
      <c r="F259" s="9" t="s">
        <v>33</v>
      </c>
      <c r="G259" s="19">
        <v>3100650</v>
      </c>
      <c r="H259" s="19">
        <v>2945250</v>
      </c>
      <c r="I259" s="6">
        <f t="shared" si="11"/>
        <v>95</v>
      </c>
      <c r="J259" s="2" t="s">
        <v>598</v>
      </c>
    </row>
    <row r="260" spans="1:10" s="5" customFormat="1" ht="61.5" customHeight="1">
      <c r="A260" s="33">
        <v>257</v>
      </c>
      <c r="B260" s="2" t="s">
        <v>423</v>
      </c>
      <c r="C260" s="2" t="s">
        <v>209</v>
      </c>
      <c r="D260" s="1">
        <v>40449</v>
      </c>
      <c r="E260" s="2" t="s">
        <v>424</v>
      </c>
      <c r="F260" s="9" t="s">
        <v>33</v>
      </c>
      <c r="G260" s="19">
        <v>1707989</v>
      </c>
      <c r="H260" s="19">
        <v>1510135</v>
      </c>
      <c r="I260" s="6">
        <f t="shared" si="11"/>
        <v>88.4</v>
      </c>
      <c r="J260" s="2" t="s">
        <v>598</v>
      </c>
    </row>
    <row r="261" spans="1:10" s="5" customFormat="1" ht="61.5" customHeight="1">
      <c r="A261" s="33">
        <v>258</v>
      </c>
      <c r="B261" s="2" t="s">
        <v>425</v>
      </c>
      <c r="C261" s="2" t="s">
        <v>209</v>
      </c>
      <c r="D261" s="1">
        <v>40449</v>
      </c>
      <c r="E261" s="2" t="s">
        <v>426</v>
      </c>
      <c r="F261" s="9" t="s">
        <v>33</v>
      </c>
      <c r="G261" s="19">
        <v>2475970</v>
      </c>
      <c r="H261" s="19">
        <v>2396020</v>
      </c>
      <c r="I261" s="6">
        <f t="shared" si="11"/>
        <v>96.8</v>
      </c>
      <c r="J261" s="2" t="s">
        <v>598</v>
      </c>
    </row>
    <row r="262" spans="1:10" s="5" customFormat="1" ht="61.5" customHeight="1">
      <c r="A262" s="33">
        <v>259</v>
      </c>
      <c r="B262" s="2" t="s">
        <v>438</v>
      </c>
      <c r="C262" s="2" t="s">
        <v>296</v>
      </c>
      <c r="D262" s="1">
        <v>40449</v>
      </c>
      <c r="E262" s="2" t="s">
        <v>560</v>
      </c>
      <c r="F262" s="9" t="s">
        <v>480</v>
      </c>
      <c r="G262" s="19">
        <v>2248750</v>
      </c>
      <c r="H262" s="19">
        <v>1995525</v>
      </c>
      <c r="I262" s="6">
        <f t="shared" si="11"/>
        <v>88.7</v>
      </c>
      <c r="J262" s="2" t="s">
        <v>598</v>
      </c>
    </row>
    <row r="263" spans="1:10" s="5" customFormat="1" ht="61.5" customHeight="1">
      <c r="A263" s="33">
        <v>260</v>
      </c>
      <c r="B263" s="10" t="s">
        <v>473</v>
      </c>
      <c r="C263" s="2" t="s">
        <v>144</v>
      </c>
      <c r="D263" s="49">
        <v>40449</v>
      </c>
      <c r="E263" s="2" t="s">
        <v>474</v>
      </c>
      <c r="F263" s="9" t="s">
        <v>480</v>
      </c>
      <c r="G263" s="38">
        <v>2760557</v>
      </c>
      <c r="H263" s="38">
        <v>2691278</v>
      </c>
      <c r="I263" s="6">
        <f t="shared" si="11"/>
        <v>97.5</v>
      </c>
      <c r="J263" s="10" t="s">
        <v>469</v>
      </c>
    </row>
    <row r="264" spans="1:10" s="5" customFormat="1" ht="61.5" customHeight="1">
      <c r="A264" s="33">
        <v>261</v>
      </c>
      <c r="B264" s="2" t="s">
        <v>567</v>
      </c>
      <c r="C264" s="2" t="s">
        <v>212</v>
      </c>
      <c r="D264" s="1">
        <v>40449</v>
      </c>
      <c r="E264" s="2" t="s">
        <v>71</v>
      </c>
      <c r="F264" s="9" t="s">
        <v>480</v>
      </c>
      <c r="G264" s="19">
        <v>5602800</v>
      </c>
      <c r="H264" s="19">
        <v>5554040</v>
      </c>
      <c r="I264" s="6">
        <f t="shared" si="11"/>
        <v>99.1</v>
      </c>
      <c r="J264" s="2" t="s">
        <v>598</v>
      </c>
    </row>
    <row r="265" spans="1:10" s="5" customFormat="1" ht="61.5" customHeight="1">
      <c r="A265" s="33">
        <v>262</v>
      </c>
      <c r="B265" s="2" t="s">
        <v>137</v>
      </c>
      <c r="C265" s="2" t="s">
        <v>220</v>
      </c>
      <c r="D265" s="1">
        <v>40449</v>
      </c>
      <c r="E265" s="2" t="s">
        <v>138</v>
      </c>
      <c r="F265" s="9" t="s">
        <v>480</v>
      </c>
      <c r="G265" s="19">
        <v>3569000</v>
      </c>
      <c r="H265" s="19">
        <v>2887500</v>
      </c>
      <c r="I265" s="6">
        <f t="shared" si="11"/>
        <v>80.9</v>
      </c>
      <c r="J265" s="2"/>
    </row>
    <row r="266" spans="1:10" ht="61.5" customHeight="1">
      <c r="A266" s="33">
        <v>263</v>
      </c>
      <c r="B266" s="16" t="s">
        <v>541</v>
      </c>
      <c r="C266" s="2" t="s">
        <v>394</v>
      </c>
      <c r="D266" s="59">
        <v>40450</v>
      </c>
      <c r="E266" s="11" t="s">
        <v>542</v>
      </c>
      <c r="F266" s="9" t="s">
        <v>480</v>
      </c>
      <c r="G266" s="14">
        <v>28997646</v>
      </c>
      <c r="H266" s="15">
        <v>28875000</v>
      </c>
      <c r="I266" s="26">
        <f>SUM(H266/G266)*100</f>
        <v>99.57704842662056</v>
      </c>
      <c r="J266" s="16"/>
    </row>
    <row r="267" spans="1:10" ht="61.5" customHeight="1">
      <c r="A267" s="33">
        <v>264</v>
      </c>
      <c r="B267" s="16" t="s">
        <v>174</v>
      </c>
      <c r="C267" s="2" t="s">
        <v>386</v>
      </c>
      <c r="D267" s="59">
        <v>40450</v>
      </c>
      <c r="E267" s="11" t="s">
        <v>521</v>
      </c>
      <c r="F267" s="9" t="s">
        <v>480</v>
      </c>
      <c r="G267" s="14">
        <v>23718935</v>
      </c>
      <c r="H267" s="15">
        <v>23561221</v>
      </c>
      <c r="I267" s="26">
        <f>SUM(H267/G267)*100</f>
        <v>99.3350713259259</v>
      </c>
      <c r="J267" s="16"/>
    </row>
    <row r="268" spans="1:10" ht="61.5" customHeight="1">
      <c r="A268" s="33">
        <v>265</v>
      </c>
      <c r="B268" s="16" t="s">
        <v>175</v>
      </c>
      <c r="C268" s="2" t="s">
        <v>386</v>
      </c>
      <c r="D268" s="59">
        <v>40450</v>
      </c>
      <c r="E268" s="11" t="s">
        <v>543</v>
      </c>
      <c r="F268" s="9" t="s">
        <v>480</v>
      </c>
      <c r="G268" s="14">
        <v>17698401</v>
      </c>
      <c r="H268" s="15">
        <v>12605392</v>
      </c>
      <c r="I268" s="26">
        <f>SUM(H268/G268)*100</f>
        <v>71.22333819874463</v>
      </c>
      <c r="J268" s="16"/>
    </row>
    <row r="269" spans="1:10" s="5" customFormat="1" ht="61.5" customHeight="1">
      <c r="A269" s="33">
        <v>266</v>
      </c>
      <c r="B269" s="2" t="s">
        <v>179</v>
      </c>
      <c r="C269" s="2" t="s">
        <v>397</v>
      </c>
      <c r="D269" s="1">
        <v>40450</v>
      </c>
      <c r="E269" s="2" t="s">
        <v>88</v>
      </c>
      <c r="F269" s="9" t="s">
        <v>480</v>
      </c>
      <c r="G269" s="3">
        <v>1274910</v>
      </c>
      <c r="H269" s="3">
        <v>1266636</v>
      </c>
      <c r="I269" s="6">
        <f>SUM(H269/G269)*100</f>
        <v>99.35101301268325</v>
      </c>
      <c r="J269" s="2"/>
    </row>
    <row r="270" spans="1:10" s="5" customFormat="1" ht="61.5" customHeight="1">
      <c r="A270" s="33">
        <v>267</v>
      </c>
      <c r="B270" s="2" t="s">
        <v>597</v>
      </c>
      <c r="C270" s="2" t="s">
        <v>366</v>
      </c>
      <c r="D270" s="1">
        <v>40450</v>
      </c>
      <c r="E270" s="2" t="s">
        <v>578</v>
      </c>
      <c r="F270" s="27" t="s">
        <v>480</v>
      </c>
      <c r="G270" s="28">
        <v>13197441</v>
      </c>
      <c r="H270" s="28">
        <v>7778977</v>
      </c>
      <c r="I270" s="29">
        <f>IF(G270="","",ROUND(H270/G270*100,1))</f>
        <v>58.9</v>
      </c>
      <c r="J270" s="2" t="s">
        <v>398</v>
      </c>
    </row>
    <row r="271" spans="1:10" s="5" customFormat="1" ht="61.5" customHeight="1">
      <c r="A271" s="33">
        <v>268</v>
      </c>
      <c r="B271" s="2" t="s">
        <v>588</v>
      </c>
      <c r="C271" s="2" t="s">
        <v>586</v>
      </c>
      <c r="D271" s="1">
        <v>40450</v>
      </c>
      <c r="E271" s="2" t="s">
        <v>589</v>
      </c>
      <c r="F271" s="27" t="s">
        <v>480</v>
      </c>
      <c r="G271" s="28">
        <v>1457715</v>
      </c>
      <c r="H271" s="28">
        <v>1128829</v>
      </c>
      <c r="I271" s="29">
        <f>IF(G271="","",ROUND(H271/G271*100,1))</f>
        <v>77.4</v>
      </c>
      <c r="J271" s="2" t="s">
        <v>598</v>
      </c>
    </row>
    <row r="272" spans="1:10" s="5" customFormat="1" ht="61.5" customHeight="1">
      <c r="A272" s="33">
        <v>269</v>
      </c>
      <c r="B272" s="2" t="s">
        <v>240</v>
      </c>
      <c r="C272" s="2" t="s">
        <v>241</v>
      </c>
      <c r="D272" s="1">
        <v>40450</v>
      </c>
      <c r="E272" s="2" t="s">
        <v>242</v>
      </c>
      <c r="F272" s="9" t="s">
        <v>480</v>
      </c>
      <c r="G272" s="3">
        <v>5378100</v>
      </c>
      <c r="H272" s="3">
        <v>2992500</v>
      </c>
      <c r="I272" s="6">
        <f aca="true" t="shared" si="12" ref="I272:I286">ROUND(H272/G272*100,1)</f>
        <v>55.6</v>
      </c>
      <c r="J272" s="2"/>
    </row>
    <row r="273" spans="1:10" s="5" customFormat="1" ht="61.5" customHeight="1">
      <c r="A273" s="33">
        <v>270</v>
      </c>
      <c r="B273" s="2" t="s">
        <v>720</v>
      </c>
      <c r="C273" s="2" t="s">
        <v>253</v>
      </c>
      <c r="D273" s="1">
        <v>40450</v>
      </c>
      <c r="E273" s="2" t="s">
        <v>254</v>
      </c>
      <c r="F273" s="9" t="s">
        <v>480</v>
      </c>
      <c r="G273" s="3">
        <v>1200845</v>
      </c>
      <c r="H273" s="3">
        <v>1190574</v>
      </c>
      <c r="I273" s="6">
        <f t="shared" si="12"/>
        <v>99.1</v>
      </c>
      <c r="J273" s="2" t="s">
        <v>598</v>
      </c>
    </row>
    <row r="274" spans="1:10" s="5" customFormat="1" ht="61.5" customHeight="1">
      <c r="A274" s="33">
        <v>271</v>
      </c>
      <c r="B274" s="2" t="s">
        <v>432</v>
      </c>
      <c r="C274" s="2" t="s">
        <v>160</v>
      </c>
      <c r="D274" s="1">
        <v>40450</v>
      </c>
      <c r="E274" s="2" t="s">
        <v>433</v>
      </c>
      <c r="F274" s="9" t="s">
        <v>480</v>
      </c>
      <c r="G274" s="19">
        <v>5463360</v>
      </c>
      <c r="H274" s="19">
        <v>5392320</v>
      </c>
      <c r="I274" s="6">
        <f t="shared" si="12"/>
        <v>98.7</v>
      </c>
      <c r="J274" s="2" t="s">
        <v>430</v>
      </c>
    </row>
    <row r="275" spans="1:10" s="5" customFormat="1" ht="61.5" customHeight="1">
      <c r="A275" s="33">
        <v>272</v>
      </c>
      <c r="B275" s="2" t="s">
        <v>438</v>
      </c>
      <c r="C275" s="2" t="s">
        <v>164</v>
      </c>
      <c r="D275" s="1">
        <v>40450</v>
      </c>
      <c r="E275" s="2" t="s">
        <v>300</v>
      </c>
      <c r="F275" s="9" t="s">
        <v>33</v>
      </c>
      <c r="G275" s="19">
        <v>3150000</v>
      </c>
      <c r="H275" s="19">
        <v>3150000</v>
      </c>
      <c r="I275" s="6">
        <f t="shared" si="12"/>
        <v>100</v>
      </c>
      <c r="J275" s="2" t="s">
        <v>598</v>
      </c>
    </row>
    <row r="276" spans="1:10" s="5" customFormat="1" ht="61.5" customHeight="1">
      <c r="A276" s="33">
        <v>273</v>
      </c>
      <c r="B276" s="2" t="s">
        <v>310</v>
      </c>
      <c r="C276" s="2" t="s">
        <v>165</v>
      </c>
      <c r="D276" s="1">
        <v>40450</v>
      </c>
      <c r="E276" s="10" t="s">
        <v>311</v>
      </c>
      <c r="F276" s="11" t="s">
        <v>480</v>
      </c>
      <c r="G276" s="19">
        <v>12276810</v>
      </c>
      <c r="H276" s="19">
        <v>9324000</v>
      </c>
      <c r="I276" s="6">
        <f t="shared" si="12"/>
        <v>75.9</v>
      </c>
      <c r="J276" s="2"/>
    </row>
    <row r="277" spans="1:10" s="5" customFormat="1" ht="61.5" customHeight="1">
      <c r="A277" s="33">
        <v>274</v>
      </c>
      <c r="B277" s="2" t="s">
        <v>338</v>
      </c>
      <c r="C277" s="2" t="s">
        <v>167</v>
      </c>
      <c r="D277" s="1">
        <v>40450</v>
      </c>
      <c r="E277" s="2" t="s">
        <v>483</v>
      </c>
      <c r="F277" s="9" t="s">
        <v>480</v>
      </c>
      <c r="G277" s="19">
        <v>1948674</v>
      </c>
      <c r="H277" s="19">
        <v>1140000</v>
      </c>
      <c r="I277" s="6">
        <f t="shared" si="12"/>
        <v>58.5</v>
      </c>
      <c r="J277" s="2"/>
    </row>
    <row r="278" spans="1:10" s="5" customFormat="1" ht="61.5" customHeight="1">
      <c r="A278" s="33">
        <v>275</v>
      </c>
      <c r="B278" s="2" t="s">
        <v>503</v>
      </c>
      <c r="C278" s="10" t="s">
        <v>199</v>
      </c>
      <c r="D278" s="8">
        <v>40450</v>
      </c>
      <c r="E278" s="2" t="s">
        <v>504</v>
      </c>
      <c r="F278" s="9" t="s">
        <v>480</v>
      </c>
      <c r="G278" s="19">
        <v>2305800</v>
      </c>
      <c r="H278" s="19">
        <v>2097900</v>
      </c>
      <c r="I278" s="6">
        <f t="shared" si="12"/>
        <v>91</v>
      </c>
      <c r="J278" s="2" t="s">
        <v>598</v>
      </c>
    </row>
    <row r="279" spans="1:10" s="5" customFormat="1" ht="61.5" customHeight="1">
      <c r="A279" s="33">
        <v>276</v>
      </c>
      <c r="B279" s="2" t="s">
        <v>505</v>
      </c>
      <c r="C279" s="10" t="s">
        <v>410</v>
      </c>
      <c r="D279" s="8">
        <v>40450</v>
      </c>
      <c r="E279" s="2" t="s">
        <v>0</v>
      </c>
      <c r="F279" s="9" t="s">
        <v>480</v>
      </c>
      <c r="G279" s="19">
        <v>6120450</v>
      </c>
      <c r="H279" s="19">
        <v>6037500</v>
      </c>
      <c r="I279" s="6">
        <f t="shared" si="12"/>
        <v>98.6</v>
      </c>
      <c r="J279" s="2"/>
    </row>
    <row r="280" spans="1:10" s="5" customFormat="1" ht="61.5" customHeight="1">
      <c r="A280" s="33">
        <v>277</v>
      </c>
      <c r="B280" s="2" t="s">
        <v>279</v>
      </c>
      <c r="C280" s="2" t="s">
        <v>205</v>
      </c>
      <c r="D280" s="1">
        <v>40450</v>
      </c>
      <c r="E280" s="2" t="s">
        <v>280</v>
      </c>
      <c r="F280" s="9" t="s">
        <v>480</v>
      </c>
      <c r="G280" s="19">
        <v>2319850</v>
      </c>
      <c r="H280" s="19">
        <v>2167200</v>
      </c>
      <c r="I280" s="6">
        <f t="shared" si="12"/>
        <v>93.4</v>
      </c>
      <c r="J280" s="2" t="s">
        <v>598</v>
      </c>
    </row>
    <row r="281" spans="1:10" s="5" customFormat="1" ht="61.5" customHeight="1">
      <c r="A281" s="33">
        <v>278</v>
      </c>
      <c r="B281" s="2" t="s">
        <v>477</v>
      </c>
      <c r="C281" s="2" t="s">
        <v>210</v>
      </c>
      <c r="D281" s="1">
        <v>40450</v>
      </c>
      <c r="E281" s="2" t="s">
        <v>145</v>
      </c>
      <c r="F281" s="9" t="s">
        <v>33</v>
      </c>
      <c r="G281" s="19">
        <v>3304938</v>
      </c>
      <c r="H281" s="19">
        <v>2992080</v>
      </c>
      <c r="I281" s="6">
        <f t="shared" si="12"/>
        <v>90.5</v>
      </c>
      <c r="J281" s="2" t="s">
        <v>598</v>
      </c>
    </row>
    <row r="282" spans="1:10" s="5" customFormat="1" ht="61.5" customHeight="1">
      <c r="A282" s="33">
        <v>279</v>
      </c>
      <c r="B282" s="2" t="s">
        <v>477</v>
      </c>
      <c r="C282" s="2" t="s">
        <v>210</v>
      </c>
      <c r="D282" s="1">
        <v>40450</v>
      </c>
      <c r="E282" s="2" t="s">
        <v>62</v>
      </c>
      <c r="F282" s="9" t="s">
        <v>33</v>
      </c>
      <c r="G282" s="19">
        <v>2373735</v>
      </c>
      <c r="H282" s="19">
        <v>2171715</v>
      </c>
      <c r="I282" s="6">
        <f t="shared" si="12"/>
        <v>91.5</v>
      </c>
      <c r="J282" s="2" t="s">
        <v>598</v>
      </c>
    </row>
    <row r="283" spans="1:10" s="5" customFormat="1" ht="61.5" customHeight="1">
      <c r="A283" s="33">
        <v>280</v>
      </c>
      <c r="B283" s="2" t="s">
        <v>515</v>
      </c>
      <c r="C283" s="10" t="s">
        <v>511</v>
      </c>
      <c r="D283" s="8">
        <v>40450</v>
      </c>
      <c r="E283" s="2" t="s">
        <v>516</v>
      </c>
      <c r="F283" s="9" t="s">
        <v>33</v>
      </c>
      <c r="G283" s="19">
        <v>15173400</v>
      </c>
      <c r="H283" s="19">
        <v>14784000</v>
      </c>
      <c r="I283" s="6">
        <f t="shared" si="12"/>
        <v>97.4</v>
      </c>
      <c r="J283" s="2" t="s">
        <v>598</v>
      </c>
    </row>
    <row r="284" spans="1:10" s="5" customFormat="1" ht="61.5" customHeight="1">
      <c r="A284" s="33">
        <v>281</v>
      </c>
      <c r="B284" s="2" t="s">
        <v>121</v>
      </c>
      <c r="C284" s="10" t="s">
        <v>517</v>
      </c>
      <c r="D284" s="8">
        <v>40450</v>
      </c>
      <c r="E284" s="2" t="s">
        <v>122</v>
      </c>
      <c r="F284" s="9" t="s">
        <v>33</v>
      </c>
      <c r="G284" s="19">
        <v>5342400</v>
      </c>
      <c r="H284" s="19">
        <v>5218500</v>
      </c>
      <c r="I284" s="6">
        <f t="shared" si="12"/>
        <v>97.7</v>
      </c>
      <c r="J284" s="2" t="s">
        <v>598</v>
      </c>
    </row>
    <row r="285" spans="1:10" s="4" customFormat="1" ht="61.5" customHeight="1">
      <c r="A285" s="33">
        <v>282</v>
      </c>
      <c r="B285" s="11" t="s">
        <v>628</v>
      </c>
      <c r="C285" s="2" t="s">
        <v>624</v>
      </c>
      <c r="D285" s="64">
        <v>40450</v>
      </c>
      <c r="E285" s="68" t="s">
        <v>629</v>
      </c>
      <c r="F285" s="9" t="s">
        <v>480</v>
      </c>
      <c r="G285" s="74">
        <v>10578519</v>
      </c>
      <c r="H285" s="54">
        <v>10447500</v>
      </c>
      <c r="I285" s="6">
        <f t="shared" si="12"/>
        <v>98.8</v>
      </c>
      <c r="J285" s="7"/>
    </row>
    <row r="286" spans="1:10" s="5" customFormat="1" ht="61.5" customHeight="1">
      <c r="A286" s="33">
        <v>283</v>
      </c>
      <c r="B286" s="17" t="s">
        <v>633</v>
      </c>
      <c r="C286" s="2" t="s">
        <v>634</v>
      </c>
      <c r="D286" s="64">
        <v>40450</v>
      </c>
      <c r="E286" s="17" t="s">
        <v>635</v>
      </c>
      <c r="F286" s="9" t="s">
        <v>480</v>
      </c>
      <c r="G286" s="69">
        <v>1902162</v>
      </c>
      <c r="H286" s="25">
        <v>1893150</v>
      </c>
      <c r="I286" s="6">
        <f t="shared" si="12"/>
        <v>99.5</v>
      </c>
      <c r="J286" s="78"/>
    </row>
    <row r="287" spans="1:10" ht="61.5" customHeight="1">
      <c r="A287" s="33">
        <v>284</v>
      </c>
      <c r="B287" s="16" t="s">
        <v>544</v>
      </c>
      <c r="C287" s="2" t="s">
        <v>393</v>
      </c>
      <c r="D287" s="59">
        <v>40451</v>
      </c>
      <c r="E287" s="11" t="s">
        <v>545</v>
      </c>
      <c r="F287" s="9" t="s">
        <v>480</v>
      </c>
      <c r="G287" s="71">
        <v>82625541</v>
      </c>
      <c r="H287" s="15">
        <v>77490000</v>
      </c>
      <c r="I287" s="26">
        <f>SUM(H287/G287)*100</f>
        <v>93.78455990987096</v>
      </c>
      <c r="J287" s="16"/>
    </row>
    <row r="288" spans="1:10" ht="61.5" customHeight="1">
      <c r="A288" s="33">
        <v>285</v>
      </c>
      <c r="B288" s="16" t="s">
        <v>176</v>
      </c>
      <c r="C288" s="2" t="s">
        <v>386</v>
      </c>
      <c r="D288" s="59">
        <v>40451</v>
      </c>
      <c r="E288" s="11" t="s">
        <v>546</v>
      </c>
      <c r="F288" s="9" t="s">
        <v>480</v>
      </c>
      <c r="G288" s="71">
        <v>19489997</v>
      </c>
      <c r="H288" s="15">
        <v>19167610</v>
      </c>
      <c r="I288" s="26">
        <f>SUM(H288/G288)*100</f>
        <v>98.34588481465646</v>
      </c>
      <c r="J288" s="16"/>
    </row>
    <row r="289" spans="1:10" ht="61.5" customHeight="1">
      <c r="A289" s="33">
        <v>286</v>
      </c>
      <c r="B289" s="16" t="s">
        <v>547</v>
      </c>
      <c r="C289" s="2" t="s">
        <v>395</v>
      </c>
      <c r="D289" s="59">
        <v>40451</v>
      </c>
      <c r="E289" s="11" t="s">
        <v>548</v>
      </c>
      <c r="F289" s="9" t="s">
        <v>480</v>
      </c>
      <c r="G289" s="14">
        <v>21220798</v>
      </c>
      <c r="H289" s="15">
        <v>18039000</v>
      </c>
      <c r="I289" s="26">
        <f>SUM(H289/G289)*100</f>
        <v>85.00622832374164</v>
      </c>
      <c r="J289" s="16"/>
    </row>
    <row r="290" spans="1:10" ht="61.5" customHeight="1">
      <c r="A290" s="33">
        <v>287</v>
      </c>
      <c r="B290" s="16" t="s">
        <v>177</v>
      </c>
      <c r="C290" s="2" t="s">
        <v>386</v>
      </c>
      <c r="D290" s="59">
        <v>40451</v>
      </c>
      <c r="E290" s="11" t="s">
        <v>84</v>
      </c>
      <c r="F290" s="9" t="s">
        <v>480</v>
      </c>
      <c r="G290" s="14">
        <v>15786031</v>
      </c>
      <c r="H290" s="15">
        <v>15569931</v>
      </c>
      <c r="I290" s="26">
        <f>SUM(H290/G290)*100</f>
        <v>98.63106818933778</v>
      </c>
      <c r="J290" s="16"/>
    </row>
    <row r="291" spans="1:10" ht="61.5" customHeight="1">
      <c r="A291" s="33">
        <v>288</v>
      </c>
      <c r="B291" s="16" t="s">
        <v>85</v>
      </c>
      <c r="C291" s="2" t="s">
        <v>396</v>
      </c>
      <c r="D291" s="59">
        <v>40451</v>
      </c>
      <c r="E291" s="11" t="s">
        <v>224</v>
      </c>
      <c r="F291" s="9" t="s">
        <v>480</v>
      </c>
      <c r="G291" s="14">
        <v>2043268</v>
      </c>
      <c r="H291" s="15">
        <v>519750</v>
      </c>
      <c r="I291" s="26">
        <f>SUM(H291/G291)*100</f>
        <v>25.437191792755527</v>
      </c>
      <c r="J291" s="16"/>
    </row>
    <row r="292" spans="1:10" s="5" customFormat="1" ht="61.5" customHeight="1">
      <c r="A292" s="33">
        <v>289</v>
      </c>
      <c r="B292" s="2" t="s">
        <v>48</v>
      </c>
      <c r="C292" s="2" t="s">
        <v>147</v>
      </c>
      <c r="D292" s="1">
        <v>40451</v>
      </c>
      <c r="E292" s="2" t="s">
        <v>721</v>
      </c>
      <c r="F292" s="27" t="s">
        <v>480</v>
      </c>
      <c r="G292" s="28">
        <v>2140992</v>
      </c>
      <c r="H292" s="28">
        <v>2018520</v>
      </c>
      <c r="I292" s="29">
        <f>IF(G292="","",ROUND(H292/G292*100,1))</f>
        <v>94.3</v>
      </c>
      <c r="J292" s="2" t="s">
        <v>354</v>
      </c>
    </row>
    <row r="293" spans="1:10" s="5" customFormat="1" ht="61.5" customHeight="1">
      <c r="A293" s="33">
        <v>290</v>
      </c>
      <c r="B293" s="11" t="s">
        <v>299</v>
      </c>
      <c r="C293" s="2" t="s">
        <v>676</v>
      </c>
      <c r="D293" s="1">
        <v>40451</v>
      </c>
      <c r="E293" s="2" t="s">
        <v>678</v>
      </c>
      <c r="F293" s="27" t="s">
        <v>480</v>
      </c>
      <c r="G293" s="28">
        <v>6464084</v>
      </c>
      <c r="H293" s="28">
        <v>6049915</v>
      </c>
      <c r="I293" s="29">
        <f>IF(G293="","",ROUND(H293/G293*100,1))</f>
        <v>93.6</v>
      </c>
      <c r="J293" s="2" t="s">
        <v>598</v>
      </c>
    </row>
    <row r="294" spans="1:10" s="5" customFormat="1" ht="61.5" customHeight="1">
      <c r="A294" s="33">
        <v>291</v>
      </c>
      <c r="B294" s="2" t="s">
        <v>184</v>
      </c>
      <c r="C294" s="2" t="s">
        <v>662</v>
      </c>
      <c r="D294" s="1">
        <v>40451</v>
      </c>
      <c r="E294" s="2" t="s">
        <v>663</v>
      </c>
      <c r="F294" s="9" t="s">
        <v>480</v>
      </c>
      <c r="G294" s="3">
        <v>9027874</v>
      </c>
      <c r="H294" s="3">
        <v>8909250</v>
      </c>
      <c r="I294" s="6">
        <f aca="true" t="shared" si="13" ref="I294:I316">ROUND(H294/G294*100,1)</f>
        <v>98.7</v>
      </c>
      <c r="J294" s="2"/>
    </row>
    <row r="295" spans="1:10" s="5" customFormat="1" ht="61.5" customHeight="1">
      <c r="A295" s="33">
        <v>292</v>
      </c>
      <c r="B295" s="2" t="s">
        <v>673</v>
      </c>
      <c r="C295" s="2" t="s">
        <v>688</v>
      </c>
      <c r="D295" s="1">
        <v>40451</v>
      </c>
      <c r="E295" s="2" t="s">
        <v>674</v>
      </c>
      <c r="F295" s="9" t="s">
        <v>480</v>
      </c>
      <c r="G295" s="3">
        <v>1741068</v>
      </c>
      <c r="H295" s="3">
        <v>1566243</v>
      </c>
      <c r="I295" s="6">
        <f t="shared" si="13"/>
        <v>90</v>
      </c>
      <c r="J295" s="2"/>
    </row>
    <row r="296" spans="1:10" s="5" customFormat="1" ht="61.5" customHeight="1">
      <c r="A296" s="33">
        <v>293</v>
      </c>
      <c r="B296" s="2" t="s">
        <v>725</v>
      </c>
      <c r="C296" s="2" t="s">
        <v>401</v>
      </c>
      <c r="D296" s="1">
        <v>40451</v>
      </c>
      <c r="E296" s="2" t="s">
        <v>726</v>
      </c>
      <c r="F296" s="9" t="s">
        <v>727</v>
      </c>
      <c r="G296" s="19">
        <v>2553103</v>
      </c>
      <c r="H296" s="19">
        <v>1575000</v>
      </c>
      <c r="I296" s="6">
        <f t="shared" si="13"/>
        <v>61.7</v>
      </c>
      <c r="J296" s="34"/>
    </row>
    <row r="297" spans="1:10" s="5" customFormat="1" ht="61.5" customHeight="1">
      <c r="A297" s="33">
        <v>294</v>
      </c>
      <c r="B297" s="2" t="s">
        <v>728</v>
      </c>
      <c r="C297" s="2" t="s">
        <v>402</v>
      </c>
      <c r="D297" s="1">
        <v>40451</v>
      </c>
      <c r="E297" s="2" t="s">
        <v>342</v>
      </c>
      <c r="F297" s="9" t="s">
        <v>480</v>
      </c>
      <c r="G297" s="19">
        <v>6942600</v>
      </c>
      <c r="H297" s="19">
        <v>6536880</v>
      </c>
      <c r="I297" s="6">
        <f t="shared" si="13"/>
        <v>94.2</v>
      </c>
      <c r="J297" s="2" t="s">
        <v>598</v>
      </c>
    </row>
    <row r="298" spans="1:10" s="5" customFormat="1" ht="61.5" customHeight="1">
      <c r="A298" s="33">
        <v>295</v>
      </c>
      <c r="B298" s="2" t="s">
        <v>434</v>
      </c>
      <c r="C298" s="2" t="s">
        <v>160</v>
      </c>
      <c r="D298" s="1">
        <v>40451</v>
      </c>
      <c r="E298" s="2" t="s">
        <v>435</v>
      </c>
      <c r="F298" s="9" t="s">
        <v>480</v>
      </c>
      <c r="G298" s="19">
        <v>8595940.5</v>
      </c>
      <c r="H298" s="19">
        <v>7560620.55</v>
      </c>
      <c r="I298" s="6">
        <f t="shared" si="13"/>
        <v>88</v>
      </c>
      <c r="J298" s="2" t="s">
        <v>430</v>
      </c>
    </row>
    <row r="299" spans="1:10" s="5" customFormat="1" ht="61.5" customHeight="1">
      <c r="A299" s="33">
        <v>296</v>
      </c>
      <c r="B299" s="2" t="s">
        <v>434</v>
      </c>
      <c r="C299" s="2" t="s">
        <v>160</v>
      </c>
      <c r="D299" s="1">
        <v>40451</v>
      </c>
      <c r="E299" s="2" t="s">
        <v>436</v>
      </c>
      <c r="F299" s="9" t="s">
        <v>480</v>
      </c>
      <c r="G299" s="19">
        <v>3038705.25</v>
      </c>
      <c r="H299" s="19">
        <v>2701349.7</v>
      </c>
      <c r="I299" s="6">
        <f t="shared" si="13"/>
        <v>88.9</v>
      </c>
      <c r="J299" s="2" t="s">
        <v>430</v>
      </c>
    </row>
    <row r="300" spans="1:10" s="5" customFormat="1" ht="61.5" customHeight="1">
      <c r="A300" s="33">
        <v>297</v>
      </c>
      <c r="B300" s="2" t="s">
        <v>434</v>
      </c>
      <c r="C300" s="2" t="s">
        <v>160</v>
      </c>
      <c r="D300" s="1">
        <v>40451</v>
      </c>
      <c r="E300" s="2" t="s">
        <v>431</v>
      </c>
      <c r="F300" s="9" t="s">
        <v>480</v>
      </c>
      <c r="G300" s="19">
        <v>3733958.55</v>
      </c>
      <c r="H300" s="19">
        <v>2807519.4</v>
      </c>
      <c r="I300" s="6">
        <f t="shared" si="13"/>
        <v>75.2</v>
      </c>
      <c r="J300" s="2" t="s">
        <v>430</v>
      </c>
    </row>
    <row r="301" spans="1:10" s="5" customFormat="1" ht="61.5" customHeight="1">
      <c r="A301" s="33">
        <v>298</v>
      </c>
      <c r="B301" s="2" t="s">
        <v>434</v>
      </c>
      <c r="C301" s="2" t="s">
        <v>160</v>
      </c>
      <c r="D301" s="1">
        <v>40451</v>
      </c>
      <c r="E301" s="2" t="s">
        <v>437</v>
      </c>
      <c r="F301" s="9" t="s">
        <v>480</v>
      </c>
      <c r="G301" s="19">
        <v>4129787.55</v>
      </c>
      <c r="H301" s="19">
        <v>3936374.4</v>
      </c>
      <c r="I301" s="6">
        <f t="shared" si="13"/>
        <v>95.3</v>
      </c>
      <c r="J301" s="2" t="s">
        <v>430</v>
      </c>
    </row>
    <row r="302" spans="1:10" s="5" customFormat="1" ht="61.5" customHeight="1">
      <c r="A302" s="33">
        <v>299</v>
      </c>
      <c r="B302" s="2" t="s">
        <v>312</v>
      </c>
      <c r="C302" s="2" t="s">
        <v>165</v>
      </c>
      <c r="D302" s="1">
        <v>40451</v>
      </c>
      <c r="E302" s="10" t="s">
        <v>313</v>
      </c>
      <c r="F302" s="11" t="s">
        <v>480</v>
      </c>
      <c r="G302" s="19">
        <v>10124730</v>
      </c>
      <c r="H302" s="19">
        <v>9240000</v>
      </c>
      <c r="I302" s="6">
        <f t="shared" si="13"/>
        <v>91.3</v>
      </c>
      <c r="J302" s="2"/>
    </row>
    <row r="303" spans="1:10" s="5" customFormat="1" ht="61.5" customHeight="1">
      <c r="A303" s="33">
        <v>300</v>
      </c>
      <c r="B303" s="2" t="s">
        <v>314</v>
      </c>
      <c r="C303" s="2" t="s">
        <v>165</v>
      </c>
      <c r="D303" s="1">
        <v>40451</v>
      </c>
      <c r="E303" s="10" t="s">
        <v>315</v>
      </c>
      <c r="F303" s="11" t="s">
        <v>480</v>
      </c>
      <c r="G303" s="19">
        <v>1881600</v>
      </c>
      <c r="H303" s="19">
        <v>1834560</v>
      </c>
      <c r="I303" s="6">
        <f t="shared" si="13"/>
        <v>97.5</v>
      </c>
      <c r="J303" s="2" t="s">
        <v>598</v>
      </c>
    </row>
    <row r="304" spans="1:10" s="5" customFormat="1" ht="61.5" customHeight="1">
      <c r="A304" s="33">
        <v>301</v>
      </c>
      <c r="B304" s="2" t="s">
        <v>321</v>
      </c>
      <c r="C304" s="2" t="s">
        <v>166</v>
      </c>
      <c r="D304" s="1">
        <v>40451</v>
      </c>
      <c r="E304" s="2" t="s">
        <v>322</v>
      </c>
      <c r="F304" s="9" t="s">
        <v>33</v>
      </c>
      <c r="G304" s="19">
        <v>9313500</v>
      </c>
      <c r="H304" s="19">
        <v>9114000</v>
      </c>
      <c r="I304" s="6">
        <f t="shared" si="13"/>
        <v>97.9</v>
      </c>
      <c r="J304" s="2"/>
    </row>
    <row r="305" spans="1:10" s="5" customFormat="1" ht="61.5" customHeight="1">
      <c r="A305" s="33">
        <v>302</v>
      </c>
      <c r="B305" s="2" t="s">
        <v>323</v>
      </c>
      <c r="C305" s="2" t="s">
        <v>166</v>
      </c>
      <c r="D305" s="1">
        <v>40451</v>
      </c>
      <c r="E305" s="2" t="s">
        <v>324</v>
      </c>
      <c r="F305" s="9" t="s">
        <v>33</v>
      </c>
      <c r="G305" s="19">
        <v>5208000</v>
      </c>
      <c r="H305" s="19">
        <v>3502800</v>
      </c>
      <c r="I305" s="6">
        <f t="shared" si="13"/>
        <v>67.3</v>
      </c>
      <c r="J305" s="2"/>
    </row>
    <row r="306" spans="1:10" s="5" customFormat="1" ht="61.5" customHeight="1">
      <c r="A306" s="33">
        <v>303</v>
      </c>
      <c r="B306" s="2" t="s">
        <v>325</v>
      </c>
      <c r="C306" s="2" t="s">
        <v>166</v>
      </c>
      <c r="D306" s="1">
        <v>40451</v>
      </c>
      <c r="E306" s="2" t="s">
        <v>326</v>
      </c>
      <c r="F306" s="9" t="s">
        <v>33</v>
      </c>
      <c r="G306" s="19">
        <v>3118500</v>
      </c>
      <c r="H306" s="19">
        <v>2163000</v>
      </c>
      <c r="I306" s="6">
        <f t="shared" si="13"/>
        <v>69.4</v>
      </c>
      <c r="J306" s="2"/>
    </row>
    <row r="307" spans="1:10" s="5" customFormat="1" ht="61.5" customHeight="1">
      <c r="A307" s="33">
        <v>304</v>
      </c>
      <c r="B307" s="2" t="s">
        <v>186</v>
      </c>
      <c r="C307" s="2" t="s">
        <v>166</v>
      </c>
      <c r="D307" s="1">
        <v>40451</v>
      </c>
      <c r="E307" s="2" t="s">
        <v>327</v>
      </c>
      <c r="F307" s="9" t="s">
        <v>33</v>
      </c>
      <c r="G307" s="19">
        <v>1638000</v>
      </c>
      <c r="H307" s="19">
        <v>1610700</v>
      </c>
      <c r="I307" s="6">
        <f t="shared" si="13"/>
        <v>98.3</v>
      </c>
      <c r="J307" s="2" t="s">
        <v>598</v>
      </c>
    </row>
    <row r="308" spans="1:10" s="5" customFormat="1" ht="61.5" customHeight="1">
      <c r="A308" s="33">
        <v>305</v>
      </c>
      <c r="B308" s="2" t="s">
        <v>484</v>
      </c>
      <c r="C308" s="2" t="s">
        <v>167</v>
      </c>
      <c r="D308" s="1">
        <v>40451</v>
      </c>
      <c r="E308" s="2" t="s">
        <v>485</v>
      </c>
      <c r="F308" s="9" t="s">
        <v>480</v>
      </c>
      <c r="G308" s="19">
        <v>21871320</v>
      </c>
      <c r="H308" s="19">
        <v>19764064</v>
      </c>
      <c r="I308" s="6">
        <f t="shared" si="13"/>
        <v>90.4</v>
      </c>
      <c r="J308" s="2" t="s">
        <v>598</v>
      </c>
    </row>
    <row r="309" spans="1:10" s="5" customFormat="1" ht="61.5" customHeight="1">
      <c r="A309" s="33">
        <v>306</v>
      </c>
      <c r="B309" s="2" t="s">
        <v>486</v>
      </c>
      <c r="C309" s="2" t="s">
        <v>167</v>
      </c>
      <c r="D309" s="1">
        <v>40451</v>
      </c>
      <c r="E309" s="2" t="s">
        <v>485</v>
      </c>
      <c r="F309" s="9" t="s">
        <v>480</v>
      </c>
      <c r="G309" s="19">
        <v>29400000</v>
      </c>
      <c r="H309" s="19">
        <v>27986887</v>
      </c>
      <c r="I309" s="6">
        <f t="shared" si="13"/>
        <v>95.2</v>
      </c>
      <c r="J309" s="2" t="s">
        <v>598</v>
      </c>
    </row>
    <row r="310" spans="1:10" s="5" customFormat="1" ht="61.5" customHeight="1">
      <c r="A310" s="33">
        <v>307</v>
      </c>
      <c r="B310" s="2" t="s">
        <v>438</v>
      </c>
      <c r="C310" s="2" t="s">
        <v>201</v>
      </c>
      <c r="D310" s="1">
        <v>40451</v>
      </c>
      <c r="E310" s="2" t="s">
        <v>376</v>
      </c>
      <c r="F310" s="9" t="s">
        <v>480</v>
      </c>
      <c r="G310" s="19">
        <v>13224000</v>
      </c>
      <c r="H310" s="19">
        <v>12643200</v>
      </c>
      <c r="I310" s="6">
        <f t="shared" si="13"/>
        <v>95.6</v>
      </c>
      <c r="J310" s="2" t="s">
        <v>598</v>
      </c>
    </row>
    <row r="311" spans="1:10" s="5" customFormat="1" ht="61.5" customHeight="1">
      <c r="A311" s="33">
        <v>308</v>
      </c>
      <c r="B311" s="2" t="s">
        <v>275</v>
      </c>
      <c r="C311" s="2" t="s">
        <v>412</v>
      </c>
      <c r="D311" s="1">
        <v>40451</v>
      </c>
      <c r="E311" s="2" t="s">
        <v>276</v>
      </c>
      <c r="F311" s="9" t="s">
        <v>480</v>
      </c>
      <c r="G311" s="19">
        <v>2496060</v>
      </c>
      <c r="H311" s="19">
        <v>2368170</v>
      </c>
      <c r="I311" s="6">
        <f t="shared" si="13"/>
        <v>94.9</v>
      </c>
      <c r="J311" s="2" t="s">
        <v>598</v>
      </c>
    </row>
    <row r="312" spans="1:10" s="5" customFormat="1" ht="61.5" customHeight="1">
      <c r="A312" s="33">
        <v>309</v>
      </c>
      <c r="B312" s="2" t="s">
        <v>277</v>
      </c>
      <c r="C312" s="2" t="s">
        <v>413</v>
      </c>
      <c r="D312" s="1">
        <v>40451</v>
      </c>
      <c r="E312" s="2" t="s">
        <v>278</v>
      </c>
      <c r="F312" s="9" t="s">
        <v>480</v>
      </c>
      <c r="G312" s="19">
        <v>2183265</v>
      </c>
      <c r="H312" s="19">
        <v>2142000</v>
      </c>
      <c r="I312" s="6">
        <f t="shared" si="13"/>
        <v>98.1</v>
      </c>
      <c r="J312" s="2" t="s">
        <v>598</v>
      </c>
    </row>
    <row r="313" spans="1:10" s="5" customFormat="1" ht="61.5" customHeight="1">
      <c r="A313" s="33">
        <v>310</v>
      </c>
      <c r="B313" s="10" t="s">
        <v>418</v>
      </c>
      <c r="C313" s="10" t="s">
        <v>417</v>
      </c>
      <c r="D313" s="23">
        <v>40451</v>
      </c>
      <c r="E313" s="10" t="s">
        <v>419</v>
      </c>
      <c r="F313" s="9" t="s">
        <v>480</v>
      </c>
      <c r="G313" s="19">
        <v>10962000</v>
      </c>
      <c r="H313" s="19">
        <v>9846000</v>
      </c>
      <c r="I313" s="6">
        <f t="shared" si="13"/>
        <v>89.8</v>
      </c>
      <c r="J313" s="17" t="s">
        <v>598</v>
      </c>
    </row>
    <row r="314" spans="1:10" s="5" customFormat="1" ht="61.5" customHeight="1">
      <c r="A314" s="33">
        <v>311</v>
      </c>
      <c r="B314" s="2" t="s">
        <v>558</v>
      </c>
      <c r="C314" s="2" t="s">
        <v>364</v>
      </c>
      <c r="D314" s="1">
        <v>40451</v>
      </c>
      <c r="E314" s="13" t="s">
        <v>559</v>
      </c>
      <c r="F314" s="9" t="s">
        <v>480</v>
      </c>
      <c r="G314" s="44">
        <v>6232800</v>
      </c>
      <c r="H314" s="44">
        <v>6103440</v>
      </c>
      <c r="I314" s="6">
        <f t="shared" si="13"/>
        <v>97.9</v>
      </c>
      <c r="J314" s="17" t="s">
        <v>598</v>
      </c>
    </row>
    <row r="315" spans="1:10" s="5" customFormat="1" ht="61.5" customHeight="1">
      <c r="A315" s="33">
        <v>312</v>
      </c>
      <c r="B315" s="17" t="s">
        <v>69</v>
      </c>
      <c r="C315" s="10" t="s">
        <v>211</v>
      </c>
      <c r="D315" s="1">
        <v>40451</v>
      </c>
      <c r="E315" s="2" t="s">
        <v>70</v>
      </c>
      <c r="F315" s="9" t="s">
        <v>480</v>
      </c>
      <c r="G315" s="72">
        <v>9670500</v>
      </c>
      <c r="H315" s="72">
        <v>4798500</v>
      </c>
      <c r="I315" s="6">
        <f t="shared" si="13"/>
        <v>49.6</v>
      </c>
      <c r="J315" s="17"/>
    </row>
    <row r="316" spans="1:10" s="5" customFormat="1" ht="61.5" customHeight="1">
      <c r="A316" s="33">
        <v>313</v>
      </c>
      <c r="B316" s="2" t="s">
        <v>135</v>
      </c>
      <c r="C316" s="2" t="s">
        <v>219</v>
      </c>
      <c r="D316" s="8">
        <v>40451</v>
      </c>
      <c r="E316" s="2" t="s">
        <v>136</v>
      </c>
      <c r="F316" s="9" t="s">
        <v>480</v>
      </c>
      <c r="G316" s="37">
        <v>2180850</v>
      </c>
      <c r="H316" s="37">
        <v>1890000</v>
      </c>
      <c r="I316" s="6">
        <f t="shared" si="13"/>
        <v>86.7</v>
      </c>
      <c r="J316" s="2"/>
    </row>
    <row r="317" spans="1:10" s="5" customFormat="1" ht="61.5" customHeight="1">
      <c r="A317" s="33">
        <v>314</v>
      </c>
      <c r="B317" s="2" t="s">
        <v>614</v>
      </c>
      <c r="C317" s="2" t="s">
        <v>222</v>
      </c>
      <c r="D317" s="1">
        <v>40451</v>
      </c>
      <c r="E317" s="2" t="s">
        <v>615</v>
      </c>
      <c r="F317" s="9" t="s">
        <v>480</v>
      </c>
      <c r="G317" s="19">
        <v>4134323</v>
      </c>
      <c r="H317" s="19">
        <v>2047500</v>
      </c>
      <c r="I317" s="6">
        <f>ROUND(H317/G317*100,1)</f>
        <v>49.5</v>
      </c>
      <c r="J317" s="2"/>
    </row>
    <row r="318" spans="1:10" s="5" customFormat="1" ht="61.5" customHeight="1">
      <c r="A318" s="33">
        <v>315</v>
      </c>
      <c r="B318" s="2" t="s">
        <v>15</v>
      </c>
      <c r="C318" s="2" t="s">
        <v>22</v>
      </c>
      <c r="D318" s="1">
        <v>40451</v>
      </c>
      <c r="E318" s="2" t="s">
        <v>16</v>
      </c>
      <c r="F318" s="9" t="s">
        <v>480</v>
      </c>
      <c r="G318" s="19">
        <v>37763460</v>
      </c>
      <c r="H318" s="19">
        <v>33075000</v>
      </c>
      <c r="I318" s="6">
        <f>ROUND(H318/G318*100,1)</f>
        <v>87.6</v>
      </c>
      <c r="J318" s="2" t="s">
        <v>17</v>
      </c>
    </row>
    <row r="319" spans="1:10" s="5" customFormat="1" ht="61.5" customHeight="1">
      <c r="A319" s="33">
        <v>316</v>
      </c>
      <c r="B319" s="2" t="s">
        <v>18</v>
      </c>
      <c r="C319" s="2" t="s">
        <v>23</v>
      </c>
      <c r="D319" s="1">
        <v>40437</v>
      </c>
      <c r="E319" s="2" t="s">
        <v>24</v>
      </c>
      <c r="F319" s="9" t="s">
        <v>33</v>
      </c>
      <c r="G319" s="19">
        <v>1915048</v>
      </c>
      <c r="H319" s="19">
        <v>1594677</v>
      </c>
      <c r="I319" s="6">
        <f aca="true" t="shared" si="14" ref="I319:I325">ROUND(H319/G319*100,1)</f>
        <v>83.3</v>
      </c>
      <c r="J319" s="2" t="s">
        <v>30</v>
      </c>
    </row>
    <row r="320" spans="1:10" s="5" customFormat="1" ht="61.5" customHeight="1">
      <c r="A320" s="33">
        <v>317</v>
      </c>
      <c r="B320" s="2" t="s">
        <v>18</v>
      </c>
      <c r="C320" s="2" t="s">
        <v>23</v>
      </c>
      <c r="D320" s="1">
        <v>40437</v>
      </c>
      <c r="E320" s="2" t="s">
        <v>25</v>
      </c>
      <c r="F320" s="9" t="s">
        <v>33</v>
      </c>
      <c r="G320" s="19">
        <v>2007612</v>
      </c>
      <c r="H320" s="19">
        <v>1694417</v>
      </c>
      <c r="I320" s="6">
        <f t="shared" si="14"/>
        <v>84.4</v>
      </c>
      <c r="J320" s="2" t="s">
        <v>30</v>
      </c>
    </row>
    <row r="321" spans="1:10" s="5" customFormat="1" ht="61.5" customHeight="1">
      <c r="A321" s="33">
        <v>318</v>
      </c>
      <c r="B321" s="2" t="s">
        <v>18</v>
      </c>
      <c r="C321" s="2" t="s">
        <v>23</v>
      </c>
      <c r="D321" s="1">
        <v>40437</v>
      </c>
      <c r="E321" s="2" t="s">
        <v>26</v>
      </c>
      <c r="F321" s="9" t="s">
        <v>33</v>
      </c>
      <c r="G321" s="19">
        <v>3983385</v>
      </c>
      <c r="H321" s="19">
        <v>2770600</v>
      </c>
      <c r="I321" s="6">
        <f t="shared" si="14"/>
        <v>69.6</v>
      </c>
      <c r="J321" s="2" t="s">
        <v>30</v>
      </c>
    </row>
    <row r="322" spans="1:10" s="5" customFormat="1" ht="61.5" customHeight="1">
      <c r="A322" s="33">
        <v>319</v>
      </c>
      <c r="B322" s="2" t="s">
        <v>19</v>
      </c>
      <c r="C322" s="2" t="s">
        <v>23</v>
      </c>
      <c r="D322" s="1">
        <v>40449</v>
      </c>
      <c r="E322" s="2" t="s">
        <v>27</v>
      </c>
      <c r="F322" s="9" t="s">
        <v>33</v>
      </c>
      <c r="G322" s="19">
        <v>3647336</v>
      </c>
      <c r="H322" s="19">
        <v>3557400</v>
      </c>
      <c r="I322" s="6">
        <f t="shared" si="14"/>
        <v>97.5</v>
      </c>
      <c r="J322" s="2" t="s">
        <v>30</v>
      </c>
    </row>
    <row r="323" spans="1:10" s="5" customFormat="1" ht="61.5" customHeight="1">
      <c r="A323" s="33">
        <v>320</v>
      </c>
      <c r="B323" s="2" t="s">
        <v>20</v>
      </c>
      <c r="C323" s="2" t="s">
        <v>23</v>
      </c>
      <c r="D323" s="1">
        <v>40449</v>
      </c>
      <c r="E323" s="2" t="s">
        <v>28</v>
      </c>
      <c r="F323" s="9" t="s">
        <v>33</v>
      </c>
      <c r="G323" s="19">
        <v>1965209</v>
      </c>
      <c r="H323" s="19">
        <v>1948968</v>
      </c>
      <c r="I323" s="6">
        <f t="shared" si="14"/>
        <v>99.2</v>
      </c>
      <c r="J323" s="2" t="s">
        <v>30</v>
      </c>
    </row>
    <row r="324" spans="1:10" s="5" customFormat="1" ht="61.5" customHeight="1">
      <c r="A324" s="33">
        <v>321</v>
      </c>
      <c r="B324" s="10" t="s">
        <v>21</v>
      </c>
      <c r="C324" s="2" t="s">
        <v>23</v>
      </c>
      <c r="D324" s="23">
        <v>40449</v>
      </c>
      <c r="E324" s="10" t="s">
        <v>29</v>
      </c>
      <c r="F324" s="9" t="s">
        <v>33</v>
      </c>
      <c r="G324" s="19">
        <v>2204000</v>
      </c>
      <c r="H324" s="19">
        <v>1459500</v>
      </c>
      <c r="I324" s="6">
        <f t="shared" si="14"/>
        <v>66.2</v>
      </c>
      <c r="J324" s="2" t="s">
        <v>17</v>
      </c>
    </row>
    <row r="325" spans="1:10" s="5" customFormat="1" ht="61.5" customHeight="1">
      <c r="A325" s="33">
        <v>322</v>
      </c>
      <c r="B325" s="2" t="s">
        <v>680</v>
      </c>
      <c r="C325" s="2" t="s">
        <v>363</v>
      </c>
      <c r="D325" s="1">
        <v>40422</v>
      </c>
      <c r="E325" s="2" t="s">
        <v>681</v>
      </c>
      <c r="F325" s="2" t="s">
        <v>682</v>
      </c>
      <c r="G325" s="57">
        <v>1616641</v>
      </c>
      <c r="H325" s="57">
        <v>1502069</v>
      </c>
      <c r="I325" s="6">
        <f t="shared" si="14"/>
        <v>92.9</v>
      </c>
      <c r="J325" s="2" t="s">
        <v>683</v>
      </c>
    </row>
  </sheetData>
  <autoFilter ref="A3:J325"/>
  <mergeCells count="1">
    <mergeCell ref="B1:J1"/>
  </mergeCells>
  <printOptions horizontalCentered="1"/>
  <pageMargins left="0.31496062992125984" right="0.1968503937007874" top="0.6692913385826772" bottom="0.3937007874015748" header="0.35433070866141736" footer="0.31496062992125984"/>
  <pageSetup blackAndWhite="1" fitToHeight="1000" fitToWidth="1" horizontalDpi="600" verticalDpi="600" orientation="landscape" paperSize="9" r:id="rId1"/>
  <headerFooter alignWithMargins="0">
    <oddHeader>&amp;R&amp;10別表３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2011-05-06T05:36:11Z</cp:lastPrinted>
  <dcterms:created xsi:type="dcterms:W3CDTF">2005-02-04T02:27:22Z</dcterms:created>
  <dcterms:modified xsi:type="dcterms:W3CDTF">2012-02-03T07:32:19Z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