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100" activeTab="0"/>
  </bookViews>
  <sheets>
    <sheet name="別表１【ALL法務省22-11】" sheetId="1" r:id="rId1"/>
  </sheets>
  <definedNames>
    <definedName name="_xlnm._FilterDatabase" localSheetId="0" hidden="1">'別表１【ALL法務省22-11】'!$A$3:$J$62</definedName>
    <definedName name="_xlnm.Print_Area" localSheetId="0">'別表１【ALL法務省22-11】'!$A$1:$J$62</definedName>
    <definedName name="_xlnm.Print_Titles" localSheetId="0">'別表１【ALL法務省22-11】'!$3:$3</definedName>
  </definedNames>
  <calcPr fullCalcOnLoad="1"/>
</workbook>
</file>

<file path=xl/sharedStrings.xml><?xml version="1.0" encoding="utf-8"?>
<sst xmlns="http://schemas.openxmlformats.org/spreadsheetml/2006/main" count="274" uniqueCount="173">
  <si>
    <t>東京法務局渋谷出張所登記事務室拡張に伴う一部壁撤去改修及び乙号事務の包括的民間委託の実施に伴う登記事務室の模様替え工事
東京都渋谷区宇田川町1-10
平成22年11月1日～平成23年1月31日</t>
  </si>
  <si>
    <t>東京法務局台東出張所ほか5庁（城北，八王子，多摩，町田，立川）乙号事務の包括的民間委託の実施に伴う登記事務室の模様替え工事
東京都台東区台東1-26-2
東京都葛飾区小菅4-20-24
東京都八王子市南大沢2-27
東京都多摩市落合1-15-1
東京都町田市森野2-28-14
東京都立川市錦町4-1-18
平成22年12月3日～平成23年2月27日</t>
  </si>
  <si>
    <t>神戸地方法務局２階登記事務室模様替え工事
兵庫県神戸市中央区波止場町1-1
平成22年11月30日～平成23年2月28日</t>
  </si>
  <si>
    <t>岡山地方法務局岡山西出張所中央監視制御設備等移設工事
岡山県岡山市北区西古松2-6-18
平成22年11月16日～平成23年1月24日</t>
  </si>
  <si>
    <t>多摩少年院渡り廊下屋根改修工事
東京都八王子市緑町670
平成22年11月27日～平成23年3月10日</t>
  </si>
  <si>
    <t>赤城少年院公共下水道直接放流化工事
群馬県前橋市群馬県前橋市上大屋60
平成22年11月4日～平成23年3月23日　　　　　　　　　　　　　　　　　</t>
  </si>
  <si>
    <t>奈良少年院宿舎給水設備改修工事
奈良県奈良市秋篠町1122
平成22年11月11日～平成23年1月31日</t>
  </si>
  <si>
    <t>第２，３学寮等屋上防水改修工事
愛媛県松山市吉野町3803
平成22年12月1日～平成23年2月28日</t>
  </si>
  <si>
    <t>大津少年鑑別所庁舎屋上防水等補修工事
滋賀県大津市大平1-1-2
平成22年12月1日～平成23年2月28日</t>
  </si>
  <si>
    <t>宝永第1，第2宿舎取壊し工事
福井県福井市宝永4-7-9，10
平成22年11月12日～平成23年1月14日</t>
  </si>
  <si>
    <t>青柳町B宿舎取壊し工事
北海道函館市青柳町10-3
平成22年11月15日～同年12月28日</t>
  </si>
  <si>
    <t>支出負担行為担当官
　長野地方検察庁検事正
　八幡　雄治
（長野県長野市大字長野旭町1108）</t>
  </si>
  <si>
    <t>有限会社エーアンドエー構造研究所
長野県松本市白板2-3-40</t>
  </si>
  <si>
    <t>花咲宿舎改修実施設計業務
長野県長野市大字長野花咲町1237-7
平成22年11月2日～平成23年2月28日</t>
  </si>
  <si>
    <t>支出負担行為担当官
　法務省大臣官房施設課長
　大塲　亮太郎
（東京都千代田区霞が関1-1-1）</t>
  </si>
  <si>
    <t>支出負担行為担当官
　大阪地方検察庁検事正
　北村　道夫
（大阪府大阪市福島区福島1-1-60）</t>
  </si>
  <si>
    <t>支出負担行為担当官
　函館地方検察庁検事正
　赤根　智子
（北海道函館市上新川町1-13）</t>
  </si>
  <si>
    <t>支出負担行為担当官
　府中刑務所長
　矢野　喜郎
（東京都府中市晴見町4-10）</t>
  </si>
  <si>
    <t>支出負担行為担当官
　横浜刑務所長
　岩元　繁久
（神奈川県横浜市港南区港南4-2-2）</t>
  </si>
  <si>
    <t>支出負担行為担当官
　千葉刑務所長
　松下　三夫
（千葉県千葉市若葉区貝塚町192）</t>
  </si>
  <si>
    <t>支出負担行為担当官
　東京拘置所長
　佐藤　吉仁
（東京都葛飾区小菅1-35-1）</t>
  </si>
  <si>
    <t>支出負担行為担当官
　奈良少年刑務所長
　倉光　修二
（奈良県奈良市般若寺町18）</t>
  </si>
  <si>
    <t>支出負担行為担当官
　福井刑務所長
　佐藤　榮男
（福井県福井市一本木町52）</t>
  </si>
  <si>
    <t>支出負担行為担当官
　広島刑務所長
　室　憲治
（広島県広島市中区吉島町13-114）</t>
  </si>
  <si>
    <t>支出負担行為担当官
　佐世保刑務所長
　橋本　隆
（長崎県佐世保市浦川内町1）</t>
  </si>
  <si>
    <t>支出負担行為担当官
　鹿児島刑務所長
　別府　公昭
（鹿児島県姶良郡湧水町中津川1733）</t>
  </si>
  <si>
    <t>支出負担行為担当官
　宮崎刑務所長
　角田　康彦
（宮崎県宮崎市大字糸原4623）</t>
  </si>
  <si>
    <t>支出負担行為担当官
　沖縄刑務所長
　木下　貴寿
（沖縄県南城市知念字具志堅330）</t>
  </si>
  <si>
    <t>支出負担行為担当官
　福島刑務所長
　佐藤　洋
（福島県福島市南沢又字上原1）</t>
  </si>
  <si>
    <t>支出負担行為担当官
　高松刑務所長
　五反田　伸一
（香川県高松市松福町2-16-63）</t>
  </si>
  <si>
    <t>支出負担行為担当官
　多摩少年院長
　泉　俊幸
(東京都八王子市緑町670)</t>
  </si>
  <si>
    <t>支出負担行為担当官
　赤城少年院長
　櫻井　英雄
（群馬県前橋市上大屋60）</t>
  </si>
  <si>
    <t>支出負担行為担当官
　奈良少年院長
　今津　武治
（奈良県奈良市秋篠町1122）　　　　　　　　　　　　　　　　　　　</t>
  </si>
  <si>
    <t>支出負担行為担当官
　盛岡少年院長
　長島　寿勝
（岩手県盛岡市月が丘2-15-1）</t>
  </si>
  <si>
    <t>支出負担行為担当官
　松山学園長
　黒長　義広
（愛媛県松山市吉野町3803）</t>
  </si>
  <si>
    <t>支出負担行為担当官
　大津少年鑑別所長
　沼口　昇
（滋賀県大津市大平1-1-2）</t>
  </si>
  <si>
    <t>支出負担行為担当官
　岡山少年鑑別所長
　沖中　祐三
（岡山県岡山市南区箕島2512-2）</t>
  </si>
  <si>
    <t>低入札価格調査実施</t>
  </si>
  <si>
    <t>中島建設株式会社
東京都足立区堀之内1-2-11</t>
  </si>
  <si>
    <t>美樹工業株式会社
兵庫県姫路市東延末2-50</t>
  </si>
  <si>
    <t>大和リース株式会社滋賀支店
滋賀県守山市勝部4-2-10</t>
  </si>
  <si>
    <t>株式会社シマダコーポレーション
奈良県奈良市南城戸町45-3</t>
  </si>
  <si>
    <t>ＮＥＣネッツエスアイ株式会社神戸支店
兵庫県神戸市中央区東町126</t>
  </si>
  <si>
    <t>新潟刑務所収容棟等新営監理業務委託契約
新潟県新潟市江南区山二ツ381-4
平成22年11月22日～平成24年3月28日</t>
  </si>
  <si>
    <t>アプロ通信株式会社
岐阜県岐阜市茜部菱野4-134</t>
  </si>
  <si>
    <t>上木建設株式会社
福井県越前市横市町27-8</t>
  </si>
  <si>
    <t>株式会社中林建築設計事務所
島根県出雲市今市町広本町5-4-3</t>
  </si>
  <si>
    <t>平成22年度岡山刑務所職員宿舎地上デジタル放送受信設備改修工事
岡山県岡山市北区牟佐765
平成22月11月11日～同年12月28日</t>
  </si>
  <si>
    <t>株式会社セキュリティハウス
岡山県岡山市中区倉田296-13</t>
  </si>
  <si>
    <t>佐世保刑務所職員宿舎地上デジタル放送移行整備工事
長崎県佐世保市重尾町3263
平成22年11月16日～同年12月17日</t>
  </si>
  <si>
    <t>安永建設株式会社
長崎県佐世保市世知原町栗迎27-4</t>
  </si>
  <si>
    <t>菱電エレベーター施設株式会社福岡支店
福岡県福岡市博多区住吉1-2-25</t>
  </si>
  <si>
    <t>株式会社九電工宮崎支店
宮崎県宮崎市江平東町4-1</t>
  </si>
  <si>
    <t>株式会社桜木組
宮崎県都城市高城町桜木1693-2</t>
  </si>
  <si>
    <t>株式会社菱熱宮崎支店
宮崎県宮崎市橘通西5-6-57</t>
  </si>
  <si>
    <t>株式会社岩切設計
宮崎県宮崎市鶴島1-5-28</t>
  </si>
  <si>
    <t>株式会社コンステック
沖縄県那覇市長田1-4-2</t>
  </si>
  <si>
    <t>株式会社安藤組
福島県福島市浜田町3-28</t>
  </si>
  <si>
    <t>株式会社川﨑
香川県高松市田村町890-1</t>
  </si>
  <si>
    <t>株式会社山装
愛媛県松山市保免上1-15-19</t>
  </si>
  <si>
    <t>一協塗建株式会社
東京都町田市小川2-15-5</t>
  </si>
  <si>
    <t>石原工業株式会社
群馬県渋川市有馬164</t>
  </si>
  <si>
    <t>相和建設株式会社
奈良県奈良市須川町991-1</t>
  </si>
  <si>
    <t>盛岡少年院女性職員当直者用風呂設置工事
岩手県盛岡市月が丘2-15-1
平成22年11月2日～同年12月28日</t>
  </si>
  <si>
    <t>岩手県総合建設業協同組合
岩手県盛岡市青山1-18-1</t>
  </si>
  <si>
    <t>マルマストリグ株式会社
愛媛県今治市北宝来町4-2-5</t>
  </si>
  <si>
    <t>清水建設工業株式会社
滋賀県大津市三井寺町6-7</t>
  </si>
  <si>
    <t>株式会社タケイ
岡山県岡山市南区米倉123-7</t>
  </si>
  <si>
    <t>公共調達の適正化について（平成18年8月25日付財計第2017号）に基づく競争入札に係る情報の公表（公共工事）</t>
  </si>
  <si>
    <t>公共工事の名称、場所、期間及び種別</t>
  </si>
  <si>
    <t>契約を締結した日</t>
  </si>
  <si>
    <t>予定価格
（円）</t>
  </si>
  <si>
    <t>契約金額
（円）</t>
  </si>
  <si>
    <t>落札率（％）</t>
  </si>
  <si>
    <t>備考</t>
  </si>
  <si>
    <t>一般競争入札</t>
  </si>
  <si>
    <t>指名競争入札</t>
  </si>
  <si>
    <t>契約の相手方の商号
又は名称及び住所</t>
  </si>
  <si>
    <t>一般競争入札・指名競争入札の別
（総合評価の実施）</t>
  </si>
  <si>
    <t>契約担当官等の氏名並
びにその所属する部局
の名称及び所在地</t>
  </si>
  <si>
    <t>低入札価格調査実施</t>
  </si>
  <si>
    <t>一般競争入札</t>
  </si>
  <si>
    <t>一般競争入札
（総合評価実施）</t>
  </si>
  <si>
    <t>支出負担行為担当官
　神戸地方法務局長
　小野　勝成
（兵庫県神戸市中央区波止場町1-1）</t>
  </si>
  <si>
    <t>株式会社フジタ
東京都渋谷区千駄ヶ谷4-25-2</t>
  </si>
  <si>
    <t>郡山第2法務総合庁舎新営（機械設備）工事
福島県郡山市希望が丘83-2他
平成22年11月5日～平成23年3月31日</t>
  </si>
  <si>
    <t>三建設備工業株式会社
東京都中央区日本橋蛎殻町1-35-8</t>
  </si>
  <si>
    <t>宮城刑務所炊場等新営工事監理業務
宮城県仙台市若林区古城2-3-1
平成22年11月5日～平成23年3月31日</t>
  </si>
  <si>
    <t>株式会社INA新建築研究所
東京都文京区白山3-1-8</t>
  </si>
  <si>
    <t>西松建設株式会社
東京都港区虎ノ門1-20-10</t>
  </si>
  <si>
    <t>美祢社会復帰促進センター収容棟等新営（建築）工事
山口県美祢市豊田前町麻生下10
平成22年11月10日～平成23年1月14日</t>
  </si>
  <si>
    <t>平成22年度長野刑務所地盤調査
長野県須坂市馬場町1200
平成22年11月10日～平成23年1月31日</t>
  </si>
  <si>
    <t>中央開発株式会社
東京都新宿区西早稲田3-13-5</t>
  </si>
  <si>
    <t>延岡拘置支所新営（建築）工事
宮崎県延岡市桜小路338-7
平成22年11月11日～平成23年3月31日</t>
  </si>
  <si>
    <t>平成22年度静岡刑務所地盤調査
静岡県静岡市葵区東千代田3-1-1
平成22年11月18日～平成23年1月31日</t>
  </si>
  <si>
    <t>株式会社建設技術コンサルタント
神奈川県横浜市神奈川区東神奈川1-11-7</t>
  </si>
  <si>
    <t>郡山第2法務総合庁舎新営工事監理業務
福島県郡山市希望が丘83-2他
平成22年11月19日～平成23年3月31日</t>
  </si>
  <si>
    <t>美祢社会復帰促進センター収容棟等新営（機械設備）工事
山口県美祢市豊田前町麻生下10
平成22年11月25日～平成23年1月14日</t>
  </si>
  <si>
    <t>須賀工業株式会社
大阪府大阪市西区土佐堀1-2-30</t>
  </si>
  <si>
    <t>加古川刑務所収容棟等新営工事監理業務
兵庫県加古川市加古川町大野1530
平成22年11月30日～平成23年3月31日</t>
  </si>
  <si>
    <t>株式会社あい設計
広島県広島市東区上大須賀町10-16</t>
  </si>
  <si>
    <t>湖南学院新営工事監理業務
石川県金沢市上中町口11-1
平成22年11月30日～平成23年3月31日</t>
  </si>
  <si>
    <t>株式会社綜企画設計
東京都千代田区岩本町2-5-2</t>
  </si>
  <si>
    <t>株式会社朝日工務店
大阪府大阪市天王寺区細工谷1-10-13</t>
  </si>
  <si>
    <t>支出負担行為担当官
　福井地方検察庁検事正
　宮﨑　昭
（福井県福井市春山1-1-54）</t>
  </si>
  <si>
    <t>西田建設株式会社
福井県福井市二の宮3-41-4</t>
  </si>
  <si>
    <t>支出負担行為担当官
　金沢地方検察庁検事正
　大野　重國
（石川県金沢市大手町6-15）</t>
  </si>
  <si>
    <t>北研エンジニアリング株式会社
石川県金沢市松島3-79</t>
  </si>
  <si>
    <t>No.</t>
  </si>
  <si>
    <t>支出負担行為担当官
　新潟刑務所長
　景山　繁喜
（新潟県新潟市江南区山二ツ381-4）</t>
  </si>
  <si>
    <t>支出負担行為担当官
　加古川刑務所長
　平田　光史
（兵庫県加古川市加古川町大野1530）</t>
  </si>
  <si>
    <t>支出負担行為担当官
　滋賀刑務所長
　山本　清貴
（滋賀県大津市大平1-1-1）</t>
  </si>
  <si>
    <t>支出負担行為担当官
  神戸拘置所長
  谷  広次
（兵庫県神戸市北区ひよどり北町2-1）</t>
  </si>
  <si>
    <t>支出負担行為担当官
　岐阜刑務所長
　浦　寛美
（岐阜県岐阜市則松1-34-1）</t>
  </si>
  <si>
    <t>支出負担行為担当官
　岡山刑務所長
　平田　利治
（岡山県岡山市北区牟佐765）</t>
  </si>
  <si>
    <t>支出負担行為担当官
　松山刑務所長
　町川　芳輝
（愛媛県東温市見奈良1243-2）</t>
  </si>
  <si>
    <t>株式会社西武建設運輸
北海道函館市赤川町518-3</t>
  </si>
  <si>
    <t>砂川建設株式会社
東京都立川市砂川町5-17-8</t>
  </si>
  <si>
    <t>石黒建設株式会社
福井県福井市西開発3-301-1</t>
  </si>
  <si>
    <t>株式会社共栄社
神奈川県横浜市中区住吉町2-24</t>
  </si>
  <si>
    <t>株式会社興盛工業所
宮城県仙台市宮城野区日の出町1-1-35</t>
  </si>
  <si>
    <t>指名競争入札</t>
  </si>
  <si>
    <t>東通産業株式会社
東京都港区六本木5-16-20</t>
  </si>
  <si>
    <t>堺法務合同庁舎第２別館車庫模様替え工事
大阪府堺市堺区南瓦町2-55
平成22年11月18日～平成23年1月24日</t>
  </si>
  <si>
    <t>株式会社土屋建築研究所
東京都新宿区西新宿3-8-4</t>
  </si>
  <si>
    <t>面会所（増築・模様替え）改修工事
奈良県奈良市般若寺町18
平成22年11月30日～平成23年2月22日</t>
  </si>
  <si>
    <t>福井刑務所拘置区出廷準備室模様替え工事及び医務病舎棟単独浴室拡張工事
福井県福井市一本木町52
平成22年11月13日～平成23年3月25日</t>
  </si>
  <si>
    <t>株式会社藤井工業
大阪府四条畷市雁屋北町8-16</t>
  </si>
  <si>
    <t>岡山少年鑑別所護送用車寄せ新営及び仮眠室等模様替え工事
岡山県岡山市南区箕島2512-2
平成22年11月16日～平成23年3月26日</t>
  </si>
  <si>
    <t>株式会社衆設計
東京都文京区本郷1-25-2</t>
  </si>
  <si>
    <t>低入札価格調査実施</t>
  </si>
  <si>
    <t>低入札価格調査実施</t>
  </si>
  <si>
    <t>低入札価格調査実施</t>
  </si>
  <si>
    <t>宮城刑務所炊場等新営（建築）工事
宮城県仙台市若葉区古城2-3-1
平成22年11月4日～同年11月15日</t>
  </si>
  <si>
    <t>人吉農芸学院新営（機械設備）工事
熊本県球磨郡錦町大字木上北223-1
平成22年11月5日～同年12月28日</t>
  </si>
  <si>
    <t>人吉農芸学院新営（建築）工事
熊本県球磨郡錦町大字木上北223-1
平成22年11月9日～同年12月28日</t>
  </si>
  <si>
    <t>湖南学院新営（建築）工事
石川県金沢市上中町ロ11-1
平成22年11月11日～同年12月28日</t>
  </si>
  <si>
    <t>七尾法務総合庁舎公共下水道直接放流化工事
石川県七尾市馬出町ハ1
平成22年11月10日～平成23年3月4日</t>
  </si>
  <si>
    <t>府中刑務所作業製品倉庫新営工事
東京都府中市晴見町4-10
平成22年11月15日～平成23年3月29日</t>
  </si>
  <si>
    <t>横浜刑務所職員宿舎新営（建築）工事
神奈川県横浜市港南区港南4-2-2
平成22年11月25日～平成23年3月31日</t>
  </si>
  <si>
    <t>横浜刑務所職員宿舎新営（電気設備）工事
神奈川県横浜市港南区港南4-2-2
平成22年11月25日～平成23年3月31日</t>
  </si>
  <si>
    <t>横浜刑務所職員宿舎新営（機械設備）工事
神奈川県横浜市港南区港南4-2-2
平成22年11月25日～平成23年3月31日</t>
  </si>
  <si>
    <t>横浜刑務所職員宿舎新営工事監理業務
神奈川県横浜市港南区港南4-2-2
平成22年11月30日～平成23年3月31日</t>
  </si>
  <si>
    <t>千葉刑務所宿舎地上デジタル放送移行工事
千葉県千葉市若葉区貝塚町192及び千葉県松戸市岩瀬440
平成22年11月18日～平成23年3月17日</t>
  </si>
  <si>
    <t>東京拘置所水門クラブ外構工事契約
東京都葛飾区小菅1-35-1
平成22年11月18日～平成23年1月26日</t>
  </si>
  <si>
    <t>宿舎ガス設備工事契約
兵庫県加古川市加古川町1530
平成22年11月30日～平成23年3月29日</t>
  </si>
  <si>
    <t>滋賀刑務所職員待機所新営工事
滋賀県大津市大平1-1-1
平成22年12月1日～平成23年3月25日</t>
  </si>
  <si>
    <t>神戸拘置所地上デジタル放送受信設備改修工事
兵庫県神戸市北区ひよどり北町2-1
平成22年11月19日～平成23年3月28日</t>
  </si>
  <si>
    <t>岐阜刑務所等地上波デジタル放送対応改修工事
岐阜県岐阜市則松1-34-1
平成22年11月1日～平成23年1月31日</t>
  </si>
  <si>
    <t>三次拘置支所新営工事監理業務委託契約
広島県広島市中区吉島町13-114
平成22年11月5日～平成23年3月31日</t>
  </si>
  <si>
    <t>鹿児島拘置支所ダムウェーダー改修工事
鹿児島県鹿児島市永吉1-29-3
平成22年11月16日～平成23年3月15日</t>
  </si>
  <si>
    <t>延岡拘置支所新営（電気設備）工事
宮崎県延岡市桜小路338-7
平成22年11月5日～平成23年2月10日</t>
  </si>
  <si>
    <t>延岡拘置支所新営（機械設備）工事
宮崎県延岡市桜小路338-7
平成22年11月16日～平成23年2月10日</t>
  </si>
  <si>
    <t>延岡拘置支所新営工事監理業務委託契約
宮崎県延岡市桜小路338-7
平成22年11月30日～平成23年2月10日</t>
  </si>
  <si>
    <t>沖縄刑務所西３棟宿舎環境配慮改修工事
沖縄県南城市知念字具志堅330
平成22年11月24日～平成23年3月28日</t>
  </si>
  <si>
    <t>南沢又宿舎避難器具補修工事
福島県福島市南沢又字上原1
平成22年11月29日～平成23年2月15日</t>
  </si>
  <si>
    <t>第２，３号宿舎給水配管更生工事
香川県高松市松福町2-9-1等
平成22年11月17日～平成23年1月11日</t>
  </si>
  <si>
    <t>宇和島拘置支所庁舎，宿舎外壁改修工事
愛媛県宇和島市柿原甲170-1　
平成22年11月30日～平成23年3月25日</t>
  </si>
  <si>
    <t>支出負担行為担当官
　東京法務局長
　山舖　弥一郎
（東京都千代田区九段南1-1-15）</t>
  </si>
  <si>
    <t>株式会社鏑谷工務店
東京都大田区中央2-17-1</t>
  </si>
  <si>
    <t>株式会社ライオン事務器
東京都中野区東中野2-6-11</t>
  </si>
  <si>
    <t>株式会社アキラ
大阪府大阪市阿倍野区昭和町2-1-5</t>
  </si>
  <si>
    <t>名古屋法務局電子計算機室等撤去等工事
愛知県名古屋市中区三の丸2-2-1
平成22年11月26日～平成23年2月21日</t>
  </si>
  <si>
    <t>支出負担行為担当官
　名古屋法務局長
　山川　景逸
（愛知県名古屋市中区三の丸2-2-1）</t>
  </si>
  <si>
    <t>大井建設株式会社
愛知県名古屋市西区上名古屋3-20-2</t>
  </si>
  <si>
    <t>支出負担行為担当官
　岡山地方法務局長
　根岸　良一
（岡山県岡山市北区南方1-3-58）</t>
  </si>
  <si>
    <t>株式会社三備電業社
岡山県新見市新見214</t>
  </si>
  <si>
    <t>山形地方合同庁舎駐車場整備工事
山形県山形市緑町1-5-48
平成22年11月1日～同年12月28日</t>
  </si>
  <si>
    <t>支出負担行為担当官
　山形地方法務局長
　髙村　一之
（山形県山形市緑町1-5-48）</t>
  </si>
  <si>
    <t>株式会社後藤工業
山形県天童市大字長岡1729-2</t>
  </si>
  <si>
    <t>旧松山地方法務局大洲支局庁舎解体撤去工事
愛媛県松山市北梅本町甲184
平成22年11月8日～平成23年1月31日</t>
  </si>
  <si>
    <t>支出負担担当官
　松山地方法務局長
　松尾　一雄
(愛媛県松山市宮田町188-6)</t>
  </si>
  <si>
    <t>オオノ開發株式会社
愛媛県松山市北梅本町184</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</si>
</sst>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m/d"/>
    <numFmt numFmtId="189" formatCode="#,##0;&quot;△ &quot;#,##0"/>
    <numFmt numFmtId="190" formatCode="#,##0.0;&quot;△ &quot;#,##0.0"/>
  </numFmts>
  <fonts count="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3"/>
      <name val="ＭＳ Ｐゴシック"/>
      <family val="3"/>
    </font>
    <font>
      <sz val="10"/>
      <name val="ＭＳ Ｐゴシック"/>
      <family val="3"/>
    </font>
    <font>
      <sz val="8"/>
      <name val="ＭＳ Ｐゴシック"/>
      <family val="3"/>
    </font>
    <font>
      <sz val="9"/>
      <name val="MS UI Gothic"/>
      <family val="3"/>
    </font>
    <font>
      <sz val="8"/>
      <color indexed="8"/>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31">
    <xf numFmtId="0" fontId="0" fillId="0" borderId="0" xfId="0" applyAlignment="1">
      <alignment vertical="center"/>
    </xf>
    <xf numFmtId="0" fontId="6" fillId="0" borderId="0" xfId="0" applyFont="1" applyFill="1" applyAlignment="1">
      <alignment horizontal="center" vertical="center" wrapText="1"/>
    </xf>
    <xf numFmtId="0" fontId="6" fillId="0" borderId="1" xfId="22" applyFont="1" applyFill="1" applyBorder="1" applyAlignment="1">
      <alignment horizontal="left" vertical="center" wrapText="1"/>
      <protection/>
    </xf>
    <xf numFmtId="183" fontId="6" fillId="0" borderId="1" xfId="22" applyNumberFormat="1" applyFont="1" applyFill="1" applyBorder="1" applyAlignment="1">
      <alignment horizontal="left" vertical="center" wrapText="1"/>
      <protection/>
    </xf>
    <xf numFmtId="186" fontId="6" fillId="0" borderId="1" xfId="22" applyNumberFormat="1" applyFont="1" applyFill="1" applyBorder="1" applyAlignment="1">
      <alignment vertical="center"/>
      <protection/>
    </xf>
    <xf numFmtId="0" fontId="6" fillId="0" borderId="0" xfId="22" applyFont="1" applyFill="1" applyAlignment="1">
      <alignment vertical="center" wrapText="1"/>
      <protection/>
    </xf>
    <xf numFmtId="0" fontId="6" fillId="0" borderId="1" xfId="0" applyFont="1" applyFill="1" applyBorder="1" applyAlignment="1">
      <alignment horizontal="center" vertical="center" wrapText="1"/>
    </xf>
    <xf numFmtId="189" fontId="6" fillId="0" borderId="1" xfId="0" applyNumberFormat="1" applyFont="1" applyFill="1" applyBorder="1" applyAlignment="1">
      <alignment horizontal="left" vertical="center" wrapText="1" shrinkToFit="1"/>
    </xf>
    <xf numFmtId="189" fontId="6" fillId="0" borderId="1" xfId="0" applyNumberFormat="1" applyFont="1" applyFill="1" applyBorder="1" applyAlignment="1">
      <alignment vertical="center" wrapText="1" shrinkToFit="1"/>
    </xf>
    <xf numFmtId="189" fontId="6" fillId="0" borderId="1" xfId="0" applyNumberFormat="1" applyFont="1" applyFill="1" applyBorder="1" applyAlignment="1">
      <alignment vertical="center"/>
    </xf>
    <xf numFmtId="182" fontId="6" fillId="0" borderId="1" xfId="22" applyNumberFormat="1" applyFont="1" applyFill="1" applyBorder="1" applyAlignment="1">
      <alignment horizontal="right" vertical="center"/>
      <protection/>
    </xf>
    <xf numFmtId="180" fontId="6" fillId="0" borderId="1" xfId="22" applyNumberFormat="1" applyFont="1" applyFill="1" applyBorder="1" applyAlignment="1">
      <alignment horizontal="right" vertical="center"/>
      <protection/>
    </xf>
    <xf numFmtId="0" fontId="6" fillId="0" borderId="1" xfId="0" applyFont="1" applyFill="1" applyBorder="1" applyAlignment="1">
      <alignment horizontal="left" vertical="center" wrapText="1"/>
    </xf>
    <xf numFmtId="58" fontId="6" fillId="0" borderId="1" xfId="22" applyNumberFormat="1" applyFont="1" applyFill="1" applyBorder="1" applyAlignment="1">
      <alignment horizontal="left" vertical="center" wrapText="1"/>
      <protection/>
    </xf>
    <xf numFmtId="186" fontId="6" fillId="0" borderId="1" xfId="22" applyNumberFormat="1" applyFont="1" applyFill="1" applyBorder="1" applyAlignment="1">
      <alignment horizontal="right" vertical="center"/>
      <protection/>
    </xf>
    <xf numFmtId="0" fontId="6" fillId="0" borderId="1" xfId="0" applyFont="1" applyFill="1" applyBorder="1" applyAlignment="1">
      <alignment vertical="center"/>
    </xf>
    <xf numFmtId="38" fontId="6" fillId="0" borderId="1" xfId="17" applyFont="1" applyFill="1" applyBorder="1" applyAlignment="1">
      <alignment horizontal="right" vertical="center"/>
    </xf>
    <xf numFmtId="58" fontId="6" fillId="0" borderId="1" xfId="24" applyNumberFormat="1" applyFont="1" applyFill="1" applyBorder="1" applyAlignment="1">
      <alignment horizontal="left" vertical="center" wrapText="1"/>
      <protection/>
    </xf>
    <xf numFmtId="0" fontId="6" fillId="0" borderId="0" xfId="23" applyFont="1" applyFill="1" applyAlignment="1">
      <alignment vertical="center" wrapText="1"/>
      <protection/>
    </xf>
    <xf numFmtId="38" fontId="6" fillId="0" borderId="1" xfId="17" applyFont="1" applyFill="1" applyBorder="1" applyAlignment="1">
      <alignment horizontal="right" vertical="center" wrapText="1"/>
    </xf>
    <xf numFmtId="0" fontId="6" fillId="0" borderId="0" xfId="22" applyFont="1" applyFill="1" applyBorder="1" applyAlignment="1">
      <alignment horizontal="left" vertical="center" wrapText="1"/>
      <protection/>
    </xf>
    <xf numFmtId="0" fontId="6" fillId="0" borderId="0" xfId="22" applyFont="1" applyFill="1" applyBorder="1" applyAlignment="1">
      <alignment vertical="center" wrapText="1"/>
      <protection/>
    </xf>
    <xf numFmtId="3" fontId="6" fillId="0" borderId="1" xfId="22" applyNumberFormat="1" applyFont="1" applyFill="1" applyBorder="1" applyAlignment="1">
      <alignment horizontal="left" vertical="center" wrapText="1"/>
      <protection/>
    </xf>
    <xf numFmtId="0" fontId="8" fillId="0" borderId="1" xfId="22" applyFont="1" applyFill="1" applyBorder="1" applyAlignment="1">
      <alignment horizontal="left" vertical="center" wrapText="1"/>
      <protection/>
    </xf>
    <xf numFmtId="183" fontId="8" fillId="0" borderId="1" xfId="22" applyNumberFormat="1" applyFont="1" applyFill="1" applyBorder="1" applyAlignment="1">
      <alignment horizontal="left" vertical="center" wrapText="1"/>
      <protection/>
    </xf>
    <xf numFmtId="0" fontId="8" fillId="0" borderId="1" xfId="0" applyFont="1" applyFill="1" applyBorder="1" applyAlignment="1">
      <alignment horizontal="left" vertical="center" wrapText="1"/>
    </xf>
    <xf numFmtId="0" fontId="6" fillId="0" borderId="1" xfId="22" applyFont="1" applyFill="1" applyBorder="1" applyAlignment="1">
      <alignment vertical="center" wrapText="1"/>
      <protection/>
    </xf>
    <xf numFmtId="0" fontId="0" fillId="0" borderId="0" xfId="0" applyFont="1" applyFill="1" applyAlignment="1">
      <alignment vertical="center"/>
    </xf>
    <xf numFmtId="0" fontId="0"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center" vertical="center"/>
    </xf>
  </cellXfs>
  <cellStyles count="12">
    <cellStyle name="Normal" xfId="0"/>
    <cellStyle name="Percent" xfId="15"/>
    <cellStyle name="Hyperlink" xfId="16"/>
    <cellStyle name="Comma [0]" xfId="17"/>
    <cellStyle name="Comma" xfId="18"/>
    <cellStyle name="Currency [0]" xfId="19"/>
    <cellStyle name="Currency" xfId="20"/>
    <cellStyle name="標準 2" xfId="21"/>
    <cellStyle name="標準_１６７調査票４案件best100（再検討）0914提出用" xfId="22"/>
    <cellStyle name="標準_１６７調査票４案件best100（再検討）0914提出用_06　別表12（平成21年7月以降契約分）" xfId="23"/>
    <cellStyle name="標準_１６７調査票４案件best100（再検討）0914提出用_事務連絡（予定価格公表等）に係る3月分_公共調達別表新様式（21年4月契約分）横浜刑務所官署"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L62"/>
  <sheetViews>
    <sheetView tabSelected="1" zoomScaleSheetLayoutView="90" workbookViewId="0" topLeftCell="A1">
      <pane xSplit="1" ySplit="3" topLeftCell="D60" activePane="bottomRight" state="frozen"/>
      <selection pane="topLeft" activeCell="A1" sqref="A1"/>
      <selection pane="topRight" activeCell="B1" sqref="B1"/>
      <selection pane="bottomLeft" activeCell="A4" sqref="A4"/>
      <selection pane="bottomRight" activeCell="I59" sqref="I59"/>
    </sheetView>
  </sheetViews>
  <sheetFormatPr defaultColWidth="9.00390625" defaultRowHeight="13.5"/>
  <cols>
    <col min="1" max="1" width="3.875" style="27" customWidth="1"/>
    <col min="2" max="2" width="26.25390625" style="27" customWidth="1"/>
    <col min="3" max="3" width="18.75390625" style="28" customWidth="1"/>
    <col min="4" max="4" width="13.75390625" style="27" customWidth="1"/>
    <col min="5" max="5" width="21.25390625" style="27" customWidth="1"/>
    <col min="6" max="6" width="13.75390625" style="27" customWidth="1"/>
    <col min="7" max="7" width="11.25390625" style="28" customWidth="1"/>
    <col min="8" max="8" width="11.25390625" style="27" customWidth="1"/>
    <col min="9" max="9" width="6.75390625" style="27" bestFit="1" customWidth="1"/>
    <col min="10" max="10" width="12.50390625" style="27" customWidth="1"/>
    <col min="11" max="16384" width="9.00390625" style="27" customWidth="1"/>
  </cols>
  <sheetData>
    <row r="1" spans="2:10" ht="26.25" customHeight="1">
      <c r="B1" s="30" t="s">
        <v>68</v>
      </c>
      <c r="C1" s="30"/>
      <c r="D1" s="30"/>
      <c r="E1" s="30"/>
      <c r="F1" s="30"/>
      <c r="G1" s="30"/>
      <c r="H1" s="30"/>
      <c r="I1" s="30"/>
      <c r="J1" s="30"/>
    </row>
    <row r="2" spans="6:7" ht="18.75" customHeight="1">
      <c r="F2" s="29"/>
      <c r="G2" s="29"/>
    </row>
    <row r="3" spans="1:10" s="1" customFormat="1" ht="47.25" customHeight="1">
      <c r="A3" s="6" t="s">
        <v>108</v>
      </c>
      <c r="B3" s="6" t="s">
        <v>69</v>
      </c>
      <c r="C3" s="6" t="s">
        <v>79</v>
      </c>
      <c r="D3" s="6" t="s">
        <v>70</v>
      </c>
      <c r="E3" s="6" t="s">
        <v>77</v>
      </c>
      <c r="F3" s="6" t="s">
        <v>78</v>
      </c>
      <c r="G3" s="6" t="s">
        <v>71</v>
      </c>
      <c r="H3" s="6" t="s">
        <v>72</v>
      </c>
      <c r="I3" s="6" t="s">
        <v>73</v>
      </c>
      <c r="J3" s="6" t="s">
        <v>74</v>
      </c>
    </row>
    <row r="4" spans="1:10" s="5" customFormat="1" ht="75" customHeight="1">
      <c r="A4" s="15">
        <v>1</v>
      </c>
      <c r="B4" s="2" t="s">
        <v>0</v>
      </c>
      <c r="C4" s="2" t="s">
        <v>158</v>
      </c>
      <c r="D4" s="3">
        <v>40483</v>
      </c>
      <c r="E4" s="2" t="s">
        <v>159</v>
      </c>
      <c r="F4" s="2" t="s">
        <v>75</v>
      </c>
      <c r="G4" s="10">
        <v>9822750</v>
      </c>
      <c r="H4" s="11">
        <v>5208000</v>
      </c>
      <c r="I4" s="4">
        <f>IF(G4="","",ROUND(H4/G4*100,1))</f>
        <v>53</v>
      </c>
      <c r="J4" s="2"/>
    </row>
    <row r="5" spans="1:10" s="5" customFormat="1" ht="75" customHeight="1">
      <c r="A5" s="15">
        <v>2</v>
      </c>
      <c r="B5" s="23" t="s">
        <v>167</v>
      </c>
      <c r="C5" s="25" t="s">
        <v>168</v>
      </c>
      <c r="D5" s="24">
        <v>40483</v>
      </c>
      <c r="E5" s="23" t="s">
        <v>169</v>
      </c>
      <c r="F5" s="2" t="s">
        <v>75</v>
      </c>
      <c r="G5" s="10">
        <v>9878400</v>
      </c>
      <c r="H5" s="11">
        <v>9779700</v>
      </c>
      <c r="I5" s="4">
        <f>IF(G5="","",ROUND(H5/G5*100,1))</f>
        <v>99</v>
      </c>
      <c r="J5" s="2"/>
    </row>
    <row r="6" spans="1:10" s="5" customFormat="1" ht="61.5" customHeight="1">
      <c r="A6" s="15">
        <v>3</v>
      </c>
      <c r="B6" s="2" t="s">
        <v>148</v>
      </c>
      <c r="C6" s="2" t="s">
        <v>113</v>
      </c>
      <c r="D6" s="13">
        <v>40483</v>
      </c>
      <c r="E6" s="2" t="s">
        <v>44</v>
      </c>
      <c r="F6" s="2" t="s">
        <v>75</v>
      </c>
      <c r="G6" s="16">
        <v>16611000</v>
      </c>
      <c r="H6" s="16">
        <v>15225000</v>
      </c>
      <c r="I6" s="14">
        <f>H6/G6*100</f>
        <v>91.65613147914033</v>
      </c>
      <c r="J6" s="2"/>
    </row>
    <row r="7" spans="1:10" s="5" customFormat="1" ht="61.5" customHeight="1">
      <c r="A7" s="15">
        <v>4</v>
      </c>
      <c r="B7" s="7" t="s">
        <v>133</v>
      </c>
      <c r="C7" s="2" t="s">
        <v>14</v>
      </c>
      <c r="D7" s="3">
        <v>40484</v>
      </c>
      <c r="E7" s="8" t="s">
        <v>84</v>
      </c>
      <c r="F7" s="2" t="s">
        <v>75</v>
      </c>
      <c r="G7" s="9">
        <v>778438500</v>
      </c>
      <c r="H7" s="9">
        <v>588840000</v>
      </c>
      <c r="I7" s="4">
        <f aca="true" t="shared" si="0" ref="I7:I13">ROUND(H7/G7*100,1)</f>
        <v>75.6</v>
      </c>
      <c r="J7" s="2" t="s">
        <v>37</v>
      </c>
    </row>
    <row r="8" spans="1:10" s="1" customFormat="1" ht="61.5" customHeight="1">
      <c r="A8" s="15">
        <v>5</v>
      </c>
      <c r="B8" s="2" t="s">
        <v>13</v>
      </c>
      <c r="C8" s="2" t="s">
        <v>11</v>
      </c>
      <c r="D8" s="3">
        <v>40484</v>
      </c>
      <c r="E8" s="2" t="s">
        <v>12</v>
      </c>
      <c r="F8" s="2" t="s">
        <v>76</v>
      </c>
      <c r="G8" s="10">
        <v>9043650</v>
      </c>
      <c r="H8" s="11">
        <v>6300000</v>
      </c>
      <c r="I8" s="4">
        <f t="shared" si="0"/>
        <v>69.7</v>
      </c>
      <c r="J8" s="2"/>
    </row>
    <row r="9" spans="1:10" s="5" customFormat="1" ht="61.5" customHeight="1">
      <c r="A9" s="15">
        <v>6</v>
      </c>
      <c r="B9" s="2" t="s">
        <v>5</v>
      </c>
      <c r="C9" s="12" t="s">
        <v>31</v>
      </c>
      <c r="D9" s="3">
        <v>40484</v>
      </c>
      <c r="E9" s="12" t="s">
        <v>61</v>
      </c>
      <c r="F9" s="2" t="s">
        <v>75</v>
      </c>
      <c r="G9" s="19">
        <v>38987000</v>
      </c>
      <c r="H9" s="19">
        <v>22800000</v>
      </c>
      <c r="I9" s="4">
        <f t="shared" si="0"/>
        <v>58.5</v>
      </c>
      <c r="J9" s="2" t="s">
        <v>80</v>
      </c>
    </row>
    <row r="10" spans="1:10" s="5" customFormat="1" ht="61.5" customHeight="1">
      <c r="A10" s="15">
        <v>7</v>
      </c>
      <c r="B10" s="12" t="s">
        <v>63</v>
      </c>
      <c r="C10" s="12" t="s">
        <v>33</v>
      </c>
      <c r="D10" s="3">
        <v>40484</v>
      </c>
      <c r="E10" s="12" t="s">
        <v>64</v>
      </c>
      <c r="F10" s="22" t="s">
        <v>75</v>
      </c>
      <c r="G10" s="19">
        <v>2646000</v>
      </c>
      <c r="H10" s="19">
        <v>1606500</v>
      </c>
      <c r="I10" s="4">
        <f t="shared" si="0"/>
        <v>60.7</v>
      </c>
      <c r="J10" s="2"/>
    </row>
    <row r="11" spans="1:10" s="5" customFormat="1" ht="61.5" customHeight="1">
      <c r="A11" s="15">
        <v>8</v>
      </c>
      <c r="B11" s="7" t="s">
        <v>85</v>
      </c>
      <c r="C11" s="2" t="s">
        <v>14</v>
      </c>
      <c r="D11" s="3">
        <v>40486</v>
      </c>
      <c r="E11" s="8" t="s">
        <v>86</v>
      </c>
      <c r="F11" s="2" t="s">
        <v>82</v>
      </c>
      <c r="G11" s="9">
        <v>228680550</v>
      </c>
      <c r="H11" s="9">
        <v>165375000</v>
      </c>
      <c r="I11" s="4">
        <f t="shared" si="0"/>
        <v>72.3</v>
      </c>
      <c r="J11" s="2" t="s">
        <v>37</v>
      </c>
    </row>
    <row r="12" spans="1:10" s="5" customFormat="1" ht="61.5" customHeight="1">
      <c r="A12" s="15">
        <v>9</v>
      </c>
      <c r="B12" s="7" t="s">
        <v>134</v>
      </c>
      <c r="C12" s="2" t="s">
        <v>14</v>
      </c>
      <c r="D12" s="3">
        <v>40486</v>
      </c>
      <c r="E12" s="8" t="s">
        <v>86</v>
      </c>
      <c r="F12" s="2" t="s">
        <v>82</v>
      </c>
      <c r="G12" s="9">
        <v>504981750</v>
      </c>
      <c r="H12" s="9">
        <v>362250000</v>
      </c>
      <c r="I12" s="4">
        <f t="shared" si="0"/>
        <v>71.7</v>
      </c>
      <c r="J12" s="2" t="s">
        <v>37</v>
      </c>
    </row>
    <row r="13" spans="1:10" s="5" customFormat="1" ht="61.5" customHeight="1">
      <c r="A13" s="15">
        <v>10</v>
      </c>
      <c r="B13" s="7" t="s">
        <v>87</v>
      </c>
      <c r="C13" s="2" t="s">
        <v>14</v>
      </c>
      <c r="D13" s="3">
        <v>40486</v>
      </c>
      <c r="E13" s="8" t="s">
        <v>88</v>
      </c>
      <c r="F13" s="2" t="s">
        <v>76</v>
      </c>
      <c r="G13" s="9">
        <v>13211100</v>
      </c>
      <c r="H13" s="9">
        <v>7960050</v>
      </c>
      <c r="I13" s="4">
        <f t="shared" si="0"/>
        <v>60.3</v>
      </c>
      <c r="J13" s="2"/>
    </row>
    <row r="14" spans="1:10" s="5" customFormat="1" ht="61.5" customHeight="1">
      <c r="A14" s="15">
        <v>11</v>
      </c>
      <c r="B14" s="12" t="s">
        <v>149</v>
      </c>
      <c r="C14" s="2" t="s">
        <v>23</v>
      </c>
      <c r="D14" s="13">
        <v>40486</v>
      </c>
      <c r="E14" s="2" t="s">
        <v>46</v>
      </c>
      <c r="F14" s="2" t="s">
        <v>76</v>
      </c>
      <c r="G14" s="16">
        <v>11067000</v>
      </c>
      <c r="H14" s="16">
        <v>7035000</v>
      </c>
      <c r="I14" s="14">
        <f>H14/G14*100</f>
        <v>63.5673624288425</v>
      </c>
      <c r="J14" s="2"/>
    </row>
    <row r="15" spans="1:10" s="5" customFormat="1" ht="61.5" customHeight="1">
      <c r="A15" s="15">
        <v>12</v>
      </c>
      <c r="B15" s="2" t="s">
        <v>151</v>
      </c>
      <c r="C15" s="2" t="s">
        <v>26</v>
      </c>
      <c r="D15" s="3">
        <v>40486</v>
      </c>
      <c r="E15" s="2" t="s">
        <v>52</v>
      </c>
      <c r="F15" s="2" t="s">
        <v>75</v>
      </c>
      <c r="G15" s="16">
        <v>303544500</v>
      </c>
      <c r="H15" s="16">
        <v>260400000</v>
      </c>
      <c r="I15" s="14">
        <f>H15/G15*100</f>
        <v>85.78643329067073</v>
      </c>
      <c r="J15" s="2" t="s">
        <v>80</v>
      </c>
    </row>
    <row r="16" spans="1:10" s="5" customFormat="1" ht="61.5" customHeight="1">
      <c r="A16" s="15">
        <v>13</v>
      </c>
      <c r="B16" s="7" t="s">
        <v>135</v>
      </c>
      <c r="C16" s="2" t="s">
        <v>14</v>
      </c>
      <c r="D16" s="3">
        <v>40490</v>
      </c>
      <c r="E16" s="8" t="s">
        <v>89</v>
      </c>
      <c r="F16" s="2" t="s">
        <v>75</v>
      </c>
      <c r="G16" s="9">
        <v>1837048000</v>
      </c>
      <c r="H16" s="9">
        <v>1318485000</v>
      </c>
      <c r="I16" s="4">
        <f>ROUND(H16/G16*100,1)</f>
        <v>71.8</v>
      </c>
      <c r="J16" s="2" t="s">
        <v>37</v>
      </c>
    </row>
    <row r="17" spans="1:10" s="5" customFormat="1" ht="75" customHeight="1">
      <c r="A17" s="15">
        <v>14</v>
      </c>
      <c r="B17" s="2" t="s">
        <v>170</v>
      </c>
      <c r="C17" s="2" t="s">
        <v>171</v>
      </c>
      <c r="D17" s="3">
        <v>40490</v>
      </c>
      <c r="E17" s="2" t="s">
        <v>172</v>
      </c>
      <c r="F17" s="2" t="s">
        <v>75</v>
      </c>
      <c r="G17" s="10">
        <v>19666500</v>
      </c>
      <c r="H17" s="11">
        <v>9975000</v>
      </c>
      <c r="I17" s="4">
        <f>IF(G17="","",ROUND(H17/G17*100,1))</f>
        <v>50.7</v>
      </c>
      <c r="J17" s="2" t="s">
        <v>37</v>
      </c>
    </row>
    <row r="18" spans="1:10" s="5" customFormat="1" ht="61.5" customHeight="1">
      <c r="A18" s="15">
        <v>15</v>
      </c>
      <c r="B18" s="7" t="s">
        <v>90</v>
      </c>
      <c r="C18" s="2" t="s">
        <v>14</v>
      </c>
      <c r="D18" s="3">
        <v>40491</v>
      </c>
      <c r="E18" s="8" t="s">
        <v>84</v>
      </c>
      <c r="F18" s="2" t="s">
        <v>82</v>
      </c>
      <c r="G18" s="9">
        <v>2521841000</v>
      </c>
      <c r="H18" s="9">
        <v>1824270000</v>
      </c>
      <c r="I18" s="4">
        <f>ROUND(H18/G18*100,1)</f>
        <v>72.3</v>
      </c>
      <c r="J18" s="2" t="s">
        <v>37</v>
      </c>
    </row>
    <row r="19" spans="1:10" s="5" customFormat="1" ht="61.5" customHeight="1">
      <c r="A19" s="15">
        <v>16</v>
      </c>
      <c r="B19" s="7" t="s">
        <v>91</v>
      </c>
      <c r="C19" s="2" t="s">
        <v>14</v>
      </c>
      <c r="D19" s="3">
        <v>40491</v>
      </c>
      <c r="E19" s="8" t="s">
        <v>92</v>
      </c>
      <c r="F19" s="2" t="s">
        <v>75</v>
      </c>
      <c r="G19" s="9">
        <v>1877400</v>
      </c>
      <c r="H19" s="9">
        <v>504000</v>
      </c>
      <c r="I19" s="4">
        <f>ROUND(H19/G19*100,1)</f>
        <v>26.8</v>
      </c>
      <c r="J19" s="2"/>
    </row>
    <row r="20" spans="1:10" s="5" customFormat="1" ht="61.5" customHeight="1">
      <c r="A20" s="15">
        <v>17</v>
      </c>
      <c r="B20" s="7" t="s">
        <v>136</v>
      </c>
      <c r="C20" s="2" t="s">
        <v>14</v>
      </c>
      <c r="D20" s="3">
        <v>40492</v>
      </c>
      <c r="E20" s="8" t="s">
        <v>89</v>
      </c>
      <c r="F20" s="2" t="s">
        <v>75</v>
      </c>
      <c r="G20" s="9">
        <v>1045336500</v>
      </c>
      <c r="H20" s="9">
        <v>770700000</v>
      </c>
      <c r="I20" s="4">
        <f>ROUND(H20/G20*100,1)</f>
        <v>73.7</v>
      </c>
      <c r="J20" s="2" t="s">
        <v>37</v>
      </c>
    </row>
    <row r="21" spans="1:10" s="5" customFormat="1" ht="61.5" customHeight="1">
      <c r="A21" s="15">
        <v>18</v>
      </c>
      <c r="B21" s="2" t="s">
        <v>137</v>
      </c>
      <c r="C21" s="2" t="s">
        <v>106</v>
      </c>
      <c r="D21" s="3">
        <v>40492</v>
      </c>
      <c r="E21" s="2" t="s">
        <v>107</v>
      </c>
      <c r="F21" s="2" t="s">
        <v>75</v>
      </c>
      <c r="G21" s="10">
        <v>2939570</v>
      </c>
      <c r="H21" s="11">
        <v>1470000</v>
      </c>
      <c r="I21" s="4">
        <f>ROUND(H21/G21*100,1)</f>
        <v>50</v>
      </c>
      <c r="J21" s="2"/>
    </row>
    <row r="22" spans="1:10" s="5" customFormat="1" ht="61.5" customHeight="1">
      <c r="A22" s="15">
        <v>19</v>
      </c>
      <c r="B22" s="2" t="s">
        <v>10</v>
      </c>
      <c r="C22" s="2" t="s">
        <v>16</v>
      </c>
      <c r="D22" s="3">
        <v>40492</v>
      </c>
      <c r="E22" s="2" t="s">
        <v>116</v>
      </c>
      <c r="F22" s="2" t="s">
        <v>75</v>
      </c>
      <c r="G22" s="10">
        <v>5139147</v>
      </c>
      <c r="H22" s="11">
        <v>3780000</v>
      </c>
      <c r="I22" s="4">
        <f>ROUND(H22/G22*100,1)</f>
        <v>73.6</v>
      </c>
      <c r="J22" s="2"/>
    </row>
    <row r="23" spans="1:10" s="5" customFormat="1" ht="61.5" customHeight="1">
      <c r="A23" s="15">
        <v>20</v>
      </c>
      <c r="B23" s="12" t="s">
        <v>47</v>
      </c>
      <c r="C23" s="12" t="s">
        <v>114</v>
      </c>
      <c r="D23" s="13">
        <v>40492</v>
      </c>
      <c r="E23" s="2" t="s">
        <v>48</v>
      </c>
      <c r="F23" s="2" t="s">
        <v>75</v>
      </c>
      <c r="G23" s="16">
        <v>3392550</v>
      </c>
      <c r="H23" s="16">
        <v>1802850</v>
      </c>
      <c r="I23" s="14">
        <f>H23/G23*100</f>
        <v>53.141442277932526</v>
      </c>
      <c r="J23" s="2"/>
    </row>
    <row r="24" spans="1:10" s="5" customFormat="1" ht="61.5" customHeight="1">
      <c r="A24" s="15">
        <v>21</v>
      </c>
      <c r="B24" s="2" t="s">
        <v>93</v>
      </c>
      <c r="C24" s="2" t="s">
        <v>26</v>
      </c>
      <c r="D24" s="3">
        <v>40492</v>
      </c>
      <c r="E24" s="2" t="s">
        <v>53</v>
      </c>
      <c r="F24" s="2" t="s">
        <v>75</v>
      </c>
      <c r="G24" s="16">
        <v>628051650</v>
      </c>
      <c r="H24" s="16">
        <v>499905000</v>
      </c>
      <c r="I24" s="14">
        <f>H24/G24*100</f>
        <v>79.59616060239631</v>
      </c>
      <c r="J24" s="2" t="s">
        <v>80</v>
      </c>
    </row>
    <row r="25" spans="1:10" s="5" customFormat="1" ht="61.5" customHeight="1">
      <c r="A25" s="15">
        <v>22</v>
      </c>
      <c r="B25" s="2" t="s">
        <v>6</v>
      </c>
      <c r="C25" s="2" t="s">
        <v>32</v>
      </c>
      <c r="D25" s="3">
        <v>40492</v>
      </c>
      <c r="E25" s="2" t="s">
        <v>62</v>
      </c>
      <c r="F25" s="2" t="s">
        <v>76</v>
      </c>
      <c r="G25" s="16">
        <v>3748500</v>
      </c>
      <c r="H25" s="16">
        <v>2415000</v>
      </c>
      <c r="I25" s="4">
        <f>ROUND(H25/G25*100,1)</f>
        <v>64.4</v>
      </c>
      <c r="J25" s="2"/>
    </row>
    <row r="26" spans="1:10" s="5" customFormat="1" ht="61.5" customHeight="1">
      <c r="A26" s="15">
        <v>23</v>
      </c>
      <c r="B26" s="2" t="s">
        <v>9</v>
      </c>
      <c r="C26" s="2" t="s">
        <v>104</v>
      </c>
      <c r="D26" s="3">
        <v>40494</v>
      </c>
      <c r="E26" s="2" t="s">
        <v>105</v>
      </c>
      <c r="F26" s="2" t="s">
        <v>75</v>
      </c>
      <c r="G26" s="10">
        <v>5217450</v>
      </c>
      <c r="H26" s="11">
        <v>2478000</v>
      </c>
      <c r="I26" s="4">
        <f>ROUND(H26/G26*100,1)</f>
        <v>47.5</v>
      </c>
      <c r="J26" s="2"/>
    </row>
    <row r="27" spans="1:10" s="5" customFormat="1" ht="61.5" customHeight="1">
      <c r="A27" s="15">
        <v>24</v>
      </c>
      <c r="B27" s="2" t="s">
        <v>138</v>
      </c>
      <c r="C27" s="2" t="s">
        <v>17</v>
      </c>
      <c r="D27" s="13">
        <v>40494</v>
      </c>
      <c r="E27" s="2" t="s">
        <v>117</v>
      </c>
      <c r="F27" s="2" t="s">
        <v>81</v>
      </c>
      <c r="G27" s="16">
        <v>97744500</v>
      </c>
      <c r="H27" s="16">
        <v>80850000</v>
      </c>
      <c r="I27" s="14">
        <f>H27/G27*100</f>
        <v>82.71565152003437</v>
      </c>
      <c r="J27" s="2" t="s">
        <v>37</v>
      </c>
    </row>
    <row r="28" spans="1:10" s="5" customFormat="1" ht="61.5" customHeight="1">
      <c r="A28" s="15">
        <v>25</v>
      </c>
      <c r="B28" s="2" t="s">
        <v>126</v>
      </c>
      <c r="C28" s="2" t="s">
        <v>22</v>
      </c>
      <c r="D28" s="3">
        <v>40494</v>
      </c>
      <c r="E28" s="2" t="s">
        <v>45</v>
      </c>
      <c r="F28" s="2" t="s">
        <v>75</v>
      </c>
      <c r="G28" s="16">
        <v>23299500</v>
      </c>
      <c r="H28" s="16">
        <v>20475000</v>
      </c>
      <c r="I28" s="14">
        <f>H28/G28*100</f>
        <v>87.8774222622803</v>
      </c>
      <c r="J28" s="2" t="s">
        <v>80</v>
      </c>
    </row>
    <row r="29" spans="1:10" s="5" customFormat="1" ht="61.5" customHeight="1">
      <c r="A29" s="15">
        <v>26</v>
      </c>
      <c r="B29" s="2" t="s">
        <v>49</v>
      </c>
      <c r="C29" s="2" t="s">
        <v>24</v>
      </c>
      <c r="D29" s="3">
        <v>40497</v>
      </c>
      <c r="E29" s="2" t="s">
        <v>50</v>
      </c>
      <c r="F29" s="2" t="s">
        <v>75</v>
      </c>
      <c r="G29" s="16">
        <v>3580500</v>
      </c>
      <c r="H29" s="16">
        <v>1575000</v>
      </c>
      <c r="I29" s="14">
        <f>H29/G29*100</f>
        <v>43.988269794721404</v>
      </c>
      <c r="J29" s="2"/>
    </row>
    <row r="30" spans="1:10" s="5" customFormat="1" ht="61.5" customHeight="1">
      <c r="A30" s="15">
        <v>27</v>
      </c>
      <c r="B30" s="2" t="s">
        <v>150</v>
      </c>
      <c r="C30" s="2" t="s">
        <v>25</v>
      </c>
      <c r="D30" s="3">
        <v>40497</v>
      </c>
      <c r="E30" s="2" t="s">
        <v>51</v>
      </c>
      <c r="F30" s="2" t="s">
        <v>75</v>
      </c>
      <c r="G30" s="16">
        <v>5602800</v>
      </c>
      <c r="H30" s="16">
        <v>3675000</v>
      </c>
      <c r="I30" s="14">
        <f>H30/G30*100</f>
        <v>65.59220389805097</v>
      </c>
      <c r="J30" s="2"/>
    </row>
    <row r="31" spans="1:10" s="5" customFormat="1" ht="61.5" customHeight="1">
      <c r="A31" s="15">
        <v>28</v>
      </c>
      <c r="B31" s="2" t="s">
        <v>152</v>
      </c>
      <c r="C31" s="2" t="s">
        <v>26</v>
      </c>
      <c r="D31" s="3">
        <v>40497</v>
      </c>
      <c r="E31" s="2" t="s">
        <v>54</v>
      </c>
      <c r="F31" s="2" t="s">
        <v>75</v>
      </c>
      <c r="G31" s="16">
        <v>159589500</v>
      </c>
      <c r="H31" s="16">
        <v>102900000</v>
      </c>
      <c r="I31" s="14">
        <f>H31/G31*100</f>
        <v>64.4779261793539</v>
      </c>
      <c r="J31" s="2" t="s">
        <v>80</v>
      </c>
    </row>
    <row r="32" spans="1:10" s="5" customFormat="1" ht="61.5" customHeight="1">
      <c r="A32" s="15">
        <v>29</v>
      </c>
      <c r="B32" s="2" t="s">
        <v>128</v>
      </c>
      <c r="C32" s="2" t="s">
        <v>36</v>
      </c>
      <c r="D32" s="3">
        <v>40497</v>
      </c>
      <c r="E32" s="2" t="s">
        <v>67</v>
      </c>
      <c r="F32" s="2" t="s">
        <v>75</v>
      </c>
      <c r="G32" s="16">
        <v>13429500</v>
      </c>
      <c r="H32" s="16">
        <v>11550000</v>
      </c>
      <c r="I32" s="4">
        <f>ROUND(H32/G32*100,1)</f>
        <v>86</v>
      </c>
      <c r="J32" s="2" t="s">
        <v>80</v>
      </c>
    </row>
    <row r="33" spans="1:10" s="5" customFormat="1" ht="75" customHeight="1">
      <c r="A33" s="15">
        <v>30</v>
      </c>
      <c r="B33" s="2" t="s">
        <v>3</v>
      </c>
      <c r="C33" s="2" t="s">
        <v>165</v>
      </c>
      <c r="D33" s="3">
        <v>40498</v>
      </c>
      <c r="E33" s="2" t="s">
        <v>166</v>
      </c>
      <c r="F33" s="2" t="s">
        <v>75</v>
      </c>
      <c r="G33" s="10">
        <v>3839850</v>
      </c>
      <c r="H33" s="11">
        <v>3675000</v>
      </c>
      <c r="I33" s="4">
        <f>IF(G33="","",ROUND(H33/G33*100,1))</f>
        <v>95.7</v>
      </c>
      <c r="J33" s="2"/>
    </row>
    <row r="34" spans="1:10" s="5" customFormat="1" ht="61.5" customHeight="1">
      <c r="A34" s="15">
        <v>31</v>
      </c>
      <c r="B34" s="2" t="s">
        <v>156</v>
      </c>
      <c r="C34" s="2" t="s">
        <v>29</v>
      </c>
      <c r="D34" s="13">
        <v>40498</v>
      </c>
      <c r="E34" s="2" t="s">
        <v>58</v>
      </c>
      <c r="F34" s="2" t="s">
        <v>81</v>
      </c>
      <c r="G34" s="16">
        <v>10237500</v>
      </c>
      <c r="H34" s="16">
        <v>9975000</v>
      </c>
      <c r="I34" s="14">
        <f>H34/G34*100</f>
        <v>97.43589743589743</v>
      </c>
      <c r="J34" s="2"/>
    </row>
    <row r="35" spans="1:10" s="5" customFormat="1" ht="61.5" customHeight="1">
      <c r="A35" s="15">
        <v>32</v>
      </c>
      <c r="B35" s="7" t="s">
        <v>94</v>
      </c>
      <c r="C35" s="2" t="s">
        <v>14</v>
      </c>
      <c r="D35" s="3">
        <v>40499</v>
      </c>
      <c r="E35" s="8" t="s">
        <v>95</v>
      </c>
      <c r="F35" s="2" t="s">
        <v>75</v>
      </c>
      <c r="G35" s="9">
        <v>4281900</v>
      </c>
      <c r="H35" s="9">
        <v>1365000</v>
      </c>
      <c r="I35" s="4">
        <f>ROUND(H35/G35*100,1)</f>
        <v>31.9</v>
      </c>
      <c r="J35" s="2"/>
    </row>
    <row r="36" spans="1:10" s="5" customFormat="1" ht="127.5" customHeight="1">
      <c r="A36" s="15">
        <v>33</v>
      </c>
      <c r="B36" s="2" t="s">
        <v>1</v>
      </c>
      <c r="C36" s="2" t="s">
        <v>158</v>
      </c>
      <c r="D36" s="3">
        <v>40499</v>
      </c>
      <c r="E36" s="2" t="s">
        <v>160</v>
      </c>
      <c r="F36" s="2" t="s">
        <v>75</v>
      </c>
      <c r="G36" s="10">
        <v>8088150</v>
      </c>
      <c r="H36" s="11">
        <v>4504500</v>
      </c>
      <c r="I36" s="4">
        <f>IF(G36="","",ROUND(H36/G36*100,1))</f>
        <v>55.7</v>
      </c>
      <c r="J36" s="2"/>
    </row>
    <row r="37" spans="1:10" s="1" customFormat="1" ht="61.5" customHeight="1">
      <c r="A37" s="15">
        <v>34</v>
      </c>
      <c r="B37" s="2" t="s">
        <v>123</v>
      </c>
      <c r="C37" s="2" t="s">
        <v>15</v>
      </c>
      <c r="D37" s="3">
        <v>40499</v>
      </c>
      <c r="E37" s="2" t="s">
        <v>103</v>
      </c>
      <c r="F37" s="2" t="s">
        <v>76</v>
      </c>
      <c r="G37" s="10">
        <v>3387300</v>
      </c>
      <c r="H37" s="11">
        <v>2740500</v>
      </c>
      <c r="I37" s="4">
        <f>ROUND(H37/G37*100,1)</f>
        <v>80.9</v>
      </c>
      <c r="J37" s="2"/>
    </row>
    <row r="38" spans="1:10" s="5" customFormat="1" ht="61.5" customHeight="1">
      <c r="A38" s="15">
        <v>35</v>
      </c>
      <c r="B38" s="2" t="s">
        <v>143</v>
      </c>
      <c r="C38" s="2" t="s">
        <v>19</v>
      </c>
      <c r="D38" s="3">
        <v>40499</v>
      </c>
      <c r="E38" s="2" t="s">
        <v>122</v>
      </c>
      <c r="F38" s="2" t="s">
        <v>75</v>
      </c>
      <c r="G38" s="16">
        <v>8082900</v>
      </c>
      <c r="H38" s="16">
        <v>7602000</v>
      </c>
      <c r="I38" s="14">
        <f>H38/G38*100</f>
        <v>94.05040270200053</v>
      </c>
      <c r="J38" s="2"/>
    </row>
    <row r="39" spans="1:10" s="5" customFormat="1" ht="61.5" customHeight="1">
      <c r="A39" s="15">
        <v>36</v>
      </c>
      <c r="B39" s="2" t="s">
        <v>144</v>
      </c>
      <c r="C39" s="2" t="s">
        <v>20</v>
      </c>
      <c r="D39" s="3">
        <v>40499</v>
      </c>
      <c r="E39" s="2" t="s">
        <v>38</v>
      </c>
      <c r="F39" s="2" t="s">
        <v>75</v>
      </c>
      <c r="G39" s="16">
        <v>13114057</v>
      </c>
      <c r="H39" s="16">
        <v>12495000</v>
      </c>
      <c r="I39" s="14">
        <f>H39/G39*100</f>
        <v>95.27943945950517</v>
      </c>
      <c r="J39" s="2"/>
    </row>
    <row r="40" spans="1:10" s="5" customFormat="1" ht="51.75" customHeight="1">
      <c r="A40" s="15">
        <v>37</v>
      </c>
      <c r="B40" s="2" t="s">
        <v>147</v>
      </c>
      <c r="C40" s="2" t="s">
        <v>112</v>
      </c>
      <c r="D40" s="3">
        <v>40499</v>
      </c>
      <c r="E40" s="2" t="s">
        <v>42</v>
      </c>
      <c r="F40" s="2" t="s">
        <v>75</v>
      </c>
      <c r="G40" s="16">
        <v>23000000</v>
      </c>
      <c r="H40" s="16">
        <v>12306000</v>
      </c>
      <c r="I40" s="14">
        <f>H40/G40*100</f>
        <v>53.50434782608696</v>
      </c>
      <c r="J40" s="2" t="s">
        <v>80</v>
      </c>
    </row>
    <row r="41" spans="1:10" s="5" customFormat="1" ht="61.5" customHeight="1">
      <c r="A41" s="15">
        <v>38</v>
      </c>
      <c r="B41" s="7" t="s">
        <v>96</v>
      </c>
      <c r="C41" s="2" t="s">
        <v>14</v>
      </c>
      <c r="D41" s="3">
        <v>40500</v>
      </c>
      <c r="E41" s="8" t="s">
        <v>88</v>
      </c>
      <c r="F41" s="2" t="s">
        <v>76</v>
      </c>
      <c r="G41" s="9">
        <v>21966000</v>
      </c>
      <c r="H41" s="9">
        <v>11499600</v>
      </c>
      <c r="I41" s="4">
        <f>ROUND(H41/G41*100,1)</f>
        <v>52.4</v>
      </c>
      <c r="J41" s="2" t="s">
        <v>37</v>
      </c>
    </row>
    <row r="42" spans="1:12" s="5" customFormat="1" ht="61.5" customHeight="1">
      <c r="A42" s="15">
        <v>39</v>
      </c>
      <c r="B42" s="2" t="s">
        <v>43</v>
      </c>
      <c r="C42" s="2" t="s">
        <v>109</v>
      </c>
      <c r="D42" s="13">
        <v>40501</v>
      </c>
      <c r="E42" s="2" t="s">
        <v>129</v>
      </c>
      <c r="F42" s="2" t="s">
        <v>75</v>
      </c>
      <c r="G42" s="16">
        <v>51068850</v>
      </c>
      <c r="H42" s="16">
        <v>34755000</v>
      </c>
      <c r="I42" s="14">
        <f>H42/G42*100</f>
        <v>68.05518432469107</v>
      </c>
      <c r="J42" s="26"/>
      <c r="K42" s="20"/>
      <c r="L42" s="21"/>
    </row>
    <row r="43" spans="1:10" s="5" customFormat="1" ht="69" customHeight="1">
      <c r="A43" s="15">
        <v>40</v>
      </c>
      <c r="B43" s="2" t="s">
        <v>154</v>
      </c>
      <c r="C43" s="2" t="s">
        <v>27</v>
      </c>
      <c r="D43" s="3">
        <v>40504</v>
      </c>
      <c r="E43" s="2" t="s">
        <v>56</v>
      </c>
      <c r="F43" s="2" t="s">
        <v>75</v>
      </c>
      <c r="G43" s="16">
        <v>7373100</v>
      </c>
      <c r="H43" s="16">
        <v>7035000</v>
      </c>
      <c r="I43" s="14">
        <f>H43/G43*100</f>
        <v>95.41441184847622</v>
      </c>
      <c r="J43" s="2"/>
    </row>
    <row r="44" spans="1:10" s="5" customFormat="1" ht="61.5" customHeight="1">
      <c r="A44" s="15">
        <v>41</v>
      </c>
      <c r="B44" s="7" t="s">
        <v>97</v>
      </c>
      <c r="C44" s="2" t="s">
        <v>14</v>
      </c>
      <c r="D44" s="3">
        <v>40506</v>
      </c>
      <c r="E44" s="8" t="s">
        <v>98</v>
      </c>
      <c r="F44" s="2" t="s">
        <v>82</v>
      </c>
      <c r="G44" s="9">
        <v>816301500</v>
      </c>
      <c r="H44" s="9">
        <v>596400000</v>
      </c>
      <c r="I44" s="4">
        <f>ROUND(H44/G44*100,1)</f>
        <v>73.1</v>
      </c>
      <c r="J44" s="2" t="s">
        <v>37</v>
      </c>
    </row>
    <row r="45" spans="1:10" s="18" customFormat="1" ht="61.5" customHeight="1">
      <c r="A45" s="15">
        <v>42</v>
      </c>
      <c r="B45" s="12" t="s">
        <v>139</v>
      </c>
      <c r="C45" s="12" t="s">
        <v>18</v>
      </c>
      <c r="D45" s="17">
        <v>40506</v>
      </c>
      <c r="E45" s="2" t="s">
        <v>118</v>
      </c>
      <c r="F45" s="2" t="s">
        <v>75</v>
      </c>
      <c r="G45" s="16">
        <v>353730000</v>
      </c>
      <c r="H45" s="16">
        <v>257000000</v>
      </c>
      <c r="I45" s="14">
        <f>H45/G45*100</f>
        <v>72.65428434116417</v>
      </c>
      <c r="J45" s="2" t="s">
        <v>130</v>
      </c>
    </row>
    <row r="46" spans="1:10" s="18" customFormat="1" ht="61.5" customHeight="1">
      <c r="A46" s="15">
        <v>43</v>
      </c>
      <c r="B46" s="12" t="s">
        <v>140</v>
      </c>
      <c r="C46" s="12" t="s">
        <v>18</v>
      </c>
      <c r="D46" s="17">
        <v>40506</v>
      </c>
      <c r="E46" s="2" t="s">
        <v>119</v>
      </c>
      <c r="F46" s="2" t="s">
        <v>81</v>
      </c>
      <c r="G46" s="16">
        <v>59656800</v>
      </c>
      <c r="H46" s="16">
        <v>35700000</v>
      </c>
      <c r="I46" s="14">
        <f>H46/G46*100</f>
        <v>59.84229794424106</v>
      </c>
      <c r="J46" s="2" t="s">
        <v>131</v>
      </c>
    </row>
    <row r="47" spans="1:10" s="18" customFormat="1" ht="61.5" customHeight="1">
      <c r="A47" s="15">
        <v>44</v>
      </c>
      <c r="B47" s="12" t="s">
        <v>141</v>
      </c>
      <c r="C47" s="12" t="s">
        <v>18</v>
      </c>
      <c r="D47" s="17">
        <v>40506</v>
      </c>
      <c r="E47" s="2" t="s">
        <v>120</v>
      </c>
      <c r="F47" s="2" t="s">
        <v>81</v>
      </c>
      <c r="G47" s="16">
        <v>83974800</v>
      </c>
      <c r="H47" s="16">
        <v>56280000</v>
      </c>
      <c r="I47" s="14">
        <f>H47/G47*100</f>
        <v>67.02010603180955</v>
      </c>
      <c r="J47" s="2" t="s">
        <v>132</v>
      </c>
    </row>
    <row r="48" spans="1:10" s="5" customFormat="1" ht="61.5" customHeight="1">
      <c r="A48" s="15">
        <v>45</v>
      </c>
      <c r="B48" s="2" t="s">
        <v>8</v>
      </c>
      <c r="C48" s="2" t="s">
        <v>35</v>
      </c>
      <c r="D48" s="3">
        <v>40506</v>
      </c>
      <c r="E48" s="2" t="s">
        <v>66</v>
      </c>
      <c r="F48" s="2" t="s">
        <v>76</v>
      </c>
      <c r="G48" s="16">
        <v>2562000</v>
      </c>
      <c r="H48" s="16">
        <v>2090760</v>
      </c>
      <c r="I48" s="4">
        <f>ROUND(H48/G48*100,1)</f>
        <v>81.6</v>
      </c>
      <c r="J48" s="2"/>
    </row>
    <row r="49" spans="1:10" s="5" customFormat="1" ht="75" customHeight="1">
      <c r="A49" s="15">
        <v>46</v>
      </c>
      <c r="B49" s="2" t="s">
        <v>162</v>
      </c>
      <c r="C49" s="2" t="s">
        <v>163</v>
      </c>
      <c r="D49" s="3">
        <v>40508</v>
      </c>
      <c r="E49" s="2" t="s">
        <v>164</v>
      </c>
      <c r="F49" s="2" t="s">
        <v>75</v>
      </c>
      <c r="G49" s="10">
        <v>12491935</v>
      </c>
      <c r="H49" s="11">
        <v>8715000</v>
      </c>
      <c r="I49" s="4">
        <f>IF(G49="","",ROUND(H49/G49*100,1))</f>
        <v>69.8</v>
      </c>
      <c r="J49" s="2" t="s">
        <v>37</v>
      </c>
    </row>
    <row r="50" spans="1:10" s="5" customFormat="1" ht="61.5" customHeight="1">
      <c r="A50" s="15">
        <v>47</v>
      </c>
      <c r="B50" s="2" t="s">
        <v>4</v>
      </c>
      <c r="C50" s="2" t="s">
        <v>30</v>
      </c>
      <c r="D50" s="3">
        <v>40508</v>
      </c>
      <c r="E50" s="2" t="s">
        <v>60</v>
      </c>
      <c r="F50" s="2" t="s">
        <v>75</v>
      </c>
      <c r="G50" s="16">
        <v>20737500</v>
      </c>
      <c r="H50" s="16">
        <v>16905000</v>
      </c>
      <c r="I50" s="4">
        <f>ROUND(H50/G50*100,1)</f>
        <v>81.5</v>
      </c>
      <c r="J50" s="2" t="s">
        <v>80</v>
      </c>
    </row>
    <row r="51" spans="1:10" s="5" customFormat="1" ht="61.5" customHeight="1">
      <c r="A51" s="15">
        <v>48</v>
      </c>
      <c r="B51" s="7" t="s">
        <v>99</v>
      </c>
      <c r="C51" s="2" t="s">
        <v>14</v>
      </c>
      <c r="D51" s="3">
        <v>40511</v>
      </c>
      <c r="E51" s="8" t="s">
        <v>100</v>
      </c>
      <c r="F51" s="2" t="s">
        <v>76</v>
      </c>
      <c r="G51" s="9">
        <v>36951600</v>
      </c>
      <c r="H51" s="9">
        <v>30240000</v>
      </c>
      <c r="I51" s="4">
        <f>ROUND(H51/G51*100,1)</f>
        <v>81.8</v>
      </c>
      <c r="J51" s="2"/>
    </row>
    <row r="52" spans="1:10" s="5" customFormat="1" ht="61.5" customHeight="1">
      <c r="A52" s="15">
        <v>49</v>
      </c>
      <c r="B52" s="7" t="s">
        <v>101</v>
      </c>
      <c r="C52" s="2" t="s">
        <v>14</v>
      </c>
      <c r="D52" s="3">
        <v>40511</v>
      </c>
      <c r="E52" s="8" t="s">
        <v>102</v>
      </c>
      <c r="F52" s="2" t="s">
        <v>76</v>
      </c>
      <c r="G52" s="9">
        <v>32844000</v>
      </c>
      <c r="H52" s="9">
        <v>17850000</v>
      </c>
      <c r="I52" s="4">
        <f>ROUND(H52/G52*100,1)</f>
        <v>54.3</v>
      </c>
      <c r="J52" s="2" t="s">
        <v>37</v>
      </c>
    </row>
    <row r="53" spans="1:10" s="18" customFormat="1" ht="61.5" customHeight="1">
      <c r="A53" s="15">
        <v>50</v>
      </c>
      <c r="B53" s="12" t="s">
        <v>142</v>
      </c>
      <c r="C53" s="12" t="s">
        <v>18</v>
      </c>
      <c r="D53" s="17">
        <v>40511</v>
      </c>
      <c r="E53" s="2" t="s">
        <v>124</v>
      </c>
      <c r="F53" s="2" t="s">
        <v>121</v>
      </c>
      <c r="G53" s="16">
        <v>15381450</v>
      </c>
      <c r="H53" s="16">
        <v>5512500</v>
      </c>
      <c r="I53" s="14">
        <f aca="true" t="shared" si="1" ref="I53:I58">H53/G53*100</f>
        <v>35.8386237968462</v>
      </c>
      <c r="J53" s="2" t="s">
        <v>132</v>
      </c>
    </row>
    <row r="54" spans="1:10" s="5" customFormat="1" ht="61.5" customHeight="1">
      <c r="A54" s="15">
        <v>51</v>
      </c>
      <c r="B54" s="2" t="s">
        <v>145</v>
      </c>
      <c r="C54" s="2" t="s">
        <v>110</v>
      </c>
      <c r="D54" s="3">
        <v>40511</v>
      </c>
      <c r="E54" s="2" t="s">
        <v>39</v>
      </c>
      <c r="F54" s="2" t="s">
        <v>81</v>
      </c>
      <c r="G54" s="16">
        <v>4444650</v>
      </c>
      <c r="H54" s="16">
        <v>3979500</v>
      </c>
      <c r="I54" s="14">
        <f t="shared" si="1"/>
        <v>89.53460902433262</v>
      </c>
      <c r="J54" s="2"/>
    </row>
    <row r="55" spans="1:10" s="5" customFormat="1" ht="61.5" customHeight="1">
      <c r="A55" s="15">
        <v>52</v>
      </c>
      <c r="B55" s="2" t="s">
        <v>125</v>
      </c>
      <c r="C55" s="2" t="s">
        <v>21</v>
      </c>
      <c r="D55" s="3">
        <v>40511</v>
      </c>
      <c r="E55" s="2" t="s">
        <v>41</v>
      </c>
      <c r="F55" s="2" t="s">
        <v>81</v>
      </c>
      <c r="G55" s="16">
        <v>5250000</v>
      </c>
      <c r="H55" s="16">
        <v>3255000</v>
      </c>
      <c r="I55" s="14">
        <f t="shared" si="1"/>
        <v>62</v>
      </c>
      <c r="J55" s="2"/>
    </row>
    <row r="56" spans="1:10" s="5" customFormat="1" ht="61.5" customHeight="1">
      <c r="A56" s="15">
        <v>53</v>
      </c>
      <c r="B56" s="2" t="s">
        <v>153</v>
      </c>
      <c r="C56" s="2" t="s">
        <v>26</v>
      </c>
      <c r="D56" s="3">
        <v>40511</v>
      </c>
      <c r="E56" s="2" t="s">
        <v>55</v>
      </c>
      <c r="F56" s="2" t="s">
        <v>76</v>
      </c>
      <c r="G56" s="16">
        <v>15922200</v>
      </c>
      <c r="H56" s="16">
        <v>10080000</v>
      </c>
      <c r="I56" s="14">
        <f t="shared" si="1"/>
        <v>63.30783434450014</v>
      </c>
      <c r="J56" s="2" t="s">
        <v>80</v>
      </c>
    </row>
    <row r="57" spans="1:10" s="5" customFormat="1" ht="61.5" customHeight="1">
      <c r="A57" s="15">
        <v>54</v>
      </c>
      <c r="B57" s="12" t="s">
        <v>155</v>
      </c>
      <c r="C57" s="12" t="s">
        <v>28</v>
      </c>
      <c r="D57" s="3">
        <v>40511</v>
      </c>
      <c r="E57" s="12" t="s">
        <v>57</v>
      </c>
      <c r="F57" s="2" t="s">
        <v>75</v>
      </c>
      <c r="G57" s="16">
        <v>3570000</v>
      </c>
      <c r="H57" s="16">
        <v>3465000</v>
      </c>
      <c r="I57" s="14">
        <f t="shared" si="1"/>
        <v>97.05882352941177</v>
      </c>
      <c r="J57" s="2"/>
    </row>
    <row r="58" spans="1:10" s="5" customFormat="1" ht="61.5" customHeight="1">
      <c r="A58" s="15">
        <v>55</v>
      </c>
      <c r="B58" s="2" t="s">
        <v>157</v>
      </c>
      <c r="C58" s="2" t="s">
        <v>115</v>
      </c>
      <c r="D58" s="3">
        <v>40511</v>
      </c>
      <c r="E58" s="2" t="s">
        <v>59</v>
      </c>
      <c r="F58" s="2" t="s">
        <v>75</v>
      </c>
      <c r="G58" s="16">
        <v>24150000</v>
      </c>
      <c r="H58" s="16">
        <v>20527500</v>
      </c>
      <c r="I58" s="14">
        <f t="shared" si="1"/>
        <v>85</v>
      </c>
      <c r="J58" s="2" t="s">
        <v>80</v>
      </c>
    </row>
    <row r="59" spans="1:10" s="5" customFormat="1" ht="75" customHeight="1">
      <c r="A59" s="15">
        <v>56</v>
      </c>
      <c r="B59" s="2" t="s">
        <v>2</v>
      </c>
      <c r="C59" s="2" t="s">
        <v>83</v>
      </c>
      <c r="D59" s="3">
        <v>40512</v>
      </c>
      <c r="E59" s="2" t="s">
        <v>161</v>
      </c>
      <c r="F59" s="2" t="s">
        <v>75</v>
      </c>
      <c r="G59" s="10">
        <v>4662000</v>
      </c>
      <c r="H59" s="11">
        <v>3360000</v>
      </c>
      <c r="I59" s="4">
        <f>IF(G59="","",ROUND(H59/G59*100,1))</f>
        <v>72.1</v>
      </c>
      <c r="J59" s="2"/>
    </row>
    <row r="60" spans="1:10" s="5" customFormat="1" ht="61.5" customHeight="1">
      <c r="A60" s="15">
        <v>57</v>
      </c>
      <c r="B60" s="2" t="s">
        <v>146</v>
      </c>
      <c r="C60" s="2" t="s">
        <v>111</v>
      </c>
      <c r="D60" s="3">
        <v>40512</v>
      </c>
      <c r="E60" s="2" t="s">
        <v>40</v>
      </c>
      <c r="F60" s="2" t="s">
        <v>76</v>
      </c>
      <c r="G60" s="16">
        <v>29173430</v>
      </c>
      <c r="H60" s="16">
        <v>22683821</v>
      </c>
      <c r="I60" s="14">
        <f>H60/G60*100</f>
        <v>77.75507028141703</v>
      </c>
      <c r="J60" s="2" t="s">
        <v>80</v>
      </c>
    </row>
    <row r="61" spans="1:10" s="5" customFormat="1" ht="61.5" customHeight="1">
      <c r="A61" s="15">
        <v>58</v>
      </c>
      <c r="B61" s="2" t="s">
        <v>7</v>
      </c>
      <c r="C61" s="2" t="s">
        <v>34</v>
      </c>
      <c r="D61" s="3">
        <v>40512</v>
      </c>
      <c r="E61" s="2" t="s">
        <v>65</v>
      </c>
      <c r="F61" s="2" t="s">
        <v>75</v>
      </c>
      <c r="G61" s="16">
        <v>9028950</v>
      </c>
      <c r="H61" s="16">
        <v>3654000</v>
      </c>
      <c r="I61" s="4">
        <f>H61/G61*100</f>
        <v>40.469822072334</v>
      </c>
      <c r="J61" s="2"/>
    </row>
    <row r="62" spans="1:10" s="5" customFormat="1" ht="61.5" customHeight="1">
      <c r="A62" s="15">
        <v>59</v>
      </c>
      <c r="B62" s="2" t="s">
        <v>8</v>
      </c>
      <c r="C62" s="2" t="s">
        <v>35</v>
      </c>
      <c r="D62" s="3">
        <v>40512</v>
      </c>
      <c r="E62" s="2" t="s">
        <v>127</v>
      </c>
      <c r="F62" s="2" t="s">
        <v>75</v>
      </c>
      <c r="G62" s="16">
        <v>8251950</v>
      </c>
      <c r="H62" s="16">
        <v>7035000</v>
      </c>
      <c r="I62" s="4">
        <f>ROUND(H62/G62*100,1)</f>
        <v>85.3</v>
      </c>
      <c r="J62" s="2"/>
    </row>
  </sheetData>
  <autoFilter ref="A3:J62"/>
  <mergeCells count="1">
    <mergeCell ref="B1:J1"/>
  </mergeCells>
  <printOptions horizontalCentered="1"/>
  <pageMargins left="0.35433070866141736" right="0.1968503937007874" top="0.7086614173228347" bottom="0.31496062992125984" header="0.35433070866141736" footer="0.2362204724409449"/>
  <pageSetup fitToHeight="100" fitToWidth="1" horizontalDpi="600" verticalDpi="600" orientation="landscape" paperSize="9" r:id="rId1"/>
  <headerFooter alignWithMargins="0">
    <oddHeader>&amp;R&amp;10別表１</oddHeader>
    <oddFooter>&amp;C&amp;P/&amp;N</oddFooter>
  </headerFooter>
  <ignoredErrors>
    <ignoredError sqref="I17 I36 I41 I44 I49 I5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会計課</cp:lastModifiedBy>
  <cp:lastPrinted>2011-05-06T05:31:44Z</cp:lastPrinted>
  <dcterms:created xsi:type="dcterms:W3CDTF">2010-03-30T11:58:11Z</dcterms:created>
  <dcterms:modified xsi:type="dcterms:W3CDTF">2011-05-09T11:11:21Z</dcterms:modified>
  <cp:category/>
  <cp:version/>
  <cp:contentType/>
  <cp:contentStatus/>
</cp:coreProperties>
</file>