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81" yWindow="210" windowWidth="10320" windowHeight="6285" tabRatio="594" activeTab="0"/>
  </bookViews>
  <sheets>
    <sheet name="表紙" sheetId="1" r:id="rId1"/>
    <sheet name="職員旅費 本省" sheetId="2" r:id="rId2"/>
    <sheet name="職員旅費 法総研" sheetId="3" r:id="rId3"/>
    <sheet name="職員旅費 検察庁" sheetId="4" r:id="rId4"/>
    <sheet name="職員旅費 矯正官署" sheetId="5" r:id="rId5"/>
    <sheet name="職員旅費 保護官署" sheetId="6" r:id="rId6"/>
    <sheet name="職員旅費 法務局" sheetId="7" r:id="rId7"/>
    <sheet name="職員旅費 入管" sheetId="8" r:id="rId8"/>
    <sheet name="職員旅費 公安審" sheetId="9" r:id="rId9"/>
    <sheet name="職員旅費 公安庁" sheetId="10" r:id="rId10"/>
    <sheet name="庁費 本省" sheetId="11" r:id="rId11"/>
    <sheet name="庁費 法総研" sheetId="12" r:id="rId12"/>
    <sheet name="庁費 検察庁" sheetId="13" r:id="rId13"/>
    <sheet name="庁費 矯正官署" sheetId="14" r:id="rId14"/>
    <sheet name="庁費 保護官署" sheetId="15" r:id="rId15"/>
    <sheet name="庁費 法務局" sheetId="16" r:id="rId16"/>
    <sheet name="庁費 入管" sheetId="17" r:id="rId17"/>
    <sheet name="庁費 公安審" sheetId="18" r:id="rId18"/>
    <sheet name="庁費 公安庁" sheetId="19" r:id="rId19"/>
    <sheet name="保護補助金" sheetId="20" r:id="rId20"/>
    <sheet name="人権補助金" sheetId="21" r:id="rId21"/>
    <sheet name="人権委託費" sheetId="22" r:id="rId22"/>
  </sheets>
  <definedNames>
    <definedName name="_xlnm.Print_Area" localSheetId="4">'職員旅費 矯正官署'!$A$1:$S$36</definedName>
    <definedName name="_xlnm.Print_Area" localSheetId="3">'職員旅費 検察庁'!$A$1:$S$35</definedName>
    <definedName name="_xlnm.Print_Area" localSheetId="8">'職員旅費 公安審'!$A$1:$S$31</definedName>
    <definedName name="_xlnm.Print_Area" localSheetId="9">'職員旅費 公安庁'!$A$1:$S$31</definedName>
    <definedName name="_xlnm.Print_Area" localSheetId="7">'職員旅費 入管'!$A$1:$S$31</definedName>
    <definedName name="_xlnm.Print_Area" localSheetId="5">'職員旅費 保護官署'!$A$1:$S$31</definedName>
    <definedName name="_xlnm.Print_Area" localSheetId="2">'職員旅費 法総研'!$A$1:$S$35</definedName>
    <definedName name="_xlnm.Print_Area" localSheetId="6">'職員旅費 法務局'!$A$1:$S$31</definedName>
    <definedName name="_xlnm.Print_Area" localSheetId="1">'職員旅費 本省'!$A$1:$S$42</definedName>
    <definedName name="_xlnm.Print_Area" localSheetId="21">'人権委託費'!$A$1:$U$35</definedName>
    <definedName name="_xlnm.Print_Area" localSheetId="20">'人権補助金'!$A$1:$U$31</definedName>
    <definedName name="_xlnm.Print_Area" localSheetId="13">'庁費 矯正官署'!$A$1:$S$32</definedName>
    <definedName name="_xlnm.Print_Area" localSheetId="12">'庁費 検察庁'!$A$1:$S$32</definedName>
    <definedName name="_xlnm.Print_Area" localSheetId="17">'庁費 公安審'!$A$1:$S$32</definedName>
    <definedName name="_xlnm.Print_Area" localSheetId="18">'庁費 公安庁'!$A$1:$S$32</definedName>
    <definedName name="_xlnm.Print_Area" localSheetId="16">'庁費 入管'!$A$1:$S$32</definedName>
    <definedName name="_xlnm.Print_Area" localSheetId="14">'庁費 保護官署'!$A$1:$S$32</definedName>
    <definedName name="_xlnm.Print_Area" localSheetId="11">'庁費 法総研'!$A$1:$S$32</definedName>
    <definedName name="_xlnm.Print_Area" localSheetId="15">'庁費 法務局'!$A$1:$S$32</definedName>
    <definedName name="_xlnm.Print_Area" localSheetId="10">'庁費 本省'!$A$1:$S$41</definedName>
    <definedName name="_xlnm.Print_Area" localSheetId="0">'表紙'!$A$1:$N$35</definedName>
    <definedName name="_xlnm.Print_Area" localSheetId="19">'保護補助金'!$A$1:$S$32</definedName>
    <definedName name="_xlnm.Print_Titles" localSheetId="4">'職員旅費 矯正官署'!$1:$1</definedName>
    <definedName name="_xlnm.Print_Titles" localSheetId="3">'職員旅費 検察庁'!$1:$1</definedName>
    <definedName name="_xlnm.Print_Titles" localSheetId="8">'職員旅費 公安審'!$1:$1</definedName>
    <definedName name="_xlnm.Print_Titles" localSheetId="9">'職員旅費 公安庁'!$1:$1</definedName>
    <definedName name="_xlnm.Print_Titles" localSheetId="7">'職員旅費 入管'!$1:$1</definedName>
    <definedName name="_xlnm.Print_Titles" localSheetId="5">'職員旅費 保護官署'!$1:$1</definedName>
    <definedName name="_xlnm.Print_Titles" localSheetId="2">'職員旅費 法総研'!$1:$1</definedName>
    <definedName name="_xlnm.Print_Titles" localSheetId="6">'職員旅費 法務局'!$1:$1</definedName>
    <definedName name="_xlnm.Print_Titles" localSheetId="1">'職員旅費 本省'!$1:$1</definedName>
    <definedName name="_xlnm.Print_Titles" localSheetId="21">'人権委託費'!$1:$1</definedName>
    <definedName name="_xlnm.Print_Titles" localSheetId="20">'人権補助金'!$1:$1</definedName>
  </definedNames>
  <calcPr fullCalcOnLoad="1"/>
</workbook>
</file>

<file path=xl/sharedStrings.xml><?xml version="1.0" encoding="utf-8"?>
<sst xmlns="http://schemas.openxmlformats.org/spreadsheetml/2006/main" count="1679" uniqueCount="108">
  <si>
    <t>１　職員旅費：（組織）法務本省</t>
  </si>
  <si>
    <t>《経費の概要》</t>
  </si>
  <si>
    <t>　①会議，調査，打合せ等のために出張した職員に支給する旅費，②海外制度の調査・研究又は国際会議等に出席するための旅費，③研修等に参加した職員に支給する旅費</t>
  </si>
  <si>
    <t>（単位：千円）</t>
  </si>
  <si>
    <t>（組織）</t>
  </si>
  <si>
    <t>（項）</t>
  </si>
  <si>
    <t>４月</t>
  </si>
  <si>
    <t>５月</t>
  </si>
  <si>
    <t>６月</t>
  </si>
  <si>
    <t>７月</t>
  </si>
  <si>
    <t>８月</t>
  </si>
  <si>
    <t>９月</t>
  </si>
  <si>
    <t>１０月</t>
  </si>
  <si>
    <t>１１月</t>
  </si>
  <si>
    <t>１２月</t>
  </si>
  <si>
    <t>１月</t>
  </si>
  <si>
    <t>２月</t>
  </si>
  <si>
    <t>３月</t>
  </si>
  <si>
    <t>４月</t>
  </si>
  <si>
    <t>計</t>
  </si>
  <si>
    <t>法務本省</t>
  </si>
  <si>
    <t>法務本省共通費</t>
  </si>
  <si>
    <t>基本法制整備費</t>
  </si>
  <si>
    <t>司法制度改革推進費</t>
  </si>
  <si>
    <t>検察企画調整費</t>
  </si>
  <si>
    <t>矯正企画調整費</t>
  </si>
  <si>
    <t>更生保護企画調整推進費</t>
  </si>
  <si>
    <t>債権管理回収業審査監督費</t>
  </si>
  <si>
    <t>出入国管理企画調整推進費</t>
  </si>
  <si>
    <t>累計(a)</t>
  </si>
  <si>
    <t>累計(b)</t>
  </si>
  <si>
    <t>累計執行率(b/a)</t>
  </si>
  <si>
    <t>差引額</t>
  </si>
  <si>
    <t>執行率</t>
  </si>
  <si>
    <t>＜累計ベース＞</t>
  </si>
  <si>
    <t>１　職員旅費：（組織）法務総合研究所</t>
  </si>
  <si>
    <t>　①会議，調査，打合せ等のために出張した職員に支給する旅費，②海外制度の調査・研究又は国際会議等に出席するための旅費，③研修等に参加した職員に支給する旅費</t>
  </si>
  <si>
    <t>法務総合研究所</t>
  </si>
  <si>
    <t>法務総合研究所共通費</t>
  </si>
  <si>
    <t>１　職員旅費：（組織）検察庁</t>
  </si>
  <si>
    <t>検察庁</t>
  </si>
  <si>
    <t>検察運営費</t>
  </si>
  <si>
    <t>１　職員旅費：（組織）矯正官署</t>
  </si>
  <si>
    <t>矯正官署</t>
  </si>
  <si>
    <t>矯正官署共通費</t>
  </si>
  <si>
    <t>矯正管理業務費</t>
  </si>
  <si>
    <t>矯正施設民間開放推進費</t>
  </si>
  <si>
    <t>小計</t>
  </si>
  <si>
    <t>１　職員旅費：（組織）更生保護官署</t>
  </si>
  <si>
    <t>更生保護官署</t>
  </si>
  <si>
    <t>更生保護官署共通費</t>
  </si>
  <si>
    <t>１　職員旅費：（組織）法務局</t>
  </si>
  <si>
    <t>法務局</t>
  </si>
  <si>
    <t>法務局共通費</t>
  </si>
  <si>
    <t>１　職員旅費：（組織）地方入国管理官署</t>
  </si>
  <si>
    <t>地方入国管理官署</t>
  </si>
  <si>
    <t>地方入国管理官署共通費</t>
  </si>
  <si>
    <t>１　職員旅費：（組織）公安審査委員会</t>
  </si>
  <si>
    <t>公安審査委員会</t>
  </si>
  <si>
    <t>１　職員旅費：（組織）公安調査庁</t>
  </si>
  <si>
    <t>公安調査庁</t>
  </si>
  <si>
    <t>公安調査庁共通費</t>
  </si>
  <si>
    <t>　庁舎の維持管理，職員等が使用する事務用品等の購入など，官署の事務遂行上必要な物の取得，維持，役務の調達等に充てる経費</t>
  </si>
  <si>
    <t>矯正企画調整費</t>
  </si>
  <si>
    <t>２　庁費（組織）法務総合研究所</t>
  </si>
  <si>
    <t>検察官署共通費</t>
  </si>
  <si>
    <t>２　庁費：（組織）矯正官署</t>
  </si>
  <si>
    <t>　職員等が使用する事務用品等の購入など，官署の事務遂行上必要な物の取得，維持，役務の調達等に充てる経費</t>
  </si>
  <si>
    <t>２　庁費：（組織）更生保護官署</t>
  </si>
  <si>
    <t>２　庁費：（組織）法務局</t>
  </si>
  <si>
    <t>２　庁費：（組織）地方入国管理官署</t>
  </si>
  <si>
    <t>２　庁費：（組織）公安審査委員会</t>
  </si>
  <si>
    <t>２　庁費：（組織）公安調査庁</t>
  </si>
  <si>
    <t>３　補助金：更生保護事業費補助金</t>
  </si>
  <si>
    <t>　国が国以外の者が行う特定の事務又は事業に対し，国家的見地から公益性があると認め，その事務又は事業の実施に資するため反対給付を求めることなく交付する経費</t>
  </si>
  <si>
    <t>（項）・（目）</t>
  </si>
  <si>
    <t>更生保護企画調整推進費
　　更生保護事業費補助金</t>
  </si>
  <si>
    <t>３　補助金：人権啓発活動等補助金</t>
  </si>
  <si>
    <t>人権擁護推進費
　　人権啓発活動等補助金</t>
  </si>
  <si>
    <t>４　委託費：人権啓発活動等委託費</t>
  </si>
  <si>
    <t>　国の事務，事業等を他の機関又は特定の者に委託して行わせる場合に，その反対給付として支出する経費</t>
  </si>
  <si>
    <t>法務調査研究費</t>
  </si>
  <si>
    <t>法務総合研究所共通費</t>
  </si>
  <si>
    <t>支出計画</t>
  </si>
  <si>
    <t>執行実績</t>
  </si>
  <si>
    <t>支出計画累計</t>
  </si>
  <si>
    <t>執行実績累計</t>
  </si>
  <si>
    <t>　①会議，調査，打合せ等のために出張した職員に支給する旅費，②研修等に参加した職員に支給する旅費</t>
  </si>
  <si>
    <t>　①会議，調査，打合せ等のために出張した職員に支給する旅費</t>
  </si>
  <si>
    <t>執行計画</t>
  </si>
  <si>
    <t>執行額</t>
  </si>
  <si>
    <t>執行計画累計</t>
  </si>
  <si>
    <t>執行額累計</t>
  </si>
  <si>
    <t>１　職員旅費</t>
  </si>
  <si>
    <t>Ｐ　１</t>
  </si>
  <si>
    <t>２　庁費</t>
  </si>
  <si>
    <t>Ｐ１０</t>
  </si>
  <si>
    <t>３　補助金</t>
  </si>
  <si>
    <t>Ｐ１９</t>
  </si>
  <si>
    <t>４　委託費</t>
  </si>
  <si>
    <t>Ｐ２１</t>
  </si>
  <si>
    <t>平成２４年度
予算額</t>
  </si>
  <si>
    <t>２　庁費（組織）法務本省</t>
  </si>
  <si>
    <t>２　庁費（組織）検察庁</t>
  </si>
  <si>
    <t>人権擁護推進費
　　人権啓発活動等委託費
（一般会計）</t>
  </si>
  <si>
    <r>
      <t xml:space="preserve">人権擁護推進費
　　人権啓発活動等委託費
</t>
    </r>
    <r>
      <rPr>
        <sz val="11"/>
        <rFont val="ＭＳ Ｐゴシック"/>
        <family val="3"/>
      </rPr>
      <t>（東日本大震災復興特別会計）</t>
    </r>
  </si>
  <si>
    <t>平成２４年３月２８日</t>
  </si>
  <si>
    <t>平成２４年度法務省支出計画</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</si>
</sst>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quot;#,##0"/>
    <numFmt numFmtId="178" formatCode="0.0%"/>
    <numFmt numFmtId="179" formatCode="#,##0;&quot;△ &quot;#,##0"/>
    <numFmt numFmtId="180" formatCode="#,##0.000;[Red]\-#,##0.000"/>
    <numFmt numFmtId="181" formatCode="#,##0.0000;[Red]\-#,##0.0000"/>
    <numFmt numFmtId="182" formatCode="#,##0_ ;[Red]\-#,##0\ "/>
    <numFmt numFmtId="183" formatCode="mmm\-yyyy"/>
    <numFmt numFmtId="184" formatCode="#,###"/>
    <numFmt numFmtId="185" formatCode="#,##0_ "/>
    <numFmt numFmtId="186" formatCode="#,##0_);[Red]\(#,##0\)"/>
    <numFmt numFmtId="187" formatCode="&quot;(&quot;#,##0&quot;)&quot;;&quot;(▲ &quot;#,##0&quot;)&quot;"/>
    <numFmt numFmtId="188" formatCode="&quot;(&quot;0.0%&quot;)&quot;"/>
  </numFmts>
  <fonts count="12">
    <font>
      <sz val="11"/>
      <name val="ＭＳ Ｐゴシック"/>
      <family val="3"/>
    </font>
    <font>
      <sz val="6"/>
      <name val="ＭＳ Ｐゴシック"/>
      <family val="3"/>
    </font>
    <font>
      <sz val="14"/>
      <name val="ＭＳ Ｐゴシック"/>
      <family val="3"/>
    </font>
    <font>
      <sz val="24"/>
      <name val="ＭＳ Ｐゴシック"/>
      <family val="3"/>
    </font>
    <font>
      <sz val="12"/>
      <name val="ＭＳ Ｐゴシック"/>
      <family val="3"/>
    </font>
    <font>
      <b/>
      <sz val="14"/>
      <name val="ＭＳ Ｐゴシック"/>
      <family val="3"/>
    </font>
    <font>
      <b/>
      <sz val="12"/>
      <name val="ＭＳ Ｐ明朝"/>
      <family val="1"/>
    </font>
    <font>
      <sz val="12"/>
      <name val="ＭＳ Ｐ明朝"/>
      <family val="1"/>
    </font>
    <font>
      <sz val="8"/>
      <name val="ＭＳ Ｐゴシック"/>
      <family val="3"/>
    </font>
    <font>
      <sz val="12"/>
      <color indexed="10"/>
      <name val="ＭＳ Ｐゴシック"/>
      <family val="3"/>
    </font>
    <font>
      <u val="single"/>
      <sz val="6.05"/>
      <color indexed="12"/>
      <name val="ＭＳ Ｐゴシック"/>
      <family val="3"/>
    </font>
    <font>
      <u val="single"/>
      <sz val="6.05"/>
      <color indexed="36"/>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2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double"/>
    </border>
    <border>
      <left style="thin"/>
      <right style="thin"/>
      <top>
        <color indexed="63"/>
      </top>
      <bottom style="thin"/>
    </border>
    <border diagonalUp="1">
      <left style="thin"/>
      <right style="thin"/>
      <top style="thin"/>
      <bottom style="thin"/>
      <diagonal style="hair"/>
    </border>
    <border>
      <left>
        <color indexed="63"/>
      </left>
      <right style="thin"/>
      <top style="thin"/>
      <bottom style="thin"/>
    </border>
    <border>
      <left style="thin"/>
      <right>
        <color indexed="63"/>
      </right>
      <top style="thin"/>
      <bottom style="thin"/>
    </border>
    <border>
      <left style="thin"/>
      <right style="thin"/>
      <top>
        <color indexed="63"/>
      </top>
      <bottom style="double"/>
    </border>
    <border>
      <left style="thin"/>
      <right style="thin"/>
      <top style="thin"/>
      <bottom/>
    </border>
    <border>
      <left style="thin"/>
      <right style="thin"/>
      <top/>
      <bottom/>
    </border>
    <border>
      <left style="thin"/>
      <right>
        <color indexed="63"/>
      </right>
      <top style="thin"/>
      <bottom style="double"/>
    </border>
    <border>
      <left/>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pplyNumberFormat="0" applyFill="0" applyBorder="0" applyAlignment="0" applyProtection="0"/>
  </cellStyleXfs>
  <cellXfs count="119">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0" borderId="0" xfId="0" applyFont="1" applyBorder="1" applyAlignment="1">
      <alignment horizontal="left" indent="1"/>
    </xf>
    <xf numFmtId="0" fontId="0" fillId="0" borderId="0" xfId="0" applyBorder="1" applyAlignment="1">
      <alignment vertical="center"/>
    </xf>
    <xf numFmtId="0" fontId="2" fillId="0" borderId="0" xfId="0" applyFont="1" applyBorder="1" applyAlignment="1">
      <alignment horizontal="right" vertical="center"/>
    </xf>
    <xf numFmtId="0" fontId="0" fillId="0" borderId="5" xfId="0" applyBorder="1" applyAlignment="1">
      <alignment vertical="center"/>
    </xf>
    <xf numFmtId="0" fontId="3" fillId="0" borderId="4" xfId="0" applyFont="1" applyBorder="1" applyAlignment="1">
      <alignment horizontal="centerContinuous"/>
    </xf>
    <xf numFmtId="0" fontId="3" fillId="0" borderId="0" xfId="0" applyFont="1" applyBorder="1" applyAlignment="1">
      <alignment horizontal="centerContinuous"/>
    </xf>
    <xf numFmtId="0" fontId="3" fillId="0" borderId="5" xfId="0" applyFont="1" applyBorder="1" applyAlignment="1">
      <alignment horizontal="centerContinuous"/>
    </xf>
    <xf numFmtId="0" fontId="2" fillId="0" borderId="0" xfId="0" applyFont="1" applyBorder="1" applyAlignment="1">
      <alignment horizontal="center"/>
    </xf>
    <xf numFmtId="0" fontId="2" fillId="0" borderId="0" xfId="0" applyFont="1" applyFill="1" applyBorder="1" applyAlignment="1">
      <alignment horizontal="righ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38" fontId="2" fillId="0" borderId="0" xfId="17" applyFont="1" applyFill="1" applyAlignment="1">
      <alignment vertical="center"/>
    </xf>
    <xf numFmtId="38" fontId="4" fillId="0" borderId="0" xfId="17" applyFont="1" applyFill="1" applyAlignment="1">
      <alignment vertical="center"/>
    </xf>
    <xf numFmtId="38" fontId="4" fillId="0" borderId="0" xfId="17" applyFont="1" applyAlignment="1">
      <alignment/>
    </xf>
    <xf numFmtId="38" fontId="2" fillId="0" borderId="0" xfId="17" applyFont="1" applyFill="1" applyAlignment="1">
      <alignment vertical="center"/>
    </xf>
    <xf numFmtId="38" fontId="4" fillId="0" borderId="0" xfId="17" applyFont="1" applyAlignment="1">
      <alignment vertical="center"/>
    </xf>
    <xf numFmtId="38" fontId="4" fillId="0" borderId="0" xfId="17" applyFont="1" applyFill="1" applyAlignment="1">
      <alignment vertical="center"/>
    </xf>
    <xf numFmtId="38" fontId="4" fillId="0" borderId="0" xfId="17" applyFont="1" applyFill="1" applyAlignment="1">
      <alignment horizontal="right" vertical="center"/>
    </xf>
    <xf numFmtId="38" fontId="4" fillId="0" borderId="9" xfId="17" applyFont="1" applyFill="1" applyBorder="1" applyAlignment="1">
      <alignment horizontal="center" vertical="center"/>
    </xf>
    <xf numFmtId="38" fontId="4" fillId="0" borderId="9" xfId="17" applyFont="1" applyFill="1" applyBorder="1" applyAlignment="1">
      <alignment horizontal="distributed" vertical="center" wrapText="1"/>
    </xf>
    <xf numFmtId="38" fontId="4" fillId="0" borderId="10" xfId="17" applyFont="1" applyFill="1" applyBorder="1" applyAlignment="1">
      <alignment vertical="center"/>
    </xf>
    <xf numFmtId="38" fontId="4" fillId="0" borderId="9" xfId="17" applyFont="1" applyFill="1" applyBorder="1" applyAlignment="1">
      <alignment vertical="center"/>
    </xf>
    <xf numFmtId="38" fontId="4" fillId="0" borderId="11" xfId="17" applyFont="1" applyFill="1" applyBorder="1" applyAlignment="1">
      <alignment vertical="center"/>
    </xf>
    <xf numFmtId="38" fontId="4" fillId="0" borderId="12" xfId="17" applyFont="1" applyFill="1" applyBorder="1" applyAlignment="1">
      <alignment vertical="center"/>
    </xf>
    <xf numFmtId="38" fontId="4" fillId="2" borderId="6" xfId="17" applyFont="1" applyFill="1" applyBorder="1" applyAlignment="1">
      <alignment horizontal="center" vertical="center"/>
    </xf>
    <xf numFmtId="38" fontId="4" fillId="2" borderId="13" xfId="17" applyFont="1" applyFill="1" applyBorder="1" applyAlignment="1">
      <alignment vertical="center"/>
    </xf>
    <xf numFmtId="38" fontId="4" fillId="0" borderId="13" xfId="17" applyFont="1" applyFill="1" applyBorder="1" applyAlignment="1">
      <alignment vertical="center"/>
    </xf>
    <xf numFmtId="38" fontId="4" fillId="3" borderId="9" xfId="17" applyFont="1" applyFill="1" applyBorder="1" applyAlignment="1">
      <alignment horizontal="center" vertical="center" wrapText="1"/>
    </xf>
    <xf numFmtId="38" fontId="4" fillId="3" borderId="14" xfId="17" applyFont="1" applyFill="1" applyBorder="1" applyAlignment="1">
      <alignment vertical="center"/>
    </xf>
    <xf numFmtId="38" fontId="4" fillId="3" borderId="9" xfId="17" applyFont="1" applyFill="1" applyBorder="1" applyAlignment="1">
      <alignment vertical="center"/>
    </xf>
    <xf numFmtId="38" fontId="4" fillId="3" borderId="9" xfId="17" applyFont="1" applyFill="1" applyBorder="1" applyAlignment="1">
      <alignment horizontal="right" vertical="center"/>
    </xf>
    <xf numFmtId="38" fontId="4" fillId="3" borderId="9" xfId="17" applyNumberFormat="1" applyFont="1" applyFill="1" applyBorder="1" applyAlignment="1">
      <alignment horizontal="right" vertical="center"/>
    </xf>
    <xf numFmtId="38" fontId="4" fillId="0" borderId="9" xfId="17" applyFont="1" applyBorder="1" applyAlignment="1">
      <alignment horizontal="center" vertical="center" wrapText="1"/>
    </xf>
    <xf numFmtId="178" fontId="4" fillId="0" borderId="14" xfId="15" applyNumberFormat="1" applyFont="1" applyBorder="1" applyAlignment="1">
      <alignment vertical="center"/>
    </xf>
    <xf numFmtId="178" fontId="4" fillId="0" borderId="9" xfId="15" applyNumberFormat="1" applyFont="1" applyBorder="1" applyAlignment="1">
      <alignment vertical="center"/>
    </xf>
    <xf numFmtId="38" fontId="4" fillId="2" borderId="9" xfId="17" applyFont="1" applyFill="1" applyBorder="1" applyAlignment="1">
      <alignment vertical="center"/>
    </xf>
    <xf numFmtId="38" fontId="4" fillId="2" borderId="9" xfId="17" applyFont="1" applyFill="1" applyBorder="1" applyAlignment="1">
      <alignment horizontal="center" vertical="center"/>
    </xf>
    <xf numFmtId="177" fontId="4" fillId="0" borderId="9" xfId="17" applyNumberFormat="1" applyFont="1" applyFill="1" applyBorder="1" applyAlignment="1">
      <alignment vertical="center"/>
    </xf>
    <xf numFmtId="178" fontId="4" fillId="0" borderId="9" xfId="15" applyNumberFormat="1" applyFont="1" applyFill="1" applyBorder="1" applyAlignment="1">
      <alignment vertical="center"/>
    </xf>
    <xf numFmtId="177" fontId="4" fillId="0" borderId="0" xfId="17" applyNumberFormat="1" applyFont="1" applyFill="1" applyBorder="1" applyAlignment="1">
      <alignment vertical="center"/>
    </xf>
    <xf numFmtId="38" fontId="4" fillId="3" borderId="9" xfId="17" applyFont="1" applyFill="1" applyBorder="1" applyAlignment="1">
      <alignment horizontal="center" vertical="center"/>
    </xf>
    <xf numFmtId="38" fontId="4" fillId="2" borderId="15" xfId="17" applyFont="1" applyFill="1" applyBorder="1" applyAlignment="1">
      <alignment vertical="center"/>
    </xf>
    <xf numFmtId="38" fontId="4" fillId="3" borderId="14" xfId="17" applyFont="1" applyFill="1" applyBorder="1" applyAlignment="1">
      <alignment horizontal="center" vertical="center" wrapText="1"/>
    </xf>
    <xf numFmtId="38" fontId="4" fillId="0" borderId="14" xfId="17" applyFont="1" applyBorder="1" applyAlignment="1">
      <alignment horizontal="center" vertical="center" wrapText="1"/>
    </xf>
    <xf numFmtId="38" fontId="4" fillId="0" borderId="0" xfId="17" applyFont="1" applyFill="1" applyBorder="1" applyAlignment="1">
      <alignment vertical="center"/>
    </xf>
    <xf numFmtId="38" fontId="4" fillId="0" borderId="16" xfId="17" applyFont="1" applyFill="1" applyBorder="1" applyAlignment="1">
      <alignment vertical="center"/>
    </xf>
    <xf numFmtId="38" fontId="4" fillId="0" borderId="10" xfId="17" applyFont="1" applyFill="1" applyBorder="1" applyAlignment="1">
      <alignment vertical="center"/>
    </xf>
    <xf numFmtId="38" fontId="4" fillId="0" borderId="13" xfId="17" applyFont="1" applyBorder="1" applyAlignment="1">
      <alignment vertical="center"/>
    </xf>
    <xf numFmtId="38" fontId="4" fillId="0" borderId="9" xfId="17" applyFont="1" applyBorder="1" applyAlignment="1">
      <alignment vertical="center"/>
    </xf>
    <xf numFmtId="38" fontId="4" fillId="2" borderId="11" xfId="17" applyFont="1" applyFill="1" applyBorder="1" applyAlignment="1">
      <alignment horizontal="center" vertical="center"/>
    </xf>
    <xf numFmtId="38" fontId="4" fillId="2" borderId="11" xfId="17" applyFont="1" applyFill="1" applyBorder="1" applyAlignment="1">
      <alignment vertical="center"/>
    </xf>
    <xf numFmtId="181" fontId="4" fillId="0" borderId="0" xfId="17" applyNumberFormat="1" applyFont="1" applyFill="1" applyBorder="1" applyAlignment="1">
      <alignment vertical="center"/>
    </xf>
    <xf numFmtId="38" fontId="2" fillId="0" borderId="0" xfId="17" applyFont="1" applyAlignment="1">
      <alignment vertical="center"/>
    </xf>
    <xf numFmtId="38" fontId="4" fillId="0" borderId="0" xfId="17" applyFont="1" applyAlignment="1">
      <alignment vertical="center"/>
    </xf>
    <xf numFmtId="38" fontId="4" fillId="0" borderId="10" xfId="17" applyFont="1" applyBorder="1" applyAlignment="1">
      <alignment vertical="center"/>
    </xf>
    <xf numFmtId="38" fontId="4" fillId="0" borderId="9" xfId="17" applyFont="1" applyBorder="1" applyAlignment="1">
      <alignment vertical="center" wrapText="1"/>
    </xf>
    <xf numFmtId="38" fontId="4" fillId="0" borderId="10" xfId="17" applyFont="1" applyFill="1" applyBorder="1" applyAlignment="1">
      <alignment horizontal="center" vertical="center"/>
    </xf>
    <xf numFmtId="38" fontId="4" fillId="0" borderId="1" xfId="17" applyFont="1" applyFill="1" applyBorder="1" applyAlignment="1">
      <alignment vertical="center"/>
    </xf>
    <xf numFmtId="38" fontId="4" fillId="3" borderId="16" xfId="17" applyFont="1" applyFill="1" applyBorder="1" applyAlignment="1">
      <alignment horizontal="center" vertical="center" wrapText="1"/>
    </xf>
    <xf numFmtId="38" fontId="4" fillId="0" borderId="16" xfId="17" applyFont="1" applyFill="1" applyBorder="1" applyAlignment="1">
      <alignment horizontal="center" vertical="center"/>
    </xf>
    <xf numFmtId="38" fontId="4" fillId="0" borderId="16" xfId="17" applyFont="1" applyBorder="1" applyAlignment="1">
      <alignment horizontal="center" vertical="center" wrapText="1"/>
    </xf>
    <xf numFmtId="38" fontId="4" fillId="0" borderId="0" xfId="17" applyFont="1" applyFill="1" applyAlignment="1">
      <alignment vertical="top"/>
    </xf>
    <xf numFmtId="38" fontId="4" fillId="0" borderId="17" xfId="17" applyFont="1" applyFill="1" applyBorder="1" applyAlignment="1">
      <alignment vertical="center"/>
    </xf>
    <xf numFmtId="38" fontId="4" fillId="0" borderId="9" xfId="17" applyFont="1" applyFill="1" applyBorder="1" applyAlignment="1">
      <alignment horizontal="center" vertical="center"/>
    </xf>
    <xf numFmtId="38" fontId="4" fillId="0" borderId="18" xfId="17" applyFont="1" applyFill="1" applyBorder="1" applyAlignment="1">
      <alignment vertical="center"/>
    </xf>
    <xf numFmtId="38" fontId="4" fillId="0" borderId="9" xfId="17" applyFont="1" applyFill="1" applyBorder="1" applyAlignment="1">
      <alignment vertical="center"/>
    </xf>
    <xf numFmtId="38" fontId="4" fillId="2" borderId="9" xfId="17" applyFont="1" applyFill="1" applyBorder="1" applyAlignment="1">
      <alignment vertical="center"/>
    </xf>
    <xf numFmtId="38" fontId="4" fillId="0" borderId="19" xfId="17" applyFont="1" applyFill="1" applyBorder="1" applyAlignment="1">
      <alignment vertical="center"/>
    </xf>
    <xf numFmtId="38" fontId="4" fillId="3" borderId="9" xfId="17" applyFont="1" applyFill="1" applyBorder="1" applyAlignment="1">
      <alignment vertical="center"/>
    </xf>
    <xf numFmtId="38" fontId="4" fillId="2" borderId="9" xfId="17" applyFont="1" applyFill="1" applyBorder="1" applyAlignment="1">
      <alignment horizontal="center" vertical="center"/>
    </xf>
    <xf numFmtId="177" fontId="4" fillId="0" borderId="9" xfId="17" applyNumberFormat="1" applyFont="1" applyFill="1" applyBorder="1" applyAlignment="1">
      <alignment vertical="center"/>
    </xf>
    <xf numFmtId="178" fontId="4" fillId="0" borderId="9" xfId="15" applyNumberFormat="1" applyFont="1" applyFill="1" applyBorder="1" applyAlignment="1">
      <alignment vertical="center"/>
    </xf>
    <xf numFmtId="38" fontId="4" fillId="3" borderId="9" xfId="17" applyFont="1" applyFill="1" applyBorder="1" applyAlignment="1">
      <alignment horizontal="center" vertical="center"/>
    </xf>
    <xf numFmtId="187" fontId="4" fillId="0" borderId="9" xfId="17" applyNumberFormat="1" applyFont="1" applyBorder="1" applyAlignment="1">
      <alignment vertical="center"/>
    </xf>
    <xf numFmtId="188" fontId="4" fillId="0" borderId="9" xfId="15" applyNumberFormat="1" applyFont="1" applyBorder="1" applyAlignment="1">
      <alignment vertical="center"/>
    </xf>
    <xf numFmtId="187" fontId="4" fillId="0" borderId="9" xfId="17" applyNumberFormat="1" applyFont="1" applyFill="1" applyBorder="1" applyAlignment="1">
      <alignment vertical="center"/>
    </xf>
    <xf numFmtId="187" fontId="4" fillId="0" borderId="12" xfId="17" applyNumberFormat="1" applyFont="1" applyFill="1" applyBorder="1" applyAlignment="1">
      <alignment vertical="center"/>
    </xf>
    <xf numFmtId="187" fontId="4" fillId="0" borderId="9" xfId="17" applyNumberFormat="1" applyFont="1" applyFill="1" applyBorder="1" applyAlignment="1">
      <alignment vertical="center"/>
    </xf>
    <xf numFmtId="188" fontId="4" fillId="0" borderId="9" xfId="15" applyNumberFormat="1" applyFont="1" applyFill="1" applyBorder="1" applyAlignment="1">
      <alignment vertical="center"/>
    </xf>
    <xf numFmtId="38" fontId="4" fillId="3" borderId="9" xfId="17" applyNumberFormat="1" applyFont="1" applyFill="1" applyBorder="1" applyAlignment="1">
      <alignment vertical="center"/>
    </xf>
    <xf numFmtId="38" fontId="4" fillId="3" borderId="14" xfId="17" applyNumberFormat="1" applyFont="1" applyFill="1" applyBorder="1" applyAlignment="1">
      <alignment vertical="center"/>
    </xf>
    <xf numFmtId="38" fontId="4" fillId="0" borderId="9" xfId="17" applyNumberFormat="1" applyFont="1" applyFill="1" applyBorder="1" applyAlignment="1">
      <alignment vertical="center"/>
    </xf>
    <xf numFmtId="38" fontId="4" fillId="0" borderId="12" xfId="17" applyNumberFormat="1" applyFont="1" applyFill="1" applyBorder="1" applyAlignment="1">
      <alignment vertical="center"/>
    </xf>
    <xf numFmtId="38" fontId="4" fillId="2" borderId="13" xfId="17" applyNumberFormat="1" applyFont="1" applyFill="1" applyBorder="1" applyAlignment="1">
      <alignment vertical="center"/>
    </xf>
    <xf numFmtId="38" fontId="4" fillId="2" borderId="9" xfId="17" applyNumberFormat="1" applyFont="1" applyFill="1" applyBorder="1" applyAlignment="1">
      <alignment vertical="center"/>
    </xf>
    <xf numFmtId="38" fontId="4" fillId="2" borderId="9" xfId="17" applyNumberFormat="1" applyFont="1" applyFill="1" applyBorder="1" applyAlignment="1">
      <alignment vertical="center"/>
    </xf>
    <xf numFmtId="38" fontId="4" fillId="3" borderId="14" xfId="17" applyNumberFormat="1" applyFont="1" applyFill="1" applyBorder="1" applyAlignment="1">
      <alignment horizontal="center" vertical="center" wrapText="1"/>
    </xf>
    <xf numFmtId="38" fontId="4" fillId="3" borderId="9" xfId="17" applyNumberFormat="1" applyFont="1" applyFill="1" applyBorder="1" applyAlignment="1">
      <alignment vertical="center"/>
    </xf>
    <xf numFmtId="38" fontId="4" fillId="3" borderId="9" xfId="17" applyNumberFormat="1" applyFont="1" applyFill="1" applyBorder="1" applyAlignment="1">
      <alignment horizontal="right" vertical="center"/>
    </xf>
    <xf numFmtId="38" fontId="4" fillId="0" borderId="9" xfId="17" applyNumberFormat="1" applyFont="1" applyBorder="1" applyAlignment="1">
      <alignment vertical="center"/>
    </xf>
    <xf numFmtId="38" fontId="4" fillId="0" borderId="0" xfId="17" applyNumberFormat="1" applyFont="1" applyFill="1" applyAlignment="1">
      <alignment vertical="center"/>
    </xf>
    <xf numFmtId="38" fontId="9" fillId="0" borderId="0" xfId="17" applyNumberFormat="1" applyFont="1" applyFill="1" applyAlignment="1">
      <alignment vertical="center"/>
    </xf>
    <xf numFmtId="38" fontId="4" fillId="0" borderId="12" xfId="17" applyNumberFormat="1" applyFont="1" applyBorder="1" applyAlignment="1">
      <alignment vertical="center"/>
    </xf>
    <xf numFmtId="38" fontId="4" fillId="2" borderId="13" xfId="17" applyNumberFormat="1" applyFont="1" applyFill="1" applyBorder="1" applyAlignment="1">
      <alignment horizontal="center" vertical="center"/>
    </xf>
    <xf numFmtId="38" fontId="4" fillId="3" borderId="9" xfId="17" applyNumberFormat="1" applyFont="1" applyFill="1" applyBorder="1" applyAlignment="1">
      <alignment horizontal="center" vertical="center" wrapText="1"/>
    </xf>
    <xf numFmtId="38" fontId="4" fillId="2" borderId="15" xfId="17" applyNumberFormat="1" applyFont="1" applyFill="1" applyBorder="1" applyAlignment="1">
      <alignment vertical="center"/>
    </xf>
    <xf numFmtId="38" fontId="4" fillId="0" borderId="9" xfId="17" applyFont="1" applyFill="1" applyBorder="1" applyAlignment="1">
      <alignment vertical="center" wrapText="1"/>
    </xf>
    <xf numFmtId="38" fontId="4" fillId="0" borderId="13" xfId="17" applyFont="1" applyFill="1" applyBorder="1" applyAlignment="1">
      <alignment horizontal="center" vertical="center"/>
    </xf>
    <xf numFmtId="38" fontId="4" fillId="0" borderId="9" xfId="17" applyNumberFormat="1" applyFont="1" applyFill="1" applyBorder="1" applyAlignment="1">
      <alignment vertical="center"/>
    </xf>
    <xf numFmtId="38" fontId="4" fillId="0" borderId="15" xfId="17" applyFont="1" applyFill="1" applyBorder="1" applyAlignment="1">
      <alignment horizontal="center" vertical="center" wrapText="1"/>
    </xf>
    <xf numFmtId="38" fontId="4" fillId="0" borderId="20" xfId="17" applyFont="1" applyFill="1" applyBorder="1" applyAlignment="1">
      <alignment vertical="center"/>
    </xf>
    <xf numFmtId="38" fontId="4" fillId="0" borderId="12" xfId="17" applyFont="1" applyFill="1" applyBorder="1" applyAlignment="1">
      <alignment vertical="center"/>
    </xf>
    <xf numFmtId="38" fontId="4" fillId="0" borderId="20" xfId="17" applyFont="1" applyFill="1" applyBorder="1" applyAlignment="1">
      <alignment vertical="center"/>
    </xf>
    <xf numFmtId="38" fontId="4" fillId="0" borderId="21" xfId="17" applyFont="1" applyFill="1" applyBorder="1" applyAlignment="1">
      <alignment horizontal="center" vertical="center" wrapText="1"/>
    </xf>
    <xf numFmtId="38" fontId="4" fillId="0" borderId="12" xfId="17" applyNumberFormat="1" applyFont="1" applyFill="1" applyBorder="1" applyAlignment="1">
      <alignment vertical="center"/>
    </xf>
    <xf numFmtId="38" fontId="4" fillId="0" borderId="11" xfId="17" applyFont="1" applyBorder="1" applyAlignment="1">
      <alignment vertical="center"/>
    </xf>
    <xf numFmtId="38" fontId="4" fillId="0" borderId="13" xfId="17" applyFont="1" applyBorder="1" applyAlignment="1">
      <alignment horizontal="center" vertical="center" wrapText="1"/>
    </xf>
    <xf numFmtId="38" fontId="4" fillId="0" borderId="12" xfId="17" applyFont="1" applyBorder="1" applyAlignment="1">
      <alignment vertical="center" wrapText="1"/>
    </xf>
    <xf numFmtId="58" fontId="2" fillId="0" borderId="0" xfId="0" applyNumberFormat="1" applyFont="1" applyBorder="1" applyAlignment="1">
      <alignment horizontal="center" vertical="center"/>
    </xf>
    <xf numFmtId="38" fontId="4" fillId="0" borderId="10" xfId="17" applyFont="1" applyFill="1" applyBorder="1" applyAlignment="1">
      <alignment vertical="center"/>
    </xf>
    <xf numFmtId="38" fontId="4" fillId="0" borderId="11" xfId="17" applyFont="1" applyFill="1" applyBorder="1" applyAlignment="1">
      <alignment vertical="center"/>
    </xf>
    <xf numFmtId="38" fontId="4" fillId="0" borderId="13" xfId="17" applyFont="1" applyFill="1" applyBorder="1" applyAlignment="1">
      <alignment vertical="center"/>
    </xf>
    <xf numFmtId="58" fontId="2" fillId="0" borderId="0" xfId="0" applyNumberFormat="1" applyFont="1" applyBorder="1" applyAlignment="1" quotePrefix="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115"/>
          <c:w val="0.94825"/>
          <c:h val="0.9795"/>
        </c:manualLayout>
      </c:layout>
      <c:lineChart>
        <c:grouping val="standard"/>
        <c:varyColors val="0"/>
        <c:ser>
          <c:idx val="0"/>
          <c:order val="0"/>
          <c:tx>
            <c:strRef>
              <c:f>'職員旅費 本省'!$C$47</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本省'!$E$46:$Q$46</c:f>
              <c:strCache/>
            </c:strRef>
          </c:cat>
          <c:val>
            <c:numRef>
              <c:f>'職員旅費 本省'!$E$47:$Q$47</c:f>
              <c:numCache/>
            </c:numRef>
          </c:val>
          <c:smooth val="0"/>
        </c:ser>
        <c:ser>
          <c:idx val="3"/>
          <c:order val="1"/>
          <c:tx>
            <c:strRef>
              <c:f>'職員旅費 本省'!$C$48</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'職員旅費 本省'!$E$46:$Q$46</c:f>
              <c:strCache/>
            </c:strRef>
          </c:cat>
          <c:val>
            <c:numRef>
              <c:f>'職員旅費 本省'!$E$48:$Q$48</c:f>
              <c:numCache/>
            </c:numRef>
          </c:val>
          <c:smooth val="0"/>
        </c:ser>
        <c:marker val="1"/>
        <c:axId val="13946472"/>
        <c:axId val="58409385"/>
      </c:lineChart>
      <c:catAx>
        <c:axId val="13946472"/>
        <c:scaling>
          <c:orientation val="minMax"/>
        </c:scaling>
        <c:axPos val="b"/>
        <c:delete val="0"/>
        <c:numFmt formatCode="General" sourceLinked="1"/>
        <c:majorTickMark val="in"/>
        <c:minorTickMark val="none"/>
        <c:tickLblPos val="nextTo"/>
        <c:crossAx val="58409385"/>
        <c:crosses val="autoZero"/>
        <c:auto val="1"/>
        <c:lblOffset val="100"/>
        <c:noMultiLvlLbl val="0"/>
      </c:catAx>
      <c:valAx>
        <c:axId val="58409385"/>
        <c:scaling>
          <c:orientation val="minMax"/>
        </c:scaling>
        <c:axPos val="l"/>
        <c:majorGridlines/>
        <c:delete val="0"/>
        <c:numFmt formatCode="General" sourceLinked="1"/>
        <c:majorTickMark val="in"/>
        <c:minorTickMark val="none"/>
        <c:tickLblPos val="nextTo"/>
        <c:crossAx val="13946472"/>
        <c:crossesAt val="1"/>
        <c:crossBetween val="between"/>
        <c:dispUnits/>
      </c:valAx>
      <c:spPr>
        <a:ln w="12700">
          <a:solidFill>
            <a:srgbClr val="808080"/>
          </a:solidFill>
        </a:ln>
      </c:spPr>
    </c:plotArea>
    <c:legend>
      <c:legendPos val="r"/>
      <c:layout>
        <c:manualLayout>
          <c:xMode val="edge"/>
          <c:yMode val="edge"/>
          <c:x val="0.7685"/>
          <c:y val="0.197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42"/>
          <c:w val="0.94875"/>
          <c:h val="0.91225"/>
        </c:manualLayout>
      </c:layout>
      <c:lineChart>
        <c:grouping val="standard"/>
        <c:varyColors val="0"/>
        <c:ser>
          <c:idx val="0"/>
          <c:order val="0"/>
          <c:tx>
            <c:strRef>
              <c:f>'職員旅費 保護官署'!$C$36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保護官署'!$E$35:$Q$35</c:f>
              <c:strCache/>
            </c:strRef>
          </c:cat>
          <c:val>
            <c:numRef>
              <c:f>'職員旅費 保護官署'!$E$36:$Q$36</c:f>
              <c:numCache/>
            </c:numRef>
          </c:val>
          <c:smooth val="0"/>
        </c:ser>
        <c:ser>
          <c:idx val="3"/>
          <c:order val="1"/>
          <c:tx>
            <c:strRef>
              <c:f>'職員旅費 保護官署'!$C$37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'職員旅費 保護官署'!$E$35:$Q$35</c:f>
              <c:strCache/>
            </c:strRef>
          </c:cat>
          <c:val>
            <c:numRef>
              <c:f>'職員旅費 保護官署'!$E$37:$Q$37</c:f>
              <c:numCache/>
            </c:numRef>
          </c:val>
          <c:smooth val="0"/>
        </c:ser>
        <c:marker val="1"/>
        <c:axId val="62598082"/>
        <c:axId val="26511827"/>
      </c:lineChart>
      <c:catAx>
        <c:axId val="62598082"/>
        <c:scaling>
          <c:orientation val="minMax"/>
        </c:scaling>
        <c:axPos val="b"/>
        <c:delete val="0"/>
        <c:numFmt formatCode="General" sourceLinked="1"/>
        <c:majorTickMark val="in"/>
        <c:minorTickMark val="none"/>
        <c:tickLblPos val="nextTo"/>
        <c:crossAx val="26511827"/>
        <c:crosses val="autoZero"/>
        <c:auto val="1"/>
        <c:lblOffset val="100"/>
        <c:noMultiLvlLbl val="0"/>
      </c:catAx>
      <c:valAx>
        <c:axId val="26511827"/>
        <c:scaling>
          <c:orientation val="minMax"/>
        </c:scaling>
        <c:axPos val="l"/>
        <c:majorGridlines/>
        <c:delete val="0"/>
        <c:numFmt formatCode="General" sourceLinked="1"/>
        <c:majorTickMark val="in"/>
        <c:minorTickMark val="none"/>
        <c:tickLblPos val="nextTo"/>
        <c:crossAx val="62598082"/>
        <c:crossesAt val="1"/>
        <c:crossBetween val="between"/>
        <c:dispUnits/>
      </c:valAx>
      <c:spPr>
        <a:ln w="12700">
          <a:solidFill>
            <a:srgbClr val="808080"/>
          </a:solidFill>
        </a:ln>
      </c:spPr>
    </c:plotArea>
    <c:legend>
      <c:legendPos val="r"/>
      <c:layout>
        <c:manualLayout>
          <c:xMode val="edge"/>
          <c:yMode val="edge"/>
          <c:x val="0.78075"/>
          <c:y val="0.3687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2575"/>
          <c:w val="0.9685"/>
          <c:h val="0.949"/>
        </c:manualLayout>
      </c:layout>
      <c:lineChart>
        <c:grouping val="standard"/>
        <c:varyColors val="0"/>
        <c:ser>
          <c:idx val="0"/>
          <c:order val="0"/>
          <c:tx>
            <c:strRef>
              <c:f>'職員旅費 法務局'!$C$40</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法務局'!$E$39:$Q$39</c:f>
              <c:strCache/>
            </c:strRef>
          </c:cat>
          <c:val>
            <c:numRef>
              <c:f>'職員旅費 法務局'!$E$40:$Q$40</c:f>
              <c:numCache/>
            </c:numRef>
          </c:val>
          <c:smooth val="0"/>
        </c:ser>
        <c:ser>
          <c:idx val="3"/>
          <c:order val="1"/>
          <c:tx>
            <c:strRef>
              <c:f>'職員旅費 法務局'!$C$41</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'職員旅費 法務局'!$E$39:$Q$39</c:f>
              <c:strCache/>
            </c:strRef>
          </c:cat>
          <c:val>
            <c:numRef>
              <c:f>'職員旅費 法務局'!$E$41:$Q$41</c:f>
              <c:numCache/>
            </c:numRef>
          </c:val>
          <c:smooth val="0"/>
        </c:ser>
        <c:marker val="1"/>
        <c:axId val="37279852"/>
        <c:axId val="67083213"/>
      </c:lineChart>
      <c:catAx>
        <c:axId val="37279852"/>
        <c:scaling>
          <c:orientation val="minMax"/>
        </c:scaling>
        <c:axPos val="b"/>
        <c:delete val="0"/>
        <c:numFmt formatCode="General" sourceLinked="1"/>
        <c:majorTickMark val="in"/>
        <c:minorTickMark val="none"/>
        <c:tickLblPos val="nextTo"/>
        <c:crossAx val="67083213"/>
        <c:crosses val="autoZero"/>
        <c:auto val="1"/>
        <c:lblOffset val="100"/>
        <c:noMultiLvlLbl val="0"/>
      </c:catAx>
      <c:valAx>
        <c:axId val="67083213"/>
        <c:scaling>
          <c:orientation val="minMax"/>
        </c:scaling>
        <c:axPos val="l"/>
        <c:majorGridlines/>
        <c:delete val="0"/>
        <c:numFmt formatCode="General" sourceLinked="1"/>
        <c:majorTickMark val="in"/>
        <c:minorTickMark val="none"/>
        <c:tickLblPos val="nextTo"/>
        <c:crossAx val="37279852"/>
        <c:crossesAt val="1"/>
        <c:crossBetween val="between"/>
        <c:dispUnits/>
      </c:valAx>
      <c:spPr>
        <a:ln w="12700">
          <a:solidFill>
            <a:srgbClr val="808080"/>
          </a:solidFill>
        </a:ln>
      </c:spPr>
    </c:plotArea>
    <c:legend>
      <c:legendPos val="r"/>
      <c:layout>
        <c:manualLayout>
          <c:xMode val="edge"/>
          <c:yMode val="edge"/>
          <c:x val="0.73225"/>
          <c:y val="0.612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2575"/>
          <c:w val="0.968"/>
          <c:h val="0.949"/>
        </c:manualLayout>
      </c:layout>
      <c:lineChart>
        <c:grouping val="standard"/>
        <c:varyColors val="0"/>
        <c:ser>
          <c:idx val="0"/>
          <c:order val="0"/>
          <c:tx>
            <c:strRef>
              <c:f>'職員旅費 法務局'!$C$36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法務局'!$E$35:$Q$35</c:f>
              <c:strCache/>
            </c:strRef>
          </c:cat>
          <c:val>
            <c:numRef>
              <c:f>'職員旅費 法務局'!$E$36:$Q$36</c:f>
              <c:numCache/>
            </c:numRef>
          </c:val>
          <c:smooth val="0"/>
        </c:ser>
        <c:ser>
          <c:idx val="3"/>
          <c:order val="1"/>
          <c:tx>
            <c:strRef>
              <c:f>'職員旅費 法務局'!$C$37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'職員旅費 法務局'!$E$35:$Q$35</c:f>
              <c:strCache/>
            </c:strRef>
          </c:cat>
          <c:val>
            <c:numRef>
              <c:f>'職員旅費 法務局'!$E$37:$Q$37</c:f>
              <c:numCache/>
            </c:numRef>
          </c:val>
          <c:smooth val="0"/>
        </c:ser>
        <c:marker val="1"/>
        <c:axId val="66878006"/>
        <c:axId val="65031143"/>
      </c:lineChart>
      <c:catAx>
        <c:axId val="66878006"/>
        <c:scaling>
          <c:orientation val="minMax"/>
        </c:scaling>
        <c:axPos val="b"/>
        <c:delete val="0"/>
        <c:numFmt formatCode="General" sourceLinked="1"/>
        <c:majorTickMark val="in"/>
        <c:minorTickMark val="none"/>
        <c:tickLblPos val="nextTo"/>
        <c:crossAx val="65031143"/>
        <c:crosses val="autoZero"/>
        <c:auto val="1"/>
        <c:lblOffset val="100"/>
        <c:noMultiLvlLbl val="0"/>
      </c:catAx>
      <c:valAx>
        <c:axId val="65031143"/>
        <c:scaling>
          <c:orientation val="minMax"/>
        </c:scaling>
        <c:axPos val="l"/>
        <c:majorGridlines/>
        <c:delete val="0"/>
        <c:numFmt formatCode="General" sourceLinked="1"/>
        <c:majorTickMark val="in"/>
        <c:minorTickMark val="none"/>
        <c:tickLblPos val="nextTo"/>
        <c:crossAx val="66878006"/>
        <c:crossesAt val="1"/>
        <c:crossBetween val="between"/>
        <c:dispUnits/>
      </c:valAx>
      <c:spPr>
        <a:ln w="12700">
          <a:solidFill>
            <a:srgbClr val="808080"/>
          </a:solidFill>
        </a:ln>
      </c:spPr>
    </c:plotArea>
    <c:legend>
      <c:legendPos val="r"/>
      <c:layout>
        <c:manualLayout>
          <c:xMode val="edge"/>
          <c:yMode val="edge"/>
          <c:x val="0.76025"/>
          <c:y val="0.187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42"/>
          <c:w val="0.94975"/>
          <c:h val="0.914"/>
        </c:manualLayout>
      </c:layout>
      <c:lineChart>
        <c:grouping val="standard"/>
        <c:varyColors val="0"/>
        <c:ser>
          <c:idx val="0"/>
          <c:order val="0"/>
          <c:tx>
            <c:strRef>
              <c:f>'職員旅費 入管'!$C$40</c:f>
              <c:strCache>
                <c:ptCount val="1"/>
                <c:pt idx="0">
                  <c:v>執行計画累計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入管'!$E$39:$Q$39</c:f>
              <c:strCache/>
            </c:strRef>
          </c:cat>
          <c:val>
            <c:numRef>
              <c:f>'職員旅費 入管'!$E$40:$Q$40</c:f>
              <c:numCache/>
            </c:numRef>
          </c:val>
          <c:smooth val="0"/>
        </c:ser>
        <c:ser>
          <c:idx val="3"/>
          <c:order val="1"/>
          <c:tx>
            <c:strRef>
              <c:f>'職員旅費 入管'!$C$41</c:f>
              <c:strCache>
                <c:ptCount val="1"/>
                <c:pt idx="0">
                  <c:v>執行額累計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'職員旅費 入管'!$E$39:$Q$39</c:f>
              <c:strCache/>
            </c:strRef>
          </c:cat>
          <c:val>
            <c:numRef>
              <c:f>'職員旅費 入管'!$E$41:$Q$41</c:f>
              <c:numCache/>
            </c:numRef>
          </c:val>
          <c:smooth val="0"/>
        </c:ser>
        <c:marker val="1"/>
        <c:axId val="48409376"/>
        <c:axId val="33031201"/>
      </c:lineChart>
      <c:catAx>
        <c:axId val="48409376"/>
        <c:scaling>
          <c:orientation val="minMax"/>
        </c:scaling>
        <c:axPos val="b"/>
        <c:delete val="0"/>
        <c:numFmt formatCode="General" sourceLinked="1"/>
        <c:majorTickMark val="in"/>
        <c:minorTickMark val="none"/>
        <c:tickLblPos val="nextTo"/>
        <c:crossAx val="33031201"/>
        <c:crosses val="autoZero"/>
        <c:auto val="1"/>
        <c:lblOffset val="100"/>
        <c:noMultiLvlLbl val="0"/>
      </c:catAx>
      <c:valAx>
        <c:axId val="33031201"/>
        <c:scaling>
          <c:orientation val="minMax"/>
        </c:scaling>
        <c:axPos val="l"/>
        <c:majorGridlines/>
        <c:delete val="0"/>
        <c:numFmt formatCode="General" sourceLinked="1"/>
        <c:majorTickMark val="in"/>
        <c:minorTickMark val="none"/>
        <c:tickLblPos val="nextTo"/>
        <c:crossAx val="48409376"/>
        <c:crossesAt val="1"/>
        <c:crossBetween val="between"/>
        <c:dispUnits/>
      </c:valAx>
      <c:spPr>
        <a:ln w="12700">
          <a:solidFill>
            <a:srgbClr val="808080"/>
          </a:solidFill>
        </a:ln>
      </c:spPr>
    </c:plotArea>
    <c:legend>
      <c:legendPos val="r"/>
      <c:layout>
        <c:manualLayout>
          <c:xMode val="edge"/>
          <c:yMode val="edge"/>
          <c:x val="0.7285"/>
          <c:y val="0.7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42"/>
          <c:w val="0.9485"/>
          <c:h val="0.915"/>
        </c:manualLayout>
      </c:layout>
      <c:lineChart>
        <c:grouping val="standard"/>
        <c:varyColors val="0"/>
        <c:ser>
          <c:idx val="0"/>
          <c:order val="0"/>
          <c:tx>
            <c:strRef>
              <c:f>'職員旅費 入管'!$C$36</c:f>
              <c:strCache>
                <c:ptCount val="1"/>
                <c:pt idx="0">
                  <c:v>執行計画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入管'!$E$35:$Q$35</c:f>
              <c:strCache/>
            </c:strRef>
          </c:cat>
          <c:val>
            <c:numRef>
              <c:f>'職員旅費 入管'!$E$36:$Q$36</c:f>
              <c:numCache/>
            </c:numRef>
          </c:val>
          <c:smooth val="0"/>
        </c:ser>
        <c:ser>
          <c:idx val="3"/>
          <c:order val="1"/>
          <c:tx>
            <c:strRef>
              <c:f>'職員旅費 入管'!$C$37</c:f>
              <c:strCache>
                <c:ptCount val="1"/>
                <c:pt idx="0">
                  <c:v>執行額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'職員旅費 入管'!$E$35:$Q$35</c:f>
              <c:strCache/>
            </c:strRef>
          </c:cat>
          <c:val>
            <c:numRef>
              <c:f>'職員旅費 入管'!$E$37:$Q$37</c:f>
              <c:numCache/>
            </c:numRef>
          </c:val>
          <c:smooth val="0"/>
        </c:ser>
        <c:marker val="1"/>
        <c:axId val="28845354"/>
        <c:axId val="58281595"/>
      </c:lineChart>
      <c:catAx>
        <c:axId val="28845354"/>
        <c:scaling>
          <c:orientation val="minMax"/>
        </c:scaling>
        <c:axPos val="b"/>
        <c:delete val="0"/>
        <c:numFmt formatCode="General" sourceLinked="1"/>
        <c:majorTickMark val="in"/>
        <c:minorTickMark val="none"/>
        <c:tickLblPos val="nextTo"/>
        <c:crossAx val="58281595"/>
        <c:crosses val="autoZero"/>
        <c:auto val="1"/>
        <c:lblOffset val="100"/>
        <c:noMultiLvlLbl val="0"/>
      </c:catAx>
      <c:valAx>
        <c:axId val="58281595"/>
        <c:scaling>
          <c:orientation val="minMax"/>
        </c:scaling>
        <c:axPos val="l"/>
        <c:majorGridlines/>
        <c:delete val="0"/>
        <c:numFmt formatCode="General" sourceLinked="1"/>
        <c:majorTickMark val="in"/>
        <c:minorTickMark val="none"/>
        <c:tickLblPos val="nextTo"/>
        <c:crossAx val="28845354"/>
        <c:crossesAt val="1"/>
        <c:crossBetween val="between"/>
        <c:dispUnits/>
      </c:valAx>
      <c:spPr>
        <a:ln w="12700">
          <a:solidFill>
            <a:srgbClr val="808080"/>
          </a:solidFill>
        </a:ln>
      </c:spPr>
    </c:plotArea>
    <c:legend>
      <c:legendPos val="r"/>
      <c:layout>
        <c:manualLayout>
          <c:xMode val="edge"/>
          <c:yMode val="edge"/>
          <c:x val="0.78275"/>
          <c:y val="0.26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2825"/>
          <c:w val="0.96575"/>
          <c:h val="0.943"/>
        </c:manualLayout>
      </c:layout>
      <c:lineChart>
        <c:grouping val="standard"/>
        <c:varyColors val="0"/>
        <c:ser>
          <c:idx val="0"/>
          <c:order val="0"/>
          <c:tx>
            <c:strRef>
              <c:f>'職員旅費 公安審'!$C$40</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公安審'!$E$39:$Q$39</c:f>
              <c:strCache/>
            </c:strRef>
          </c:cat>
          <c:val>
            <c:numRef>
              <c:f>'職員旅費 公安審'!$E$40:$Q$40</c:f>
              <c:numCache/>
            </c:numRef>
          </c:val>
          <c:smooth val="0"/>
        </c:ser>
        <c:ser>
          <c:idx val="3"/>
          <c:order val="1"/>
          <c:tx>
            <c:strRef>
              <c:f>'職員旅費 公安審'!$C$41</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'職員旅費 公安審'!$E$39:$Q$39</c:f>
              <c:strCache/>
            </c:strRef>
          </c:cat>
          <c:val>
            <c:numRef>
              <c:f>'職員旅費 公安審'!$E$41:$Q$41</c:f>
              <c:numCache/>
            </c:numRef>
          </c:val>
          <c:smooth val="0"/>
        </c:ser>
        <c:marker val="1"/>
        <c:axId val="54772308"/>
        <c:axId val="23188725"/>
      </c:lineChart>
      <c:catAx>
        <c:axId val="54772308"/>
        <c:scaling>
          <c:orientation val="minMax"/>
        </c:scaling>
        <c:axPos val="b"/>
        <c:delete val="0"/>
        <c:numFmt formatCode="General" sourceLinked="1"/>
        <c:majorTickMark val="in"/>
        <c:minorTickMark val="none"/>
        <c:tickLblPos val="nextTo"/>
        <c:crossAx val="23188725"/>
        <c:crosses val="autoZero"/>
        <c:auto val="1"/>
        <c:lblOffset val="100"/>
        <c:noMultiLvlLbl val="0"/>
      </c:catAx>
      <c:valAx>
        <c:axId val="23188725"/>
        <c:scaling>
          <c:orientation val="minMax"/>
        </c:scaling>
        <c:axPos val="l"/>
        <c:majorGridlines/>
        <c:delete val="0"/>
        <c:numFmt formatCode="General" sourceLinked="1"/>
        <c:majorTickMark val="in"/>
        <c:minorTickMark val="none"/>
        <c:tickLblPos val="nextTo"/>
        <c:crossAx val="54772308"/>
        <c:crossesAt val="1"/>
        <c:crossBetween val="between"/>
        <c:dispUnits/>
      </c:valAx>
      <c:spPr>
        <a:ln w="12700">
          <a:solidFill>
            <a:srgbClr val="808080"/>
          </a:solidFill>
        </a:ln>
      </c:spPr>
    </c:plotArea>
    <c:legend>
      <c:legendPos val="r"/>
      <c:layout>
        <c:manualLayout>
          <c:xMode val="edge"/>
          <c:yMode val="edge"/>
          <c:x val="0.72525"/>
          <c:y val="0.5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2825"/>
          <c:w val="0.966"/>
          <c:h val="0.94325"/>
        </c:manualLayout>
      </c:layout>
      <c:lineChart>
        <c:grouping val="standard"/>
        <c:varyColors val="0"/>
        <c:ser>
          <c:idx val="0"/>
          <c:order val="0"/>
          <c:tx>
            <c:strRef>
              <c:f>'職員旅費 公安審'!$C$36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公安審'!$E$35:$Q$35</c:f>
              <c:strCache/>
            </c:strRef>
          </c:cat>
          <c:val>
            <c:numRef>
              <c:f>'職員旅費 公安審'!$E$36:$Q$36</c:f>
              <c:numCache/>
            </c:numRef>
          </c:val>
          <c:smooth val="0"/>
        </c:ser>
        <c:ser>
          <c:idx val="3"/>
          <c:order val="1"/>
          <c:tx>
            <c:strRef>
              <c:f>'職員旅費 公安審'!$C$37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'職員旅費 公安審'!$E$35:$Q$35</c:f>
              <c:strCache/>
            </c:strRef>
          </c:cat>
          <c:val>
            <c:numRef>
              <c:f>'職員旅費 公安審'!$E$37:$Q$37</c:f>
              <c:numCache/>
            </c:numRef>
          </c:val>
          <c:smooth val="0"/>
        </c:ser>
        <c:marker val="1"/>
        <c:axId val="7371934"/>
        <c:axId val="66347407"/>
      </c:lineChart>
      <c:catAx>
        <c:axId val="7371934"/>
        <c:scaling>
          <c:orientation val="minMax"/>
        </c:scaling>
        <c:axPos val="b"/>
        <c:delete val="0"/>
        <c:numFmt formatCode="General" sourceLinked="1"/>
        <c:majorTickMark val="in"/>
        <c:minorTickMark val="none"/>
        <c:tickLblPos val="nextTo"/>
        <c:crossAx val="66347407"/>
        <c:crosses val="autoZero"/>
        <c:auto val="1"/>
        <c:lblOffset val="100"/>
        <c:noMultiLvlLbl val="0"/>
      </c:catAx>
      <c:valAx>
        <c:axId val="66347407"/>
        <c:scaling>
          <c:orientation val="minMax"/>
        </c:scaling>
        <c:axPos val="l"/>
        <c:majorGridlines/>
        <c:delete val="0"/>
        <c:numFmt formatCode="General" sourceLinked="1"/>
        <c:majorTickMark val="in"/>
        <c:minorTickMark val="none"/>
        <c:tickLblPos val="nextTo"/>
        <c:crossAx val="7371934"/>
        <c:crossesAt val="1"/>
        <c:crossBetween val="between"/>
        <c:dispUnits/>
      </c:valAx>
      <c:spPr>
        <a:ln w="12700">
          <a:solidFill>
            <a:srgbClr val="808080"/>
          </a:solidFill>
        </a:ln>
      </c:spPr>
    </c:plotArea>
    <c:legend>
      <c:legendPos val="r"/>
      <c:layout>
        <c:manualLayout>
          <c:xMode val="edge"/>
          <c:yMode val="edge"/>
          <c:x val="0.5905"/>
          <c:y val="0.24375"/>
          <c:w val="0.166"/>
          <c:h val="0.1187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03925"/>
          <c:w val="0.9505"/>
          <c:h val="0.9215"/>
        </c:manualLayout>
      </c:layout>
      <c:lineChart>
        <c:grouping val="standard"/>
        <c:varyColors val="0"/>
        <c:ser>
          <c:idx val="0"/>
          <c:order val="0"/>
          <c:tx>
            <c:strRef>
              <c:f>'職員旅費 公安庁'!$C$40</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公安庁'!$E$39:$Q$39</c:f>
              <c:strCache/>
            </c:strRef>
          </c:cat>
          <c:val>
            <c:numRef>
              <c:f>'職員旅費 公安庁'!$E$40:$Q$40</c:f>
              <c:numCache/>
            </c:numRef>
          </c:val>
          <c:smooth val="0"/>
        </c:ser>
        <c:ser>
          <c:idx val="3"/>
          <c:order val="1"/>
          <c:tx>
            <c:strRef>
              <c:f>'職員旅費 公安庁'!$C$41</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'職員旅費 公安庁'!$E$39:$Q$39</c:f>
              <c:strCache/>
            </c:strRef>
          </c:cat>
          <c:val>
            <c:numRef>
              <c:f>'職員旅費 公安庁'!$E$41:$Q$41</c:f>
              <c:numCache/>
            </c:numRef>
          </c:val>
          <c:smooth val="0"/>
        </c:ser>
        <c:marker val="1"/>
        <c:axId val="60255752"/>
        <c:axId val="5430857"/>
      </c:lineChart>
      <c:catAx>
        <c:axId val="60255752"/>
        <c:scaling>
          <c:orientation val="minMax"/>
        </c:scaling>
        <c:axPos val="b"/>
        <c:delete val="0"/>
        <c:numFmt formatCode="General" sourceLinked="1"/>
        <c:majorTickMark val="in"/>
        <c:minorTickMark val="none"/>
        <c:tickLblPos val="nextTo"/>
        <c:crossAx val="5430857"/>
        <c:crosses val="autoZero"/>
        <c:auto val="1"/>
        <c:lblOffset val="100"/>
        <c:noMultiLvlLbl val="0"/>
      </c:catAx>
      <c:valAx>
        <c:axId val="5430857"/>
        <c:scaling>
          <c:orientation val="minMax"/>
        </c:scaling>
        <c:axPos val="l"/>
        <c:majorGridlines/>
        <c:delete val="0"/>
        <c:numFmt formatCode="General" sourceLinked="1"/>
        <c:majorTickMark val="in"/>
        <c:minorTickMark val="none"/>
        <c:tickLblPos val="nextTo"/>
        <c:crossAx val="60255752"/>
        <c:crossesAt val="1"/>
        <c:crossBetween val="between"/>
        <c:dispUnits/>
      </c:valAx>
      <c:spPr>
        <a:ln w="12700">
          <a:solidFill>
            <a:srgbClr val="808080"/>
          </a:solidFill>
        </a:ln>
      </c:spPr>
    </c:plotArea>
    <c:legend>
      <c:legendPos val="r"/>
      <c:layout>
        <c:manualLayout>
          <c:xMode val="edge"/>
          <c:yMode val="edge"/>
          <c:x val="0.706"/>
          <c:y val="0.6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3925"/>
          <c:w val="0.948"/>
          <c:h val="0.9215"/>
        </c:manualLayout>
      </c:layout>
      <c:lineChart>
        <c:grouping val="standard"/>
        <c:varyColors val="0"/>
        <c:ser>
          <c:idx val="0"/>
          <c:order val="0"/>
          <c:tx>
            <c:strRef>
              <c:f>'職員旅費 公安庁'!$C$36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公安庁'!$E$35:$Q$35</c:f>
              <c:strCache/>
            </c:strRef>
          </c:cat>
          <c:val>
            <c:numRef>
              <c:f>'職員旅費 公安庁'!$E$36:$Q$36</c:f>
              <c:numCache/>
            </c:numRef>
          </c:val>
          <c:smooth val="0"/>
        </c:ser>
        <c:ser>
          <c:idx val="3"/>
          <c:order val="1"/>
          <c:tx>
            <c:strRef>
              <c:f>'職員旅費 公安庁'!$C$37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'職員旅費 公安庁'!$E$35:$Q$35</c:f>
              <c:strCache/>
            </c:strRef>
          </c:cat>
          <c:val>
            <c:numRef>
              <c:f>'職員旅費 公安庁'!$E$37:$Q$37</c:f>
              <c:numCache/>
            </c:numRef>
          </c:val>
          <c:smooth val="0"/>
        </c:ser>
        <c:marker val="1"/>
        <c:axId val="48877714"/>
        <c:axId val="37246243"/>
      </c:lineChart>
      <c:catAx>
        <c:axId val="48877714"/>
        <c:scaling>
          <c:orientation val="minMax"/>
        </c:scaling>
        <c:axPos val="b"/>
        <c:delete val="0"/>
        <c:numFmt formatCode="General" sourceLinked="1"/>
        <c:majorTickMark val="in"/>
        <c:minorTickMark val="none"/>
        <c:tickLblPos val="nextTo"/>
        <c:crossAx val="37246243"/>
        <c:crosses val="autoZero"/>
        <c:auto val="1"/>
        <c:lblOffset val="100"/>
        <c:noMultiLvlLbl val="0"/>
      </c:catAx>
      <c:valAx>
        <c:axId val="37246243"/>
        <c:scaling>
          <c:orientation val="minMax"/>
        </c:scaling>
        <c:axPos val="l"/>
        <c:majorGridlines/>
        <c:delete val="0"/>
        <c:numFmt formatCode="General" sourceLinked="1"/>
        <c:majorTickMark val="in"/>
        <c:minorTickMark val="none"/>
        <c:tickLblPos val="nextTo"/>
        <c:crossAx val="48877714"/>
        <c:crossesAt val="1"/>
        <c:crossBetween val="between"/>
        <c:dispUnits/>
      </c:valAx>
      <c:spPr>
        <a:ln w="12700">
          <a:solidFill>
            <a:srgbClr val="808080"/>
          </a:solidFill>
        </a:ln>
      </c:spPr>
    </c:plotArea>
    <c:legend>
      <c:legendPos val="r"/>
      <c:layout>
        <c:manualLayout>
          <c:xMode val="edge"/>
          <c:yMode val="edge"/>
          <c:x val="0.763"/>
          <c:y val="0.287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3925"/>
          <c:w val="0.945"/>
          <c:h val="0.9215"/>
        </c:manualLayout>
      </c:layout>
      <c:lineChart>
        <c:grouping val="standard"/>
        <c:varyColors val="0"/>
        <c:ser>
          <c:idx val="0"/>
          <c:order val="0"/>
          <c:tx>
            <c:strRef>
              <c:f>'庁費 本省'!$C$44</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本省'!$E$43:$Q$43</c:f>
              <c:strCache/>
            </c:strRef>
          </c:cat>
          <c:val>
            <c:numRef>
              <c:f>'庁費 本省'!$E$44:$Q$44</c:f>
              <c:numCache/>
            </c:numRef>
          </c:val>
          <c:smooth val="0"/>
        </c:ser>
        <c:ser>
          <c:idx val="3"/>
          <c:order val="1"/>
          <c:tx>
            <c:strRef>
              <c:f>'庁費 本省'!$C$45</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'庁費 本省'!$E$43:$Q$43</c:f>
              <c:strCache/>
            </c:strRef>
          </c:cat>
          <c:val>
            <c:numRef>
              <c:f>'庁費 本省'!$E$45:$Q$45</c:f>
              <c:numCache/>
            </c:numRef>
          </c:val>
          <c:smooth val="0"/>
        </c:ser>
        <c:marker val="1"/>
        <c:axId val="66780732"/>
        <c:axId val="64155677"/>
      </c:lineChart>
      <c:catAx>
        <c:axId val="66780732"/>
        <c:scaling>
          <c:orientation val="minMax"/>
        </c:scaling>
        <c:axPos val="b"/>
        <c:delete val="0"/>
        <c:numFmt formatCode="General" sourceLinked="1"/>
        <c:majorTickMark val="in"/>
        <c:minorTickMark val="none"/>
        <c:tickLblPos val="nextTo"/>
        <c:crossAx val="64155677"/>
        <c:crosses val="autoZero"/>
        <c:auto val="1"/>
        <c:lblOffset val="100"/>
        <c:noMultiLvlLbl val="0"/>
      </c:catAx>
      <c:valAx>
        <c:axId val="64155677"/>
        <c:scaling>
          <c:orientation val="minMax"/>
        </c:scaling>
        <c:axPos val="l"/>
        <c:majorGridlines/>
        <c:delete val="0"/>
        <c:numFmt formatCode="General" sourceLinked="1"/>
        <c:majorTickMark val="in"/>
        <c:minorTickMark val="none"/>
        <c:tickLblPos val="nextTo"/>
        <c:crossAx val="66780732"/>
        <c:crossesAt val="1"/>
        <c:crossBetween val="between"/>
        <c:dispUnits/>
      </c:valAx>
      <c:spPr>
        <a:ln w="12700">
          <a:solidFill>
            <a:srgbClr val="808080"/>
          </a:solidFill>
        </a:ln>
      </c:spPr>
    </c:plotArea>
    <c:legend>
      <c:legendPos val="r"/>
      <c:layout>
        <c:manualLayout>
          <c:xMode val="edge"/>
          <c:yMode val="edge"/>
          <c:x val="0.75175"/>
          <c:y val="0.27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1125"/>
          <c:w val="0.95125"/>
          <c:h val="0.98125"/>
        </c:manualLayout>
      </c:layout>
      <c:lineChart>
        <c:grouping val="standard"/>
        <c:varyColors val="0"/>
        <c:ser>
          <c:idx val="0"/>
          <c:order val="0"/>
          <c:tx>
            <c:strRef>
              <c:f>'職員旅費 本省'!$C$51</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本省'!$E$50:$Q$50</c:f>
              <c:strCache/>
            </c:strRef>
          </c:cat>
          <c:val>
            <c:numRef>
              <c:f>'職員旅費 本省'!$E$51:$Q$51</c:f>
              <c:numCache/>
            </c:numRef>
          </c:val>
          <c:smooth val="0"/>
        </c:ser>
        <c:ser>
          <c:idx val="3"/>
          <c:order val="1"/>
          <c:tx>
            <c:strRef>
              <c:f>'職員旅費 本省'!$C$52</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'職員旅費 本省'!$E$50:$Q$50</c:f>
              <c:strCache/>
            </c:strRef>
          </c:cat>
          <c:val>
            <c:numRef>
              <c:f>'職員旅費 本省'!$E$52:$Q$52</c:f>
              <c:numCache/>
            </c:numRef>
          </c:val>
          <c:smooth val="0"/>
        </c:ser>
        <c:marker val="1"/>
        <c:axId val="55922418"/>
        <c:axId val="33539715"/>
      </c:lineChart>
      <c:catAx>
        <c:axId val="55922418"/>
        <c:scaling>
          <c:orientation val="minMax"/>
        </c:scaling>
        <c:axPos val="b"/>
        <c:delete val="0"/>
        <c:numFmt formatCode="General" sourceLinked="1"/>
        <c:majorTickMark val="in"/>
        <c:minorTickMark val="none"/>
        <c:tickLblPos val="nextTo"/>
        <c:crossAx val="33539715"/>
        <c:crosses val="autoZero"/>
        <c:auto val="1"/>
        <c:lblOffset val="100"/>
        <c:noMultiLvlLbl val="0"/>
      </c:catAx>
      <c:valAx>
        <c:axId val="33539715"/>
        <c:scaling>
          <c:orientation val="minMax"/>
        </c:scaling>
        <c:axPos val="l"/>
        <c:majorGridlines/>
        <c:delete val="0"/>
        <c:numFmt formatCode="General" sourceLinked="1"/>
        <c:majorTickMark val="in"/>
        <c:minorTickMark val="none"/>
        <c:tickLblPos val="nextTo"/>
        <c:crossAx val="55922418"/>
        <c:crossesAt val="1"/>
        <c:crossBetween val="between"/>
        <c:dispUnits/>
      </c:valAx>
      <c:spPr>
        <a:ln w="12700">
          <a:solidFill>
            <a:srgbClr val="808080"/>
          </a:solidFill>
        </a:ln>
      </c:spPr>
    </c:plotArea>
    <c:legend>
      <c:legendPos val="r"/>
      <c:layout>
        <c:manualLayout>
          <c:xMode val="edge"/>
          <c:yMode val="edge"/>
          <c:x val="0.7285"/>
          <c:y val="0.6667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39"/>
          <c:w val="0.94525"/>
          <c:h val="0.922"/>
        </c:manualLayout>
      </c:layout>
      <c:lineChart>
        <c:grouping val="standard"/>
        <c:varyColors val="0"/>
        <c:ser>
          <c:idx val="0"/>
          <c:order val="0"/>
          <c:tx>
            <c:strRef>
              <c:f>'庁費 本省'!$C$48</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本省'!$E$47:$Q$47</c:f>
              <c:strCache/>
            </c:strRef>
          </c:cat>
          <c:val>
            <c:numRef>
              <c:f>'庁費 本省'!$E$48:$Q$48</c:f>
              <c:numCache/>
            </c:numRef>
          </c:val>
          <c:smooth val="0"/>
        </c:ser>
        <c:ser>
          <c:idx val="3"/>
          <c:order val="1"/>
          <c:tx>
            <c:strRef>
              <c:f>'庁費 本省'!$C$49</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'庁費 本省'!$E$47:$Q$47</c:f>
              <c:strCache/>
            </c:strRef>
          </c:cat>
          <c:val>
            <c:numRef>
              <c:f>'庁費 本省'!$E$49:$Q$49</c:f>
              <c:numCache/>
            </c:numRef>
          </c:val>
          <c:smooth val="0"/>
        </c:ser>
        <c:marker val="1"/>
        <c:axId val="40530182"/>
        <c:axId val="29227319"/>
      </c:lineChart>
      <c:catAx>
        <c:axId val="40530182"/>
        <c:scaling>
          <c:orientation val="minMax"/>
        </c:scaling>
        <c:axPos val="b"/>
        <c:delete val="0"/>
        <c:numFmt formatCode="General" sourceLinked="1"/>
        <c:majorTickMark val="in"/>
        <c:minorTickMark val="none"/>
        <c:tickLblPos val="nextTo"/>
        <c:crossAx val="29227319"/>
        <c:crosses val="autoZero"/>
        <c:auto val="1"/>
        <c:lblOffset val="100"/>
        <c:noMultiLvlLbl val="0"/>
      </c:catAx>
      <c:valAx>
        <c:axId val="29227319"/>
        <c:scaling>
          <c:orientation val="minMax"/>
        </c:scaling>
        <c:axPos val="l"/>
        <c:majorGridlines/>
        <c:delete val="0"/>
        <c:numFmt formatCode="General" sourceLinked="1"/>
        <c:majorTickMark val="in"/>
        <c:minorTickMark val="none"/>
        <c:tickLblPos val="nextTo"/>
        <c:crossAx val="40530182"/>
        <c:crossesAt val="1"/>
        <c:crossBetween val="between"/>
        <c:dispUnits/>
      </c:valAx>
      <c:spPr>
        <a:ln w="12700">
          <a:solidFill>
            <a:srgbClr val="808080"/>
          </a:solidFill>
        </a:ln>
      </c:spPr>
    </c:plotArea>
    <c:legend>
      <c:legendPos val="r"/>
      <c:layout>
        <c:manualLayout>
          <c:xMode val="edge"/>
          <c:yMode val="edge"/>
          <c:x val="0.67525"/>
          <c:y val="0.5715"/>
          <c:w val="0.251"/>
          <c:h val="0.1117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37"/>
          <c:w val="0.95825"/>
          <c:h val="0.92"/>
        </c:manualLayout>
      </c:layout>
      <c:lineChart>
        <c:grouping val="standard"/>
        <c:varyColors val="0"/>
        <c:ser>
          <c:idx val="0"/>
          <c:order val="0"/>
          <c:tx>
            <c:strRef>
              <c:f>'庁費 法総研'!$C$40</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法総研'!$E$39:$Q$39</c:f>
              <c:strCache/>
            </c:strRef>
          </c:cat>
          <c:val>
            <c:numRef>
              <c:f>'庁費 法総研'!$E$40:$Q$40</c:f>
              <c:numCache/>
            </c:numRef>
          </c:val>
          <c:smooth val="0"/>
        </c:ser>
        <c:ser>
          <c:idx val="3"/>
          <c:order val="1"/>
          <c:tx>
            <c:strRef>
              <c:f>'庁費 法総研'!$C$41</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'庁費 法総研'!$E$39:$Q$39</c:f>
              <c:strCache/>
            </c:strRef>
          </c:cat>
          <c:val>
            <c:numRef>
              <c:f>'庁費 法総研'!$E$41:$Q$41</c:f>
              <c:numCache/>
            </c:numRef>
          </c:val>
          <c:smooth val="0"/>
        </c:ser>
        <c:marker val="1"/>
        <c:axId val="61719280"/>
        <c:axId val="18602609"/>
      </c:lineChart>
      <c:catAx>
        <c:axId val="61719280"/>
        <c:scaling>
          <c:orientation val="minMax"/>
        </c:scaling>
        <c:axPos val="b"/>
        <c:delete val="0"/>
        <c:numFmt formatCode="General" sourceLinked="1"/>
        <c:majorTickMark val="in"/>
        <c:minorTickMark val="none"/>
        <c:tickLblPos val="nextTo"/>
        <c:crossAx val="18602609"/>
        <c:crosses val="autoZero"/>
        <c:auto val="1"/>
        <c:lblOffset val="100"/>
        <c:noMultiLvlLbl val="0"/>
      </c:catAx>
      <c:valAx>
        <c:axId val="18602609"/>
        <c:scaling>
          <c:orientation val="minMax"/>
        </c:scaling>
        <c:axPos val="l"/>
        <c:majorGridlines/>
        <c:delete val="0"/>
        <c:numFmt formatCode="General" sourceLinked="1"/>
        <c:majorTickMark val="in"/>
        <c:minorTickMark val="none"/>
        <c:tickLblPos val="nextTo"/>
        <c:crossAx val="61719280"/>
        <c:crossesAt val="1"/>
        <c:crossBetween val="between"/>
        <c:dispUnits/>
      </c:valAx>
      <c:spPr>
        <a:ln w="12700">
          <a:solidFill>
            <a:srgbClr val="808080"/>
          </a:solidFill>
        </a:ln>
      </c:spPr>
    </c:plotArea>
    <c:legend>
      <c:legendPos val="r"/>
      <c:layout>
        <c:manualLayout>
          <c:xMode val="edge"/>
          <c:yMode val="edge"/>
          <c:x val="0.7435"/>
          <c:y val="0.737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3925"/>
          <c:w val="0.9545"/>
          <c:h val="0.9215"/>
        </c:manualLayout>
      </c:layout>
      <c:lineChart>
        <c:grouping val="standard"/>
        <c:varyColors val="0"/>
        <c:ser>
          <c:idx val="0"/>
          <c:order val="0"/>
          <c:tx>
            <c:strRef>
              <c:f>'庁費 法総研'!$C$36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法総研'!$E$35:$Q$35</c:f>
              <c:strCache/>
            </c:strRef>
          </c:cat>
          <c:val>
            <c:numRef>
              <c:f>'庁費 法総研'!$E$36:$Q$36</c:f>
              <c:numCache/>
            </c:numRef>
          </c:val>
          <c:smooth val="0"/>
        </c:ser>
        <c:ser>
          <c:idx val="3"/>
          <c:order val="1"/>
          <c:tx>
            <c:strRef>
              <c:f>'庁費 法総研'!$C$37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'庁費 法総研'!$E$35:$Q$35</c:f>
              <c:strCache/>
            </c:strRef>
          </c:cat>
          <c:val>
            <c:numRef>
              <c:f>'庁費 法総研'!$E$37:$Q$37</c:f>
              <c:numCache/>
            </c:numRef>
          </c:val>
          <c:smooth val="0"/>
        </c:ser>
        <c:marker val="1"/>
        <c:axId val="33205754"/>
        <c:axId val="30416331"/>
      </c:lineChart>
      <c:catAx>
        <c:axId val="33205754"/>
        <c:scaling>
          <c:orientation val="minMax"/>
        </c:scaling>
        <c:axPos val="b"/>
        <c:delete val="0"/>
        <c:numFmt formatCode="General" sourceLinked="1"/>
        <c:majorTickMark val="in"/>
        <c:minorTickMark val="none"/>
        <c:tickLblPos val="nextTo"/>
        <c:crossAx val="30416331"/>
        <c:crosses val="autoZero"/>
        <c:auto val="1"/>
        <c:lblOffset val="100"/>
        <c:noMultiLvlLbl val="0"/>
      </c:catAx>
      <c:valAx>
        <c:axId val="30416331"/>
        <c:scaling>
          <c:orientation val="minMax"/>
        </c:scaling>
        <c:axPos val="l"/>
        <c:majorGridlines/>
        <c:delete val="0"/>
        <c:numFmt formatCode="General" sourceLinked="1"/>
        <c:majorTickMark val="in"/>
        <c:minorTickMark val="none"/>
        <c:tickLblPos val="nextTo"/>
        <c:crossAx val="33205754"/>
        <c:crossesAt val="1"/>
        <c:crossBetween val="between"/>
        <c:dispUnits/>
      </c:valAx>
      <c:spPr>
        <a:ln w="12700">
          <a:solidFill>
            <a:srgbClr val="808080"/>
          </a:solidFill>
        </a:ln>
      </c:spPr>
    </c:plotArea>
    <c:legend>
      <c:legendPos val="r"/>
      <c:layout>
        <c:manualLayout>
          <c:xMode val="edge"/>
          <c:yMode val="edge"/>
          <c:x val="0.797"/>
          <c:y val="0.256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37"/>
          <c:w val="0.95275"/>
          <c:h val="0.9275"/>
        </c:manualLayout>
      </c:layout>
      <c:lineChart>
        <c:grouping val="standard"/>
        <c:varyColors val="0"/>
        <c:ser>
          <c:idx val="0"/>
          <c:order val="0"/>
          <c:tx>
            <c:strRef>
              <c:f>'庁費 検察庁'!$C$36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検察庁'!$E$35:$Q$35</c:f>
              <c:strCache/>
            </c:strRef>
          </c:cat>
          <c:val>
            <c:numRef>
              <c:f>'庁費 検察庁'!$E$36:$Q$36</c:f>
              <c:numCache/>
            </c:numRef>
          </c:val>
          <c:smooth val="0"/>
        </c:ser>
        <c:ser>
          <c:idx val="3"/>
          <c:order val="1"/>
          <c:tx>
            <c:strRef>
              <c:f>'庁費 検察庁'!$C$37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'庁費 検察庁'!$E$35:$Q$35</c:f>
              <c:strCache/>
            </c:strRef>
          </c:cat>
          <c:val>
            <c:numRef>
              <c:f>'庁費 検察庁'!$E$37:$Q$37</c:f>
              <c:numCache/>
            </c:numRef>
          </c:val>
          <c:smooth val="0"/>
        </c:ser>
        <c:marker val="1"/>
        <c:axId val="5311524"/>
        <c:axId val="47803717"/>
      </c:lineChart>
      <c:catAx>
        <c:axId val="5311524"/>
        <c:scaling>
          <c:orientation val="minMax"/>
        </c:scaling>
        <c:axPos val="b"/>
        <c:delete val="0"/>
        <c:numFmt formatCode="General" sourceLinked="1"/>
        <c:majorTickMark val="in"/>
        <c:minorTickMark val="none"/>
        <c:tickLblPos val="nextTo"/>
        <c:crossAx val="47803717"/>
        <c:crosses val="autoZero"/>
        <c:auto val="1"/>
        <c:lblOffset val="100"/>
        <c:noMultiLvlLbl val="0"/>
      </c:catAx>
      <c:valAx>
        <c:axId val="47803717"/>
        <c:scaling>
          <c:orientation val="minMax"/>
        </c:scaling>
        <c:axPos val="l"/>
        <c:majorGridlines/>
        <c:delete val="0"/>
        <c:numFmt formatCode="General" sourceLinked="1"/>
        <c:majorTickMark val="in"/>
        <c:minorTickMark val="none"/>
        <c:tickLblPos val="nextTo"/>
        <c:crossAx val="5311524"/>
        <c:crossesAt val="1"/>
        <c:crossBetween val="between"/>
        <c:dispUnits/>
      </c:valAx>
      <c:spPr>
        <a:ln w="12700">
          <a:solidFill>
            <a:srgbClr val="808080"/>
          </a:solidFill>
        </a:ln>
      </c:spPr>
    </c:plotArea>
    <c:legend>
      <c:legendPos val="r"/>
      <c:layout>
        <c:manualLayout>
          <c:xMode val="edge"/>
          <c:yMode val="edge"/>
          <c:x val="0.78225"/>
          <c:y val="0.1937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036"/>
          <c:w val="0.952"/>
          <c:h val="0.92675"/>
        </c:manualLayout>
      </c:layout>
      <c:lineChart>
        <c:grouping val="standard"/>
        <c:varyColors val="0"/>
        <c:ser>
          <c:idx val="0"/>
          <c:order val="0"/>
          <c:tx>
            <c:strRef>
              <c:f>'庁費 検察庁'!$C$42</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検察庁'!$E$41:$Q$41</c:f>
              <c:strCache/>
            </c:strRef>
          </c:cat>
          <c:val>
            <c:numRef>
              <c:f>'庁費 検察庁'!$E$42:$Q$42</c:f>
              <c:numCache/>
            </c:numRef>
          </c:val>
          <c:smooth val="0"/>
        </c:ser>
        <c:ser>
          <c:idx val="3"/>
          <c:order val="1"/>
          <c:tx>
            <c:strRef>
              <c:f>'庁費 検察庁'!$C$43</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'庁費 検察庁'!$E$41:$Q$41</c:f>
              <c:strCache/>
            </c:strRef>
          </c:cat>
          <c:val>
            <c:numRef>
              <c:f>'庁費 検察庁'!$E$43:$Q$43</c:f>
              <c:numCache/>
            </c:numRef>
          </c:val>
          <c:smooth val="0"/>
        </c:ser>
        <c:marker val="1"/>
        <c:axId val="27580270"/>
        <c:axId val="46895839"/>
      </c:lineChart>
      <c:catAx>
        <c:axId val="27580270"/>
        <c:scaling>
          <c:orientation val="minMax"/>
        </c:scaling>
        <c:axPos val="b"/>
        <c:delete val="0"/>
        <c:numFmt formatCode="General" sourceLinked="1"/>
        <c:majorTickMark val="in"/>
        <c:minorTickMark val="none"/>
        <c:tickLblPos val="nextTo"/>
        <c:crossAx val="46895839"/>
        <c:crosses val="autoZero"/>
        <c:auto val="1"/>
        <c:lblOffset val="100"/>
        <c:noMultiLvlLbl val="0"/>
      </c:catAx>
      <c:valAx>
        <c:axId val="46895839"/>
        <c:scaling>
          <c:orientation val="minMax"/>
        </c:scaling>
        <c:axPos val="l"/>
        <c:majorGridlines/>
        <c:delete val="0"/>
        <c:numFmt formatCode="General" sourceLinked="1"/>
        <c:majorTickMark val="in"/>
        <c:minorTickMark val="none"/>
        <c:tickLblPos val="nextTo"/>
        <c:crossAx val="27580270"/>
        <c:crossesAt val="1"/>
        <c:crossBetween val="between"/>
        <c:dispUnits/>
      </c:valAx>
      <c:spPr>
        <a:ln w="12700">
          <a:solidFill>
            <a:srgbClr val="808080"/>
          </a:solidFill>
        </a:ln>
      </c:spPr>
    </c:plotArea>
    <c:legend>
      <c:legendPos val="r"/>
      <c:layout>
        <c:manualLayout>
          <c:xMode val="edge"/>
          <c:yMode val="edge"/>
          <c:x val="0.74275"/>
          <c:y val="0.6062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2875"/>
          <c:w val="0.96375"/>
          <c:h val="0.943"/>
        </c:manualLayout>
      </c:layout>
      <c:lineChart>
        <c:grouping val="standard"/>
        <c:varyColors val="0"/>
        <c:ser>
          <c:idx val="0"/>
          <c:order val="0"/>
          <c:tx>
            <c:strRef>
              <c:f>'庁費 矯正官署'!$C$40</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矯正官署'!$E$39:$Q$39</c:f>
              <c:strCache/>
            </c:strRef>
          </c:cat>
          <c:val>
            <c:numRef>
              <c:f>'庁費 矯正官署'!$E$40:$Q$40</c:f>
              <c:numCache/>
            </c:numRef>
          </c:val>
          <c:smooth val="0"/>
        </c:ser>
        <c:ser>
          <c:idx val="3"/>
          <c:order val="1"/>
          <c:tx>
            <c:strRef>
              <c:f>'庁費 矯正官署'!$C$41</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'庁費 矯正官署'!$E$39:$Q$39</c:f>
              <c:strCache/>
            </c:strRef>
          </c:cat>
          <c:val>
            <c:numRef>
              <c:f>'庁費 矯正官署'!$E$41:$Q$41</c:f>
              <c:numCache/>
            </c:numRef>
          </c:val>
          <c:smooth val="0"/>
        </c:ser>
        <c:marker val="1"/>
        <c:axId val="19409368"/>
        <c:axId val="40466585"/>
      </c:lineChart>
      <c:catAx>
        <c:axId val="19409368"/>
        <c:scaling>
          <c:orientation val="minMax"/>
        </c:scaling>
        <c:axPos val="b"/>
        <c:delete val="0"/>
        <c:numFmt formatCode="General" sourceLinked="1"/>
        <c:majorTickMark val="in"/>
        <c:minorTickMark val="none"/>
        <c:tickLblPos val="nextTo"/>
        <c:crossAx val="40466585"/>
        <c:crosses val="autoZero"/>
        <c:auto val="1"/>
        <c:lblOffset val="100"/>
        <c:noMultiLvlLbl val="0"/>
      </c:catAx>
      <c:valAx>
        <c:axId val="40466585"/>
        <c:scaling>
          <c:orientation val="minMax"/>
        </c:scaling>
        <c:axPos val="l"/>
        <c:majorGridlines/>
        <c:delete val="0"/>
        <c:numFmt formatCode="General" sourceLinked="1"/>
        <c:majorTickMark val="in"/>
        <c:minorTickMark val="none"/>
        <c:tickLblPos val="nextTo"/>
        <c:crossAx val="19409368"/>
        <c:crossesAt val="1"/>
        <c:crossBetween val="between"/>
        <c:dispUnits/>
      </c:valAx>
      <c:spPr>
        <a:ln w="12700">
          <a:solidFill>
            <a:srgbClr val="808080"/>
          </a:solidFill>
        </a:ln>
      </c:spPr>
    </c:plotArea>
    <c:legend>
      <c:legendPos val="r"/>
      <c:layout>
        <c:manualLayout>
          <c:xMode val="edge"/>
          <c:yMode val="edge"/>
          <c:x val="0.707"/>
          <c:y val="0.72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2825"/>
          <c:w val="0.9625"/>
          <c:h val="0.9435"/>
        </c:manualLayout>
      </c:layout>
      <c:lineChart>
        <c:grouping val="standard"/>
        <c:varyColors val="0"/>
        <c:ser>
          <c:idx val="0"/>
          <c:order val="0"/>
          <c:tx>
            <c:strRef>
              <c:f>'庁費 矯正官署'!$C$36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矯正官署'!$E$35:$Q$35</c:f>
              <c:strCache/>
            </c:strRef>
          </c:cat>
          <c:val>
            <c:numRef>
              <c:f>'庁費 矯正官署'!$E$36:$Q$36</c:f>
              <c:numCache/>
            </c:numRef>
          </c:val>
          <c:smooth val="0"/>
        </c:ser>
        <c:ser>
          <c:idx val="3"/>
          <c:order val="1"/>
          <c:tx>
            <c:strRef>
              <c:f>'庁費 矯正官署'!$C$37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'庁費 矯正官署'!$E$35:$Q$35</c:f>
              <c:strCache/>
            </c:strRef>
          </c:cat>
          <c:val>
            <c:numRef>
              <c:f>'庁費 矯正官署'!$E$37:$Q$37</c:f>
              <c:numCache/>
            </c:numRef>
          </c:val>
          <c:smooth val="0"/>
        </c:ser>
        <c:marker val="1"/>
        <c:axId val="28654946"/>
        <c:axId val="56567923"/>
      </c:lineChart>
      <c:catAx>
        <c:axId val="28654946"/>
        <c:scaling>
          <c:orientation val="minMax"/>
        </c:scaling>
        <c:axPos val="b"/>
        <c:delete val="0"/>
        <c:numFmt formatCode="General" sourceLinked="1"/>
        <c:majorTickMark val="in"/>
        <c:minorTickMark val="none"/>
        <c:tickLblPos val="nextTo"/>
        <c:crossAx val="56567923"/>
        <c:crosses val="autoZero"/>
        <c:auto val="1"/>
        <c:lblOffset val="100"/>
        <c:noMultiLvlLbl val="0"/>
      </c:catAx>
      <c:valAx>
        <c:axId val="56567923"/>
        <c:scaling>
          <c:orientation val="minMax"/>
        </c:scaling>
        <c:axPos val="l"/>
        <c:majorGridlines/>
        <c:delete val="0"/>
        <c:numFmt formatCode="General" sourceLinked="1"/>
        <c:majorTickMark val="in"/>
        <c:minorTickMark val="none"/>
        <c:tickLblPos val="nextTo"/>
        <c:crossAx val="28654946"/>
        <c:crossesAt val="1"/>
        <c:crossBetween val="between"/>
        <c:dispUnits/>
      </c:valAx>
      <c:spPr>
        <a:ln w="12700">
          <a:solidFill>
            <a:srgbClr val="808080"/>
          </a:solidFill>
        </a:ln>
      </c:spPr>
    </c:plotArea>
    <c:legend>
      <c:legendPos val="r"/>
      <c:layout>
        <c:manualLayout>
          <c:xMode val="edge"/>
          <c:yMode val="edge"/>
          <c:x val="0.68275"/>
          <c:y val="0.6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385"/>
          <c:w val="0.94975"/>
          <c:h val="0.923"/>
        </c:manualLayout>
      </c:layout>
      <c:lineChart>
        <c:grouping val="standard"/>
        <c:varyColors val="0"/>
        <c:ser>
          <c:idx val="0"/>
          <c:order val="0"/>
          <c:tx>
            <c:strRef>
              <c:f>'庁費 保護官署'!$C$40</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保護官署'!$E$39:$Q$39</c:f>
              <c:strCache/>
            </c:strRef>
          </c:cat>
          <c:val>
            <c:numRef>
              <c:f>'庁費 保護官署'!$E$40:$Q$40</c:f>
              <c:numCache/>
            </c:numRef>
          </c:val>
          <c:smooth val="0"/>
        </c:ser>
        <c:ser>
          <c:idx val="3"/>
          <c:order val="1"/>
          <c:tx>
            <c:strRef>
              <c:f>'庁費 保護官署'!$C$41</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'庁費 保護官署'!$E$39:$Q$39</c:f>
              <c:strCache/>
            </c:strRef>
          </c:cat>
          <c:val>
            <c:numRef>
              <c:f>'庁費 保護官署'!$E$41:$Q$41</c:f>
              <c:numCache/>
            </c:numRef>
          </c:val>
          <c:smooth val="0"/>
        </c:ser>
        <c:marker val="1"/>
        <c:axId val="39349260"/>
        <c:axId val="18599021"/>
      </c:lineChart>
      <c:catAx>
        <c:axId val="39349260"/>
        <c:scaling>
          <c:orientation val="minMax"/>
        </c:scaling>
        <c:axPos val="b"/>
        <c:delete val="0"/>
        <c:numFmt formatCode="General" sourceLinked="1"/>
        <c:majorTickMark val="in"/>
        <c:minorTickMark val="none"/>
        <c:tickLblPos val="nextTo"/>
        <c:crossAx val="18599021"/>
        <c:crosses val="autoZero"/>
        <c:auto val="1"/>
        <c:lblOffset val="100"/>
        <c:noMultiLvlLbl val="0"/>
      </c:catAx>
      <c:valAx>
        <c:axId val="18599021"/>
        <c:scaling>
          <c:orientation val="minMax"/>
        </c:scaling>
        <c:axPos val="l"/>
        <c:majorGridlines/>
        <c:delete val="0"/>
        <c:numFmt formatCode="General" sourceLinked="1"/>
        <c:majorTickMark val="in"/>
        <c:minorTickMark val="none"/>
        <c:tickLblPos val="nextTo"/>
        <c:crossAx val="39349260"/>
        <c:crossesAt val="1"/>
        <c:crossBetween val="between"/>
        <c:dispUnits/>
      </c:valAx>
      <c:spPr>
        <a:ln w="12700">
          <a:solidFill>
            <a:srgbClr val="808080"/>
          </a:solidFill>
        </a:ln>
      </c:spPr>
    </c:plotArea>
    <c:legend>
      <c:legendPos val="r"/>
      <c:layout>
        <c:manualLayout>
          <c:xMode val="edge"/>
          <c:yMode val="edge"/>
          <c:x val="0.73975"/>
          <c:y val="0.6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385"/>
          <c:w val="0.94975"/>
          <c:h val="0.923"/>
        </c:manualLayout>
      </c:layout>
      <c:lineChart>
        <c:grouping val="standard"/>
        <c:varyColors val="0"/>
        <c:ser>
          <c:idx val="0"/>
          <c:order val="0"/>
          <c:tx>
            <c:strRef>
              <c:f>'庁費 保護官署'!$C$36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保護官署'!$E$35:$Q$35</c:f>
              <c:strCache/>
            </c:strRef>
          </c:cat>
          <c:val>
            <c:numRef>
              <c:f>'庁費 保護官署'!$E$36:$Q$36</c:f>
              <c:numCache/>
            </c:numRef>
          </c:val>
          <c:smooth val="0"/>
        </c:ser>
        <c:ser>
          <c:idx val="3"/>
          <c:order val="1"/>
          <c:tx>
            <c:strRef>
              <c:f>'庁費 保護官署'!$C$37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'庁費 保護官署'!$E$35:$Q$35</c:f>
              <c:strCache/>
            </c:strRef>
          </c:cat>
          <c:val>
            <c:numRef>
              <c:f>'庁費 保護官署'!$E$37:$Q$37</c:f>
              <c:numCache/>
            </c:numRef>
          </c:val>
          <c:smooth val="0"/>
        </c:ser>
        <c:marker val="1"/>
        <c:axId val="33173462"/>
        <c:axId val="30125703"/>
      </c:lineChart>
      <c:catAx>
        <c:axId val="33173462"/>
        <c:scaling>
          <c:orientation val="minMax"/>
        </c:scaling>
        <c:axPos val="b"/>
        <c:delete val="0"/>
        <c:numFmt formatCode="General" sourceLinked="1"/>
        <c:majorTickMark val="in"/>
        <c:minorTickMark val="none"/>
        <c:tickLblPos val="nextTo"/>
        <c:crossAx val="30125703"/>
        <c:crosses val="autoZero"/>
        <c:auto val="1"/>
        <c:lblOffset val="100"/>
        <c:noMultiLvlLbl val="0"/>
      </c:catAx>
      <c:valAx>
        <c:axId val="30125703"/>
        <c:scaling>
          <c:orientation val="minMax"/>
        </c:scaling>
        <c:axPos val="l"/>
        <c:majorGridlines/>
        <c:delete val="0"/>
        <c:numFmt formatCode="General" sourceLinked="1"/>
        <c:majorTickMark val="in"/>
        <c:minorTickMark val="none"/>
        <c:tickLblPos val="nextTo"/>
        <c:crossAx val="33173462"/>
        <c:crossesAt val="1"/>
        <c:crossBetween val="between"/>
        <c:dispUnits/>
      </c:valAx>
      <c:spPr>
        <a:ln w="12700">
          <a:solidFill>
            <a:srgbClr val="808080"/>
          </a:solidFill>
        </a:ln>
      </c:spPr>
    </c:plotArea>
    <c:legend>
      <c:legendPos val="r"/>
      <c:layout>
        <c:manualLayout>
          <c:xMode val="edge"/>
          <c:yMode val="edge"/>
          <c:x val="0.76875"/>
          <c:y val="0.26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3925"/>
          <c:w val="0.947"/>
          <c:h val="0.9215"/>
        </c:manualLayout>
      </c:layout>
      <c:lineChart>
        <c:grouping val="standard"/>
        <c:varyColors val="0"/>
        <c:ser>
          <c:idx val="0"/>
          <c:order val="0"/>
          <c:tx>
            <c:strRef>
              <c:f>'庁費 法務局'!$C$40</c:f>
              <c:strCache>
                <c:ptCount val="1"/>
                <c:pt idx="0">
                  <c:v>執行計画累計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法務局'!$E$39:$Q$39</c:f>
              <c:strCache/>
            </c:strRef>
          </c:cat>
          <c:val>
            <c:numRef>
              <c:f>'庁費 法務局'!$E$40:$Q$40</c:f>
              <c:numCache/>
            </c:numRef>
          </c:val>
          <c:smooth val="0"/>
        </c:ser>
        <c:ser>
          <c:idx val="3"/>
          <c:order val="1"/>
          <c:tx>
            <c:strRef>
              <c:f>'庁費 法務局'!$C$41</c:f>
              <c:strCache>
                <c:ptCount val="1"/>
                <c:pt idx="0">
                  <c:v>執行額累計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'庁費 法務局'!$E$39:$Q$39</c:f>
              <c:strCache/>
            </c:strRef>
          </c:cat>
          <c:val>
            <c:numRef>
              <c:f>'庁費 法務局'!$E$41:$Q$41</c:f>
              <c:numCache/>
            </c:numRef>
          </c:val>
          <c:smooth val="0"/>
        </c:ser>
        <c:marker val="1"/>
        <c:axId val="2695872"/>
        <c:axId val="24262849"/>
      </c:lineChart>
      <c:catAx>
        <c:axId val="2695872"/>
        <c:scaling>
          <c:orientation val="minMax"/>
        </c:scaling>
        <c:axPos val="b"/>
        <c:delete val="0"/>
        <c:numFmt formatCode="General" sourceLinked="1"/>
        <c:majorTickMark val="in"/>
        <c:minorTickMark val="none"/>
        <c:tickLblPos val="nextTo"/>
        <c:crossAx val="24262849"/>
        <c:crosses val="autoZero"/>
        <c:auto val="1"/>
        <c:lblOffset val="100"/>
        <c:noMultiLvlLbl val="0"/>
      </c:catAx>
      <c:valAx>
        <c:axId val="24262849"/>
        <c:scaling>
          <c:orientation val="minMax"/>
        </c:scaling>
        <c:axPos val="l"/>
        <c:majorGridlines/>
        <c:delete val="0"/>
        <c:numFmt formatCode="General" sourceLinked="1"/>
        <c:majorTickMark val="in"/>
        <c:minorTickMark val="none"/>
        <c:tickLblPos val="nextTo"/>
        <c:crossAx val="2695872"/>
        <c:crossesAt val="1"/>
        <c:crossBetween val="between"/>
        <c:dispUnits/>
      </c:valAx>
      <c:spPr>
        <a:ln w="12700">
          <a:solidFill>
            <a:srgbClr val="808080"/>
          </a:solidFill>
        </a:ln>
      </c:spPr>
    </c:plotArea>
    <c:legend>
      <c:legendPos val="r"/>
      <c:layout>
        <c:manualLayout>
          <c:xMode val="edge"/>
          <c:yMode val="edge"/>
          <c:x val="0.72225"/>
          <c:y val="0.67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355"/>
          <c:w val="0.9515"/>
          <c:h val="0.9255"/>
        </c:manualLayout>
      </c:layout>
      <c:lineChart>
        <c:grouping val="standard"/>
        <c:varyColors val="0"/>
        <c:ser>
          <c:idx val="0"/>
          <c:order val="0"/>
          <c:tx>
            <c:strRef>
              <c:f>'職員旅費 法総研'!$C$44</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法総研'!$E$43:$Q$43</c:f>
              <c:strCache/>
            </c:strRef>
          </c:cat>
          <c:val>
            <c:numRef>
              <c:f>'職員旅費 法総研'!$E$44:$Q$44</c:f>
              <c:numCache/>
            </c:numRef>
          </c:val>
          <c:smooth val="0"/>
        </c:ser>
        <c:ser>
          <c:idx val="3"/>
          <c:order val="1"/>
          <c:tx>
            <c:strRef>
              <c:f>'職員旅費 法総研'!$C$45</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'職員旅費 法総研'!$E$43:$Q$43</c:f>
              <c:strCache/>
            </c:strRef>
          </c:cat>
          <c:val>
            <c:numRef>
              <c:f>'職員旅費 法総研'!$E$45:$Q$45</c:f>
              <c:numCache/>
            </c:numRef>
          </c:val>
          <c:smooth val="0"/>
        </c:ser>
        <c:marker val="1"/>
        <c:axId val="33421980"/>
        <c:axId val="32362365"/>
      </c:lineChart>
      <c:catAx>
        <c:axId val="33421980"/>
        <c:scaling>
          <c:orientation val="minMax"/>
        </c:scaling>
        <c:axPos val="b"/>
        <c:delete val="0"/>
        <c:numFmt formatCode="General" sourceLinked="1"/>
        <c:majorTickMark val="in"/>
        <c:minorTickMark val="none"/>
        <c:tickLblPos val="nextTo"/>
        <c:crossAx val="32362365"/>
        <c:crosses val="autoZero"/>
        <c:auto val="1"/>
        <c:lblOffset val="100"/>
        <c:noMultiLvlLbl val="0"/>
      </c:catAx>
      <c:valAx>
        <c:axId val="32362365"/>
        <c:scaling>
          <c:orientation val="minMax"/>
        </c:scaling>
        <c:axPos val="l"/>
        <c:majorGridlines/>
        <c:delete val="0"/>
        <c:numFmt formatCode="General" sourceLinked="1"/>
        <c:majorTickMark val="in"/>
        <c:minorTickMark val="none"/>
        <c:tickLblPos val="nextTo"/>
        <c:crossAx val="33421980"/>
        <c:crossesAt val="1"/>
        <c:crossBetween val="between"/>
        <c:dispUnits/>
      </c:valAx>
      <c:spPr>
        <a:ln w="12700">
          <a:solidFill>
            <a:srgbClr val="808080"/>
          </a:solidFill>
        </a:ln>
      </c:spPr>
    </c:plotArea>
    <c:legend>
      <c:legendPos val="r"/>
      <c:layout>
        <c:manualLayout>
          <c:xMode val="edge"/>
          <c:yMode val="edge"/>
          <c:x val="0.7185"/>
          <c:y val="0.664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3925"/>
          <c:w val="0.947"/>
          <c:h val="0.9215"/>
        </c:manualLayout>
      </c:layout>
      <c:lineChart>
        <c:grouping val="standard"/>
        <c:varyColors val="0"/>
        <c:ser>
          <c:idx val="0"/>
          <c:order val="0"/>
          <c:tx>
            <c:strRef>
              <c:f>'庁費 法務局'!$C$36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法務局'!$E$35:$Q$35</c:f>
              <c:strCache/>
            </c:strRef>
          </c:cat>
          <c:val>
            <c:numRef>
              <c:f>'庁費 法務局'!$E$36:$Q$36</c:f>
              <c:numCache/>
            </c:numRef>
          </c:val>
          <c:smooth val="0"/>
        </c:ser>
        <c:ser>
          <c:idx val="3"/>
          <c:order val="1"/>
          <c:tx>
            <c:strRef>
              <c:f>'庁費 法務局'!$C$37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'庁費 法務局'!$E$35:$Q$35</c:f>
              <c:strCache/>
            </c:strRef>
          </c:cat>
          <c:val>
            <c:numRef>
              <c:f>'庁費 法務局'!$E$37:$Q$37</c:f>
              <c:numCache/>
            </c:numRef>
          </c:val>
          <c:smooth val="0"/>
        </c:ser>
        <c:marker val="1"/>
        <c:axId val="17039050"/>
        <c:axId val="19133723"/>
      </c:lineChart>
      <c:catAx>
        <c:axId val="17039050"/>
        <c:scaling>
          <c:orientation val="minMax"/>
        </c:scaling>
        <c:axPos val="b"/>
        <c:delete val="0"/>
        <c:numFmt formatCode="General" sourceLinked="1"/>
        <c:majorTickMark val="in"/>
        <c:minorTickMark val="none"/>
        <c:tickLblPos val="nextTo"/>
        <c:crossAx val="19133723"/>
        <c:crosses val="autoZero"/>
        <c:auto val="1"/>
        <c:lblOffset val="100"/>
        <c:noMultiLvlLbl val="0"/>
      </c:catAx>
      <c:valAx>
        <c:axId val="19133723"/>
        <c:scaling>
          <c:orientation val="minMax"/>
        </c:scaling>
        <c:axPos val="l"/>
        <c:majorGridlines/>
        <c:delete val="0"/>
        <c:numFmt formatCode="General" sourceLinked="1"/>
        <c:majorTickMark val="in"/>
        <c:minorTickMark val="none"/>
        <c:tickLblPos val="nextTo"/>
        <c:crossAx val="17039050"/>
        <c:crossesAt val="1"/>
        <c:crossBetween val="between"/>
        <c:dispUnits/>
      </c:valAx>
      <c:spPr>
        <a:ln w="12700">
          <a:solidFill>
            <a:srgbClr val="808080"/>
          </a:solidFill>
        </a:ln>
      </c:spPr>
    </c:plotArea>
    <c:legend>
      <c:legendPos val="r"/>
      <c:layout>
        <c:manualLayout>
          <c:xMode val="edge"/>
          <c:yMode val="edge"/>
          <c:x val="0.75825"/>
          <c:y val="0.231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3925"/>
          <c:w val="0.947"/>
          <c:h val="0.9205"/>
        </c:manualLayout>
      </c:layout>
      <c:lineChart>
        <c:grouping val="standard"/>
        <c:varyColors val="0"/>
        <c:ser>
          <c:idx val="0"/>
          <c:order val="0"/>
          <c:tx>
            <c:strRef>
              <c:f>'庁費 入管'!$C$40</c:f>
              <c:strCache>
                <c:ptCount val="1"/>
                <c:pt idx="0">
                  <c:v>執行計画累計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入管'!$E$39:$Q$39</c:f>
              <c:strCache/>
            </c:strRef>
          </c:cat>
          <c:val>
            <c:numRef>
              <c:f>'庁費 入管'!$E$40:$Q$40</c:f>
              <c:numCache/>
            </c:numRef>
          </c:val>
          <c:smooth val="0"/>
        </c:ser>
        <c:ser>
          <c:idx val="3"/>
          <c:order val="1"/>
          <c:tx>
            <c:strRef>
              <c:f>'庁費 入管'!$C$41</c:f>
              <c:strCache>
                <c:ptCount val="1"/>
                <c:pt idx="0">
                  <c:v>執行額累計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'庁費 入管'!$E$39:$Q$39</c:f>
              <c:strCache/>
            </c:strRef>
          </c:cat>
          <c:val>
            <c:numRef>
              <c:f>'庁費 入管'!$E$41:$Q$41</c:f>
              <c:numCache/>
            </c:numRef>
          </c:val>
          <c:smooth val="0"/>
        </c:ser>
        <c:marker val="1"/>
        <c:axId val="37985780"/>
        <c:axId val="6327701"/>
      </c:lineChart>
      <c:catAx>
        <c:axId val="37985780"/>
        <c:scaling>
          <c:orientation val="minMax"/>
        </c:scaling>
        <c:axPos val="b"/>
        <c:delete val="0"/>
        <c:numFmt formatCode="General" sourceLinked="1"/>
        <c:majorTickMark val="in"/>
        <c:minorTickMark val="none"/>
        <c:tickLblPos val="nextTo"/>
        <c:crossAx val="6327701"/>
        <c:crosses val="autoZero"/>
        <c:auto val="1"/>
        <c:lblOffset val="100"/>
        <c:noMultiLvlLbl val="0"/>
      </c:catAx>
      <c:valAx>
        <c:axId val="6327701"/>
        <c:scaling>
          <c:orientation val="minMax"/>
        </c:scaling>
        <c:axPos val="l"/>
        <c:majorGridlines/>
        <c:delete val="0"/>
        <c:numFmt formatCode="General" sourceLinked="1"/>
        <c:majorTickMark val="in"/>
        <c:minorTickMark val="none"/>
        <c:tickLblPos val="nextTo"/>
        <c:crossAx val="37985780"/>
        <c:crossesAt val="1"/>
        <c:crossBetween val="between"/>
        <c:dispUnits/>
      </c:valAx>
      <c:spPr>
        <a:ln w="12700">
          <a:solidFill>
            <a:srgbClr val="808080"/>
          </a:solidFill>
        </a:ln>
      </c:spPr>
    </c:plotArea>
    <c:legend>
      <c:legendPos val="r"/>
      <c:layout>
        <c:manualLayout>
          <c:xMode val="edge"/>
          <c:yMode val="edge"/>
          <c:x val="0.71475"/>
          <c:y val="0.6812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3925"/>
          <c:w val="0.947"/>
          <c:h val="0.9215"/>
        </c:manualLayout>
      </c:layout>
      <c:lineChart>
        <c:grouping val="standard"/>
        <c:varyColors val="0"/>
        <c:ser>
          <c:idx val="0"/>
          <c:order val="0"/>
          <c:tx>
            <c:strRef>
              <c:f>'庁費 入管'!$C$36</c:f>
              <c:strCache>
                <c:ptCount val="1"/>
                <c:pt idx="0">
                  <c:v>執行計画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入管'!$E$35:$Q$35</c:f>
              <c:strCache/>
            </c:strRef>
          </c:cat>
          <c:val>
            <c:numRef>
              <c:f>'庁費 入管'!$E$36:$Q$36</c:f>
              <c:numCache/>
            </c:numRef>
          </c:val>
          <c:smooth val="0"/>
        </c:ser>
        <c:ser>
          <c:idx val="3"/>
          <c:order val="1"/>
          <c:tx>
            <c:strRef>
              <c:f>'庁費 入管'!$C$37</c:f>
              <c:strCache>
                <c:ptCount val="1"/>
                <c:pt idx="0">
                  <c:v>執行額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'庁費 入管'!$E$35:$Q$35</c:f>
              <c:strCache/>
            </c:strRef>
          </c:cat>
          <c:val>
            <c:numRef>
              <c:f>'庁費 入管'!$E$37:$Q$37</c:f>
              <c:numCache/>
            </c:numRef>
          </c:val>
          <c:smooth val="0"/>
        </c:ser>
        <c:marker val="1"/>
        <c:axId val="56949310"/>
        <c:axId val="42781743"/>
      </c:lineChart>
      <c:catAx>
        <c:axId val="56949310"/>
        <c:scaling>
          <c:orientation val="minMax"/>
        </c:scaling>
        <c:axPos val="b"/>
        <c:delete val="0"/>
        <c:numFmt formatCode="General" sourceLinked="1"/>
        <c:majorTickMark val="in"/>
        <c:minorTickMark val="none"/>
        <c:tickLblPos val="nextTo"/>
        <c:crossAx val="42781743"/>
        <c:crosses val="autoZero"/>
        <c:auto val="1"/>
        <c:lblOffset val="100"/>
        <c:noMultiLvlLbl val="0"/>
      </c:catAx>
      <c:valAx>
        <c:axId val="42781743"/>
        <c:scaling>
          <c:orientation val="minMax"/>
        </c:scaling>
        <c:axPos val="l"/>
        <c:majorGridlines/>
        <c:delete val="0"/>
        <c:numFmt formatCode="General" sourceLinked="1"/>
        <c:majorTickMark val="in"/>
        <c:minorTickMark val="none"/>
        <c:tickLblPos val="nextTo"/>
        <c:crossAx val="56949310"/>
        <c:crossesAt val="1"/>
        <c:crossBetween val="between"/>
        <c:dispUnits/>
      </c:valAx>
      <c:spPr>
        <a:ln w="12700">
          <a:solidFill>
            <a:srgbClr val="808080"/>
          </a:solidFill>
        </a:ln>
      </c:spPr>
    </c:plotArea>
    <c:legend>
      <c:legendPos val="r"/>
      <c:layout>
        <c:manualLayout>
          <c:xMode val="edge"/>
          <c:yMode val="edge"/>
          <c:x val="0.75825"/>
          <c:y val="0.2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4125"/>
          <c:w val="0.9465"/>
          <c:h val="0.9195"/>
        </c:manualLayout>
      </c:layout>
      <c:lineChart>
        <c:grouping val="standard"/>
        <c:varyColors val="0"/>
        <c:ser>
          <c:idx val="0"/>
          <c:order val="0"/>
          <c:tx>
            <c:strRef>
              <c:f>'庁費 公安審'!$C$40</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公安審'!$E$39:$Q$39</c:f>
              <c:strCache/>
            </c:strRef>
          </c:cat>
          <c:val>
            <c:numRef>
              <c:f>'庁費 公安審'!$E$40:$Q$40</c:f>
              <c:numCache/>
            </c:numRef>
          </c:val>
          <c:smooth val="0"/>
        </c:ser>
        <c:ser>
          <c:idx val="3"/>
          <c:order val="1"/>
          <c:tx>
            <c:strRef>
              <c:f>'庁費 公安審'!$C$41</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'庁費 公安審'!$E$39:$Q$39</c:f>
              <c:strCache/>
            </c:strRef>
          </c:cat>
          <c:val>
            <c:numRef>
              <c:f>'庁費 公安審'!$E$41:$Q$41</c:f>
              <c:numCache/>
            </c:numRef>
          </c:val>
          <c:smooth val="0"/>
        </c:ser>
        <c:marker val="1"/>
        <c:axId val="49491368"/>
        <c:axId val="42769129"/>
      </c:lineChart>
      <c:catAx>
        <c:axId val="49491368"/>
        <c:scaling>
          <c:orientation val="minMax"/>
        </c:scaling>
        <c:axPos val="b"/>
        <c:delete val="0"/>
        <c:numFmt formatCode="General" sourceLinked="1"/>
        <c:majorTickMark val="in"/>
        <c:minorTickMark val="none"/>
        <c:tickLblPos val="nextTo"/>
        <c:crossAx val="42769129"/>
        <c:crosses val="autoZero"/>
        <c:auto val="1"/>
        <c:lblOffset val="100"/>
        <c:noMultiLvlLbl val="0"/>
      </c:catAx>
      <c:valAx>
        <c:axId val="42769129"/>
        <c:scaling>
          <c:orientation val="minMax"/>
        </c:scaling>
        <c:axPos val="l"/>
        <c:majorGridlines/>
        <c:delete val="0"/>
        <c:numFmt formatCode="General" sourceLinked="1"/>
        <c:majorTickMark val="in"/>
        <c:minorTickMark val="none"/>
        <c:tickLblPos val="nextTo"/>
        <c:crossAx val="49491368"/>
        <c:crossesAt val="1"/>
        <c:crossBetween val="between"/>
        <c:dispUnits/>
      </c:valAx>
      <c:spPr>
        <a:ln w="12700">
          <a:solidFill>
            <a:srgbClr val="808080"/>
          </a:solidFill>
        </a:ln>
      </c:spPr>
    </c:plotArea>
    <c:legend>
      <c:legendPos val="r"/>
      <c:layout>
        <c:manualLayout>
          <c:xMode val="edge"/>
          <c:yMode val="edge"/>
          <c:x val="0.71275"/>
          <c:y val="0.6687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4125"/>
          <c:w val="0.9455"/>
          <c:h val="0.9195"/>
        </c:manualLayout>
      </c:layout>
      <c:lineChart>
        <c:grouping val="standard"/>
        <c:varyColors val="0"/>
        <c:ser>
          <c:idx val="0"/>
          <c:order val="0"/>
          <c:tx>
            <c:strRef>
              <c:f>'庁費 公安審'!$C$36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公安審'!$E$35:$Q$35</c:f>
              <c:strCache/>
            </c:strRef>
          </c:cat>
          <c:val>
            <c:numRef>
              <c:f>'庁費 公安審'!$E$36:$Q$36</c:f>
              <c:numCache/>
            </c:numRef>
          </c:val>
          <c:smooth val="0"/>
        </c:ser>
        <c:ser>
          <c:idx val="3"/>
          <c:order val="1"/>
          <c:tx>
            <c:strRef>
              <c:f>'庁費 公安審'!$C$37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'庁費 公安審'!$E$35:$Q$35</c:f>
              <c:strCache/>
            </c:strRef>
          </c:cat>
          <c:val>
            <c:numRef>
              <c:f>'庁費 公安審'!$E$37:$Q$37</c:f>
              <c:numCache/>
            </c:numRef>
          </c:val>
          <c:smooth val="0"/>
        </c:ser>
        <c:marker val="1"/>
        <c:axId val="49377842"/>
        <c:axId val="41747395"/>
      </c:lineChart>
      <c:catAx>
        <c:axId val="49377842"/>
        <c:scaling>
          <c:orientation val="minMax"/>
        </c:scaling>
        <c:axPos val="b"/>
        <c:delete val="0"/>
        <c:numFmt formatCode="General" sourceLinked="1"/>
        <c:majorTickMark val="in"/>
        <c:minorTickMark val="none"/>
        <c:tickLblPos val="nextTo"/>
        <c:crossAx val="41747395"/>
        <c:crosses val="autoZero"/>
        <c:auto val="1"/>
        <c:lblOffset val="100"/>
        <c:noMultiLvlLbl val="0"/>
      </c:catAx>
      <c:valAx>
        <c:axId val="41747395"/>
        <c:scaling>
          <c:orientation val="minMax"/>
        </c:scaling>
        <c:axPos val="l"/>
        <c:majorGridlines/>
        <c:delete val="0"/>
        <c:numFmt formatCode="General" sourceLinked="1"/>
        <c:majorTickMark val="in"/>
        <c:minorTickMark val="none"/>
        <c:tickLblPos val="nextTo"/>
        <c:crossAx val="49377842"/>
        <c:crossesAt val="1"/>
        <c:crossBetween val="between"/>
        <c:dispUnits/>
      </c:valAx>
      <c:spPr>
        <a:ln w="12700">
          <a:solidFill>
            <a:srgbClr val="808080"/>
          </a:solidFill>
        </a:ln>
      </c:spPr>
    </c:plotArea>
    <c:legend>
      <c:legendPos val="r"/>
      <c:layout>
        <c:manualLayout>
          <c:xMode val="edge"/>
          <c:yMode val="edge"/>
          <c:x val="0.7595"/>
          <c:y val="0.26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385"/>
          <c:w val="0.94125"/>
          <c:h val="0.923"/>
        </c:manualLayout>
      </c:layout>
      <c:lineChart>
        <c:grouping val="standard"/>
        <c:varyColors val="0"/>
        <c:ser>
          <c:idx val="0"/>
          <c:order val="0"/>
          <c:tx>
            <c:strRef>
              <c:f>'庁費 公安庁'!$C$40</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公安庁'!$E$39:$Q$39</c:f>
              <c:strCache/>
            </c:strRef>
          </c:cat>
          <c:val>
            <c:numRef>
              <c:f>'庁費 公安庁'!$E$40:$Q$40</c:f>
              <c:numCache/>
            </c:numRef>
          </c:val>
          <c:smooth val="0"/>
        </c:ser>
        <c:ser>
          <c:idx val="3"/>
          <c:order val="1"/>
          <c:tx>
            <c:strRef>
              <c:f>'庁費 公安庁'!$C$41</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'庁費 公安庁'!$E$39:$Q$39</c:f>
              <c:strCache/>
            </c:strRef>
          </c:cat>
          <c:val>
            <c:numRef>
              <c:f>'庁費 公安庁'!$E$41:$Q$41</c:f>
              <c:numCache/>
            </c:numRef>
          </c:val>
          <c:smooth val="0"/>
        </c:ser>
        <c:marker val="1"/>
        <c:axId val="40182236"/>
        <c:axId val="26095805"/>
      </c:lineChart>
      <c:catAx>
        <c:axId val="40182236"/>
        <c:scaling>
          <c:orientation val="minMax"/>
        </c:scaling>
        <c:axPos val="b"/>
        <c:delete val="0"/>
        <c:numFmt formatCode="General" sourceLinked="1"/>
        <c:majorTickMark val="in"/>
        <c:minorTickMark val="none"/>
        <c:tickLblPos val="nextTo"/>
        <c:crossAx val="26095805"/>
        <c:crosses val="autoZero"/>
        <c:auto val="1"/>
        <c:lblOffset val="100"/>
        <c:noMultiLvlLbl val="0"/>
      </c:catAx>
      <c:valAx>
        <c:axId val="26095805"/>
        <c:scaling>
          <c:orientation val="minMax"/>
        </c:scaling>
        <c:axPos val="l"/>
        <c:majorGridlines/>
        <c:delete val="0"/>
        <c:numFmt formatCode="General" sourceLinked="1"/>
        <c:majorTickMark val="in"/>
        <c:minorTickMark val="none"/>
        <c:tickLblPos val="nextTo"/>
        <c:crossAx val="40182236"/>
        <c:crossesAt val="1"/>
        <c:crossBetween val="between"/>
        <c:dispUnits/>
      </c:valAx>
      <c:spPr>
        <a:ln w="12700">
          <a:solidFill>
            <a:srgbClr val="808080"/>
          </a:solidFill>
        </a:ln>
      </c:spPr>
    </c:plotArea>
    <c:legend>
      <c:legendPos val="r"/>
      <c:layout>
        <c:manualLayout>
          <c:xMode val="edge"/>
          <c:yMode val="edge"/>
          <c:x val="0.711"/>
          <c:y val="0.6812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385"/>
          <c:w val="0.94125"/>
          <c:h val="0.923"/>
        </c:manualLayout>
      </c:layout>
      <c:lineChart>
        <c:grouping val="standard"/>
        <c:varyColors val="0"/>
        <c:ser>
          <c:idx val="0"/>
          <c:order val="0"/>
          <c:tx>
            <c:strRef>
              <c:f>'庁費 公安庁'!$C$36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'庁費 公安庁'!$E$35:$Q$35</c:f>
              <c:strCache/>
            </c:strRef>
          </c:cat>
          <c:val>
            <c:numRef>
              <c:f>'庁費 公安庁'!$E$36:$Q$36</c:f>
              <c:numCache/>
            </c:numRef>
          </c:val>
          <c:smooth val="0"/>
        </c:ser>
        <c:ser>
          <c:idx val="3"/>
          <c:order val="1"/>
          <c:tx>
            <c:strRef>
              <c:f>'庁費 公安庁'!$C$37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'庁費 公安庁'!$E$35:$Q$35</c:f>
              <c:strCache/>
            </c:strRef>
          </c:cat>
          <c:val>
            <c:numRef>
              <c:f>'庁費 公安庁'!$E$37:$Q$37</c:f>
              <c:numCache/>
            </c:numRef>
          </c:val>
          <c:smooth val="0"/>
        </c:ser>
        <c:marker val="1"/>
        <c:axId val="33535654"/>
        <c:axId val="33385431"/>
      </c:lineChart>
      <c:catAx>
        <c:axId val="33535654"/>
        <c:scaling>
          <c:orientation val="minMax"/>
        </c:scaling>
        <c:axPos val="b"/>
        <c:delete val="0"/>
        <c:numFmt formatCode="General" sourceLinked="1"/>
        <c:majorTickMark val="in"/>
        <c:minorTickMark val="none"/>
        <c:tickLblPos val="nextTo"/>
        <c:crossAx val="33385431"/>
        <c:crosses val="autoZero"/>
        <c:auto val="1"/>
        <c:lblOffset val="100"/>
        <c:noMultiLvlLbl val="0"/>
      </c:catAx>
      <c:valAx>
        <c:axId val="33385431"/>
        <c:scaling>
          <c:orientation val="minMax"/>
        </c:scaling>
        <c:axPos val="l"/>
        <c:majorGridlines/>
        <c:delete val="0"/>
        <c:numFmt formatCode="General" sourceLinked="1"/>
        <c:majorTickMark val="in"/>
        <c:minorTickMark val="none"/>
        <c:tickLblPos val="nextTo"/>
        <c:crossAx val="33535654"/>
        <c:crossesAt val="1"/>
        <c:crossBetween val="between"/>
        <c:dispUnits/>
      </c:valAx>
      <c:spPr>
        <a:ln w="12700">
          <a:solidFill>
            <a:srgbClr val="808080"/>
          </a:solidFill>
        </a:ln>
      </c:spPr>
    </c:plotArea>
    <c:legend>
      <c:legendPos val="r"/>
      <c:layout>
        <c:manualLayout>
          <c:xMode val="edge"/>
          <c:yMode val="edge"/>
          <c:x val="0.762"/>
          <c:y val="0.1937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3925"/>
          <c:w val="0.944"/>
          <c:h val="0.924"/>
        </c:manualLayout>
      </c:layout>
      <c:lineChart>
        <c:grouping val="standard"/>
        <c:varyColors val="0"/>
        <c:ser>
          <c:idx val="0"/>
          <c:order val="0"/>
          <c:tx>
            <c:strRef>
              <c:f>'保護補助金'!$C$40</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'保護補助金'!$E$39:$Q$39</c:f>
              <c:strCache/>
            </c:strRef>
          </c:cat>
          <c:val>
            <c:numRef>
              <c:f>'保護補助金'!$E$40:$Q$40</c:f>
              <c:numCache/>
            </c:numRef>
          </c:val>
          <c:smooth val="0"/>
        </c:ser>
        <c:ser>
          <c:idx val="3"/>
          <c:order val="1"/>
          <c:tx>
            <c:strRef>
              <c:f>'保護補助金'!$C$41</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'保護補助金'!$E$39:$Q$39</c:f>
              <c:strCache/>
            </c:strRef>
          </c:cat>
          <c:val>
            <c:numRef>
              <c:f>'保護補助金'!$E$41:$Q$41</c:f>
              <c:numCache/>
            </c:numRef>
          </c:val>
          <c:smooth val="0"/>
        </c:ser>
        <c:marker val="1"/>
        <c:axId val="32033424"/>
        <c:axId val="19865361"/>
      </c:lineChart>
      <c:catAx>
        <c:axId val="32033424"/>
        <c:scaling>
          <c:orientation val="minMax"/>
        </c:scaling>
        <c:axPos val="b"/>
        <c:delete val="0"/>
        <c:numFmt formatCode="General" sourceLinked="1"/>
        <c:majorTickMark val="in"/>
        <c:minorTickMark val="none"/>
        <c:tickLblPos val="nextTo"/>
        <c:crossAx val="19865361"/>
        <c:crosses val="autoZero"/>
        <c:auto val="1"/>
        <c:lblOffset val="100"/>
        <c:noMultiLvlLbl val="0"/>
      </c:catAx>
      <c:valAx>
        <c:axId val="19865361"/>
        <c:scaling>
          <c:orientation val="minMax"/>
        </c:scaling>
        <c:axPos val="l"/>
        <c:majorGridlines/>
        <c:delete val="0"/>
        <c:numFmt formatCode="General" sourceLinked="1"/>
        <c:majorTickMark val="in"/>
        <c:minorTickMark val="none"/>
        <c:tickLblPos val="nextTo"/>
        <c:crossAx val="32033424"/>
        <c:crossesAt val="1"/>
        <c:crossBetween val="between"/>
        <c:dispUnits/>
      </c:valAx>
      <c:spPr>
        <a:ln w="12700">
          <a:solidFill>
            <a:srgbClr val="808080"/>
          </a:solidFill>
        </a:ln>
      </c:spPr>
    </c:plotArea>
    <c:legend>
      <c:legendPos val="r"/>
      <c:layout>
        <c:manualLayout>
          <c:xMode val="edge"/>
          <c:yMode val="edge"/>
          <c:x val="0.71375"/>
          <c:y val="0.512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3675"/>
          <c:w val="0.94375"/>
          <c:h val="0.9275"/>
        </c:manualLayout>
      </c:layout>
      <c:lineChart>
        <c:grouping val="standard"/>
        <c:varyColors val="0"/>
        <c:ser>
          <c:idx val="0"/>
          <c:order val="0"/>
          <c:tx>
            <c:strRef>
              <c:f>'保護補助金'!$C$36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'保護補助金'!$E$35:$Q$35</c:f>
              <c:strCache/>
            </c:strRef>
          </c:cat>
          <c:val>
            <c:numRef>
              <c:f>'保護補助金'!$E$36:$Q$36</c:f>
              <c:numCache/>
            </c:numRef>
          </c:val>
          <c:smooth val="0"/>
        </c:ser>
        <c:ser>
          <c:idx val="3"/>
          <c:order val="1"/>
          <c:tx>
            <c:strRef>
              <c:f>'保護補助金'!$C$37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strRef>
              <c:f>'保護補助金'!$E$35:$Q$35</c:f>
              <c:strCache/>
            </c:strRef>
          </c:cat>
          <c:val>
            <c:numRef>
              <c:f>'保護補助金'!$E$37:$Q$37</c:f>
              <c:numCache/>
            </c:numRef>
          </c:val>
          <c:smooth val="0"/>
        </c:ser>
        <c:marker val="1"/>
        <c:axId val="44570522"/>
        <c:axId val="65590379"/>
      </c:lineChart>
      <c:catAx>
        <c:axId val="44570522"/>
        <c:scaling>
          <c:orientation val="minMax"/>
        </c:scaling>
        <c:axPos val="b"/>
        <c:delete val="0"/>
        <c:numFmt formatCode="General" sourceLinked="1"/>
        <c:majorTickMark val="in"/>
        <c:minorTickMark val="none"/>
        <c:tickLblPos val="nextTo"/>
        <c:crossAx val="65590379"/>
        <c:crosses val="autoZero"/>
        <c:auto val="1"/>
        <c:lblOffset val="100"/>
        <c:noMultiLvlLbl val="0"/>
      </c:catAx>
      <c:valAx>
        <c:axId val="65590379"/>
        <c:scaling>
          <c:orientation val="minMax"/>
        </c:scaling>
        <c:axPos val="l"/>
        <c:majorGridlines/>
        <c:delete val="0"/>
        <c:numFmt formatCode="General" sourceLinked="1"/>
        <c:majorTickMark val="in"/>
        <c:minorTickMark val="none"/>
        <c:tickLblPos val="nextTo"/>
        <c:crossAx val="44570522"/>
        <c:crossesAt val="1"/>
        <c:crossBetween val="between"/>
        <c:dispUnits/>
      </c:valAx>
      <c:spPr>
        <a:ln w="12700">
          <a:solidFill>
            <a:srgbClr val="808080"/>
          </a:solidFill>
        </a:ln>
      </c:spPr>
    </c:plotArea>
    <c:legend>
      <c:legendPos val="r"/>
      <c:layout>
        <c:manualLayout>
          <c:xMode val="edge"/>
          <c:yMode val="edge"/>
          <c:x val="0.7575"/>
          <c:y val="0.21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42"/>
          <c:w val="0.93925"/>
          <c:h val="0.915"/>
        </c:manualLayout>
      </c:layout>
      <c:lineChart>
        <c:grouping val="standard"/>
        <c:varyColors val="0"/>
        <c:ser>
          <c:idx val="0"/>
          <c:order val="0"/>
          <c:tx>
            <c:strRef>
              <c:f>'人権補助金'!$C$40</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'人権補助金'!$E$39:$Q$39</c:f>
              <c:strCache/>
            </c:strRef>
          </c:cat>
          <c:val>
            <c:numRef>
              <c:f>'人権補助金'!$E$40:$Q$40</c:f>
              <c:numCache/>
            </c:numRef>
          </c:val>
          <c:smooth val="0"/>
        </c:ser>
        <c:ser>
          <c:idx val="3"/>
          <c:order val="1"/>
          <c:tx>
            <c:strRef>
              <c:f>'人権補助金'!$C$41</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'人権補助金'!$E$39:$Q$39</c:f>
              <c:strCache/>
            </c:strRef>
          </c:cat>
          <c:val>
            <c:numRef>
              <c:f>'人権補助金'!$E$41:$Q$41</c:f>
              <c:numCache/>
            </c:numRef>
          </c:val>
          <c:smooth val="0"/>
        </c:ser>
        <c:marker val="1"/>
        <c:axId val="53442500"/>
        <c:axId val="11220453"/>
      </c:lineChart>
      <c:catAx>
        <c:axId val="53442500"/>
        <c:scaling>
          <c:orientation val="minMax"/>
        </c:scaling>
        <c:axPos val="b"/>
        <c:delete val="0"/>
        <c:numFmt formatCode="General" sourceLinked="1"/>
        <c:majorTickMark val="in"/>
        <c:minorTickMark val="none"/>
        <c:tickLblPos val="nextTo"/>
        <c:crossAx val="11220453"/>
        <c:crosses val="autoZero"/>
        <c:auto val="1"/>
        <c:lblOffset val="100"/>
        <c:noMultiLvlLbl val="0"/>
      </c:catAx>
      <c:valAx>
        <c:axId val="11220453"/>
        <c:scaling>
          <c:orientation val="minMax"/>
        </c:scaling>
        <c:axPos val="l"/>
        <c:majorGridlines/>
        <c:delete val="0"/>
        <c:numFmt formatCode="General" sourceLinked="1"/>
        <c:majorTickMark val="in"/>
        <c:minorTickMark val="none"/>
        <c:tickLblPos val="nextTo"/>
        <c:crossAx val="53442500"/>
        <c:crossesAt val="1"/>
        <c:crossBetween val="between"/>
        <c:dispUnits/>
      </c:valAx>
      <c:spPr>
        <a:ln w="12700">
          <a:solidFill>
            <a:srgbClr val="808080"/>
          </a:solidFill>
        </a:ln>
      </c:spPr>
    </c:plotArea>
    <c:legend>
      <c:legendPos val="r"/>
      <c:layout>
        <c:manualLayout>
          <c:xMode val="edge"/>
          <c:yMode val="edge"/>
          <c:x val="0.70625"/>
          <c:y val="0.662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355"/>
          <c:w val="0.9515"/>
          <c:h val="0.92525"/>
        </c:manualLayout>
      </c:layout>
      <c:lineChart>
        <c:grouping val="standard"/>
        <c:varyColors val="0"/>
        <c:ser>
          <c:idx val="0"/>
          <c:order val="0"/>
          <c:tx>
            <c:strRef>
              <c:f>'職員旅費 法総研'!$C$40</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法総研'!$E$39:$Q$39</c:f>
              <c:strCache/>
            </c:strRef>
          </c:cat>
          <c:val>
            <c:numRef>
              <c:f>'職員旅費 法総研'!$E$40:$Q$40</c:f>
              <c:numCache/>
            </c:numRef>
          </c:val>
          <c:smooth val="0"/>
        </c:ser>
        <c:ser>
          <c:idx val="3"/>
          <c:order val="1"/>
          <c:tx>
            <c:strRef>
              <c:f>'職員旅費 法総研'!$C$41</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'職員旅費 法総研'!$E$39:$Q$39</c:f>
              <c:strCache/>
            </c:strRef>
          </c:cat>
          <c:val>
            <c:numRef>
              <c:f>'職員旅費 法総研'!$E$41:$Q$41</c:f>
              <c:numCache/>
            </c:numRef>
          </c:val>
          <c:smooth val="0"/>
        </c:ser>
        <c:marker val="1"/>
        <c:axId val="22825830"/>
        <c:axId val="4105879"/>
      </c:lineChart>
      <c:catAx>
        <c:axId val="22825830"/>
        <c:scaling>
          <c:orientation val="minMax"/>
        </c:scaling>
        <c:axPos val="b"/>
        <c:delete val="0"/>
        <c:numFmt formatCode="General" sourceLinked="1"/>
        <c:majorTickMark val="in"/>
        <c:minorTickMark val="none"/>
        <c:tickLblPos val="nextTo"/>
        <c:crossAx val="4105879"/>
        <c:crosses val="autoZero"/>
        <c:auto val="1"/>
        <c:lblOffset val="100"/>
        <c:noMultiLvlLbl val="0"/>
      </c:catAx>
      <c:valAx>
        <c:axId val="4105879"/>
        <c:scaling>
          <c:orientation val="minMax"/>
        </c:scaling>
        <c:axPos val="l"/>
        <c:majorGridlines/>
        <c:delete val="0"/>
        <c:numFmt formatCode="General" sourceLinked="1"/>
        <c:majorTickMark val="in"/>
        <c:minorTickMark val="none"/>
        <c:tickLblPos val="nextTo"/>
        <c:crossAx val="22825830"/>
        <c:crossesAt val="1"/>
        <c:crossBetween val="between"/>
        <c:dispUnits/>
      </c:valAx>
      <c:spPr>
        <a:ln w="12700">
          <a:solidFill>
            <a:srgbClr val="808080"/>
          </a:solidFill>
        </a:ln>
      </c:spPr>
    </c:plotArea>
    <c:legend>
      <c:legendPos val="r"/>
      <c:layout>
        <c:manualLayout>
          <c:xMode val="edge"/>
          <c:yMode val="edge"/>
          <c:x val="0.14125"/>
          <c:y val="0.187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42"/>
          <c:w val="0.939"/>
          <c:h val="0.915"/>
        </c:manualLayout>
      </c:layout>
      <c:lineChart>
        <c:grouping val="standard"/>
        <c:varyColors val="0"/>
        <c:ser>
          <c:idx val="0"/>
          <c:order val="0"/>
          <c:tx>
            <c:strRef>
              <c:f>'人権補助金'!$C$36</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'人権補助金'!$E$35:$Q$35</c:f>
              <c:strCache/>
            </c:strRef>
          </c:cat>
          <c:val>
            <c:numRef>
              <c:f>'人権補助金'!$E$36:$Q$36</c:f>
              <c:numCache/>
            </c:numRef>
          </c:val>
          <c:smooth val="0"/>
        </c:ser>
        <c:ser>
          <c:idx val="3"/>
          <c:order val="1"/>
          <c:tx>
            <c:strRef>
              <c:f>'人権補助金'!$C$37</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'人権補助金'!$E$35:$Q$35</c:f>
              <c:strCache/>
            </c:strRef>
          </c:cat>
          <c:val>
            <c:numRef>
              <c:f>'人権補助金'!$E$37:$Q$37</c:f>
              <c:numCache/>
            </c:numRef>
          </c:val>
          <c:smooth val="0"/>
        </c:ser>
        <c:marker val="1"/>
        <c:axId val="33875214"/>
        <c:axId val="36441471"/>
      </c:lineChart>
      <c:catAx>
        <c:axId val="33875214"/>
        <c:scaling>
          <c:orientation val="minMax"/>
        </c:scaling>
        <c:axPos val="b"/>
        <c:delete val="0"/>
        <c:numFmt formatCode="General" sourceLinked="1"/>
        <c:majorTickMark val="in"/>
        <c:minorTickMark val="none"/>
        <c:tickLblPos val="nextTo"/>
        <c:crossAx val="36441471"/>
        <c:crosses val="autoZero"/>
        <c:auto val="1"/>
        <c:lblOffset val="100"/>
        <c:noMultiLvlLbl val="0"/>
      </c:catAx>
      <c:valAx>
        <c:axId val="36441471"/>
        <c:scaling>
          <c:orientation val="minMax"/>
        </c:scaling>
        <c:axPos val="l"/>
        <c:majorGridlines/>
        <c:delete val="0"/>
        <c:numFmt formatCode="General" sourceLinked="1"/>
        <c:majorTickMark val="in"/>
        <c:minorTickMark val="none"/>
        <c:tickLblPos val="nextTo"/>
        <c:crossAx val="33875214"/>
        <c:crossesAt val="1"/>
        <c:crossBetween val="between"/>
        <c:dispUnits/>
      </c:valAx>
      <c:spPr>
        <a:ln w="12700">
          <a:solidFill>
            <a:srgbClr val="808080"/>
          </a:solidFill>
        </a:ln>
      </c:spPr>
    </c:plotArea>
    <c:legend>
      <c:legendPos val="r"/>
      <c:layout>
        <c:manualLayout>
          <c:xMode val="edge"/>
          <c:yMode val="edge"/>
          <c:x val="0.7575"/>
          <c:y val="0.206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44"/>
          <c:w val="0.94225"/>
          <c:h val="0.912"/>
        </c:manualLayout>
      </c:layout>
      <c:lineChart>
        <c:grouping val="standard"/>
        <c:varyColors val="0"/>
        <c:ser>
          <c:idx val="0"/>
          <c:order val="0"/>
          <c:tx>
            <c:strRef>
              <c:f>'人権委託費'!$C$40</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'人権委託費'!$E$39:$Q$39</c:f>
              <c:strCache/>
            </c:strRef>
          </c:cat>
          <c:val>
            <c:numRef>
              <c:f>'人権委託費'!$E$40:$Q$40</c:f>
              <c:numCache/>
            </c:numRef>
          </c:val>
          <c:smooth val="0"/>
        </c:ser>
        <c:ser>
          <c:idx val="3"/>
          <c:order val="1"/>
          <c:tx>
            <c:strRef>
              <c:f>'人権委託費'!$C$41</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'人権委託費'!$E$39:$Q$39</c:f>
              <c:strCache/>
            </c:strRef>
          </c:cat>
          <c:val>
            <c:numRef>
              <c:f>'人権委託費'!$E$41:$Q$41</c:f>
              <c:numCache/>
            </c:numRef>
          </c:val>
          <c:smooth val="0"/>
        </c:ser>
        <c:marker val="1"/>
        <c:axId val="59537784"/>
        <c:axId val="66078009"/>
      </c:lineChart>
      <c:catAx>
        <c:axId val="59537784"/>
        <c:scaling>
          <c:orientation val="minMax"/>
        </c:scaling>
        <c:axPos val="b"/>
        <c:delete val="0"/>
        <c:numFmt formatCode="General" sourceLinked="1"/>
        <c:majorTickMark val="in"/>
        <c:minorTickMark val="none"/>
        <c:tickLblPos val="nextTo"/>
        <c:crossAx val="66078009"/>
        <c:crosses val="autoZero"/>
        <c:auto val="1"/>
        <c:lblOffset val="100"/>
        <c:noMultiLvlLbl val="0"/>
      </c:catAx>
      <c:valAx>
        <c:axId val="66078009"/>
        <c:scaling>
          <c:orientation val="minMax"/>
        </c:scaling>
        <c:axPos val="l"/>
        <c:majorGridlines/>
        <c:delete val="0"/>
        <c:numFmt formatCode="General" sourceLinked="1"/>
        <c:majorTickMark val="in"/>
        <c:minorTickMark val="none"/>
        <c:tickLblPos val="nextTo"/>
        <c:crossAx val="59537784"/>
        <c:crossesAt val="1"/>
        <c:crossBetween val="between"/>
        <c:dispUnits/>
      </c:valAx>
      <c:spPr>
        <a:ln w="12700">
          <a:solidFill>
            <a:srgbClr val="808080"/>
          </a:solidFill>
        </a:ln>
      </c:spPr>
    </c:plotArea>
    <c:legend>
      <c:legendPos val="r"/>
      <c:layout>
        <c:manualLayout>
          <c:xMode val="edge"/>
          <c:yMode val="edge"/>
          <c:x val="0.786"/>
          <c:y val="0.306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04775"/>
          <c:w val="0.93975"/>
          <c:h val="0.90725"/>
        </c:manualLayout>
      </c:layout>
      <c:lineChart>
        <c:grouping val="standard"/>
        <c:varyColors val="0"/>
        <c:ser>
          <c:idx val="0"/>
          <c:order val="0"/>
          <c:tx>
            <c:strRef>
              <c:f>'人権委託費'!$C$44</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'人権委託費'!$E$43:$Q$43</c:f>
              <c:strCache/>
            </c:strRef>
          </c:cat>
          <c:val>
            <c:numRef>
              <c:f>'人権委託費'!$E$44:$Q$44</c:f>
              <c:numCache/>
            </c:numRef>
          </c:val>
          <c:smooth val="0"/>
        </c:ser>
        <c:ser>
          <c:idx val="3"/>
          <c:order val="1"/>
          <c:tx>
            <c:strRef>
              <c:f>'人権委託費'!$C$45</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'人権委託費'!$E$43:$Q$43</c:f>
              <c:strCache/>
            </c:strRef>
          </c:cat>
          <c:val>
            <c:numRef>
              <c:f>'人権委託費'!$E$45:$Q$45</c:f>
              <c:numCache/>
            </c:numRef>
          </c:val>
          <c:smooth val="0"/>
        </c:ser>
        <c:marker val="1"/>
        <c:axId val="57831170"/>
        <c:axId val="50718483"/>
      </c:lineChart>
      <c:catAx>
        <c:axId val="57831170"/>
        <c:scaling>
          <c:orientation val="minMax"/>
        </c:scaling>
        <c:axPos val="b"/>
        <c:delete val="0"/>
        <c:numFmt formatCode="General" sourceLinked="1"/>
        <c:majorTickMark val="in"/>
        <c:minorTickMark val="none"/>
        <c:tickLblPos val="nextTo"/>
        <c:crossAx val="50718483"/>
        <c:crosses val="autoZero"/>
        <c:auto val="1"/>
        <c:lblOffset val="100"/>
        <c:noMultiLvlLbl val="0"/>
      </c:catAx>
      <c:valAx>
        <c:axId val="50718483"/>
        <c:scaling>
          <c:orientation val="minMax"/>
        </c:scaling>
        <c:axPos val="l"/>
        <c:majorGridlines/>
        <c:delete val="0"/>
        <c:numFmt formatCode="General" sourceLinked="1"/>
        <c:majorTickMark val="in"/>
        <c:minorTickMark val="none"/>
        <c:tickLblPos val="nextTo"/>
        <c:crossAx val="57831170"/>
        <c:crossesAt val="1"/>
        <c:crossBetween val="between"/>
        <c:dispUnits/>
      </c:valAx>
      <c:spPr>
        <a:ln w="12700">
          <a:solidFill>
            <a:srgbClr val="808080"/>
          </a:solidFill>
        </a:ln>
      </c:spPr>
    </c:plotArea>
    <c:legend>
      <c:legendPos val="r"/>
      <c:layout>
        <c:manualLayout>
          <c:xMode val="edge"/>
          <c:yMode val="edge"/>
          <c:x val="0.73525"/>
          <c:y val="0.462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3575"/>
          <c:w val="0.95175"/>
          <c:h val="0.92875"/>
        </c:manualLayout>
      </c:layout>
      <c:lineChart>
        <c:grouping val="standard"/>
        <c:varyColors val="0"/>
        <c:ser>
          <c:idx val="0"/>
          <c:order val="0"/>
          <c:tx>
            <c:strRef>
              <c:f>'職員旅費 検察庁'!$C$40</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検察庁'!$E$39:$Q$39</c:f>
              <c:strCache/>
            </c:strRef>
          </c:cat>
          <c:val>
            <c:numRef>
              <c:f>'職員旅費 検察庁'!$E$40:$Q$40</c:f>
              <c:numCache/>
            </c:numRef>
          </c:val>
          <c:smooth val="0"/>
        </c:ser>
        <c:ser>
          <c:idx val="3"/>
          <c:order val="1"/>
          <c:tx>
            <c:strRef>
              <c:f>'職員旅費 検察庁'!$C$41</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'職員旅費 検察庁'!$E$39:$Q$39</c:f>
              <c:strCache/>
            </c:strRef>
          </c:cat>
          <c:val>
            <c:numRef>
              <c:f>'職員旅費 検察庁'!$E$41:$Q$41</c:f>
              <c:numCache/>
            </c:numRef>
          </c:val>
          <c:smooth val="0"/>
        </c:ser>
        <c:marker val="1"/>
        <c:axId val="36952912"/>
        <c:axId val="64140753"/>
      </c:lineChart>
      <c:catAx>
        <c:axId val="36952912"/>
        <c:scaling>
          <c:orientation val="minMax"/>
        </c:scaling>
        <c:axPos val="b"/>
        <c:delete val="0"/>
        <c:numFmt formatCode="General" sourceLinked="1"/>
        <c:majorTickMark val="in"/>
        <c:minorTickMark val="none"/>
        <c:tickLblPos val="nextTo"/>
        <c:crossAx val="64140753"/>
        <c:crosses val="autoZero"/>
        <c:auto val="1"/>
        <c:lblOffset val="100"/>
        <c:noMultiLvlLbl val="0"/>
      </c:catAx>
      <c:valAx>
        <c:axId val="64140753"/>
        <c:scaling>
          <c:orientation val="minMax"/>
        </c:scaling>
        <c:axPos val="l"/>
        <c:majorGridlines/>
        <c:delete val="0"/>
        <c:numFmt formatCode="General" sourceLinked="1"/>
        <c:majorTickMark val="in"/>
        <c:minorTickMark val="none"/>
        <c:tickLblPos val="nextTo"/>
        <c:crossAx val="36952912"/>
        <c:crossesAt val="1"/>
        <c:crossBetween val="between"/>
        <c:dispUnits/>
      </c:valAx>
      <c:spPr>
        <a:ln w="12700">
          <a:solidFill>
            <a:srgbClr val="808080"/>
          </a:solidFill>
        </a:ln>
      </c:spPr>
    </c:plotArea>
    <c:legend>
      <c:legendPos val="r"/>
      <c:layout>
        <c:manualLayout>
          <c:xMode val="edge"/>
          <c:yMode val="edge"/>
          <c:x val="0.12275"/>
          <c:y val="0.1937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3525"/>
          <c:w val="0.949"/>
          <c:h val="0.9295"/>
        </c:manualLayout>
      </c:layout>
      <c:lineChart>
        <c:grouping val="standard"/>
        <c:varyColors val="0"/>
        <c:ser>
          <c:idx val="0"/>
          <c:order val="0"/>
          <c:tx>
            <c:strRef>
              <c:f>'職員旅費 検察庁'!$C$44</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検察庁'!$E$43:$Q$43</c:f>
              <c:strCache/>
            </c:strRef>
          </c:cat>
          <c:val>
            <c:numRef>
              <c:f>'職員旅費 検察庁'!$E$44:$Q$44</c:f>
              <c:numCache/>
            </c:numRef>
          </c:val>
          <c:smooth val="0"/>
        </c:ser>
        <c:ser>
          <c:idx val="3"/>
          <c:order val="1"/>
          <c:tx>
            <c:strRef>
              <c:f>'職員旅費 検察庁'!$C$45</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'職員旅費 検察庁'!$E$43:$Q$43</c:f>
              <c:strCache/>
            </c:strRef>
          </c:cat>
          <c:val>
            <c:numRef>
              <c:f>'職員旅費 検察庁'!$E$45:$Q$45</c:f>
              <c:numCache/>
            </c:numRef>
          </c:val>
          <c:smooth val="0"/>
        </c:ser>
        <c:marker val="1"/>
        <c:axId val="40395866"/>
        <c:axId val="28018475"/>
      </c:lineChart>
      <c:catAx>
        <c:axId val="40395866"/>
        <c:scaling>
          <c:orientation val="minMax"/>
        </c:scaling>
        <c:axPos val="b"/>
        <c:delete val="0"/>
        <c:numFmt formatCode="General" sourceLinked="1"/>
        <c:majorTickMark val="in"/>
        <c:minorTickMark val="none"/>
        <c:tickLblPos val="nextTo"/>
        <c:crossAx val="28018475"/>
        <c:crosses val="autoZero"/>
        <c:auto val="1"/>
        <c:lblOffset val="100"/>
        <c:noMultiLvlLbl val="0"/>
      </c:catAx>
      <c:valAx>
        <c:axId val="28018475"/>
        <c:scaling>
          <c:orientation val="minMax"/>
        </c:scaling>
        <c:axPos val="l"/>
        <c:majorGridlines/>
        <c:delete val="0"/>
        <c:numFmt formatCode="General" sourceLinked="1"/>
        <c:majorTickMark val="in"/>
        <c:minorTickMark val="none"/>
        <c:tickLblPos val="nextTo"/>
        <c:crossAx val="40395866"/>
        <c:crossesAt val="1"/>
        <c:crossBetween val="between"/>
        <c:dispUnits/>
      </c:valAx>
      <c:spPr>
        <a:ln w="12700">
          <a:solidFill>
            <a:srgbClr val="808080"/>
          </a:solidFill>
        </a:ln>
      </c:spPr>
    </c:plotArea>
    <c:legend>
      <c:legendPos val="r"/>
      <c:layout>
        <c:manualLayout>
          <c:xMode val="edge"/>
          <c:yMode val="edge"/>
          <c:x val="0.6975"/>
          <c:y val="0.62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3925"/>
          <c:w val="0.956"/>
          <c:h val="0.91675"/>
        </c:manualLayout>
      </c:layout>
      <c:lineChart>
        <c:grouping val="standard"/>
        <c:varyColors val="0"/>
        <c:ser>
          <c:idx val="0"/>
          <c:order val="0"/>
          <c:tx>
            <c:strRef>
              <c:f>'職員旅費 矯正官署'!$C$45</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矯正官署'!$E$44:$Q$44</c:f>
              <c:strCache/>
            </c:strRef>
          </c:cat>
          <c:val>
            <c:numRef>
              <c:f>'職員旅費 矯正官署'!$E$45:$Q$45</c:f>
              <c:numCache/>
            </c:numRef>
          </c:val>
          <c:smooth val="0"/>
        </c:ser>
        <c:ser>
          <c:idx val="3"/>
          <c:order val="1"/>
          <c:tx>
            <c:strRef>
              <c:f>'職員旅費 矯正官署'!$C$46</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'職員旅費 矯正官署'!$E$44:$Q$44</c:f>
              <c:strCache/>
            </c:strRef>
          </c:cat>
          <c:val>
            <c:numRef>
              <c:f>'職員旅費 矯正官署'!$E$46:$Q$46</c:f>
              <c:numCache/>
            </c:numRef>
          </c:val>
          <c:smooth val="0"/>
        </c:ser>
        <c:marker val="1"/>
        <c:axId val="50839684"/>
        <c:axId val="54903973"/>
      </c:lineChart>
      <c:catAx>
        <c:axId val="50839684"/>
        <c:scaling>
          <c:orientation val="minMax"/>
        </c:scaling>
        <c:axPos val="b"/>
        <c:delete val="0"/>
        <c:numFmt formatCode="General" sourceLinked="1"/>
        <c:majorTickMark val="in"/>
        <c:minorTickMark val="none"/>
        <c:tickLblPos val="nextTo"/>
        <c:crossAx val="54903973"/>
        <c:crosses val="autoZero"/>
        <c:auto val="1"/>
        <c:lblOffset val="100"/>
        <c:noMultiLvlLbl val="0"/>
      </c:catAx>
      <c:valAx>
        <c:axId val="54903973"/>
        <c:scaling>
          <c:orientation val="minMax"/>
        </c:scaling>
        <c:axPos val="l"/>
        <c:majorGridlines/>
        <c:delete val="0"/>
        <c:numFmt formatCode="General" sourceLinked="1"/>
        <c:majorTickMark val="in"/>
        <c:minorTickMark val="none"/>
        <c:tickLblPos val="nextTo"/>
        <c:crossAx val="50839684"/>
        <c:crossesAt val="1"/>
        <c:crossBetween val="between"/>
        <c:dispUnits/>
      </c:valAx>
      <c:spPr>
        <a:ln w="12700">
          <a:solidFill>
            <a:srgbClr val="808080"/>
          </a:solidFill>
        </a:ln>
      </c:spPr>
    </c:plotArea>
    <c:legend>
      <c:legendPos val="r"/>
      <c:layout>
        <c:manualLayout>
          <c:xMode val="edge"/>
          <c:yMode val="edge"/>
          <c:x val="0.736"/>
          <c:y val="0.6687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4125"/>
          <c:w val="0.957"/>
          <c:h val="0.9165"/>
        </c:manualLayout>
      </c:layout>
      <c:lineChart>
        <c:grouping val="standard"/>
        <c:varyColors val="0"/>
        <c:ser>
          <c:idx val="0"/>
          <c:order val="0"/>
          <c:tx>
            <c:strRef>
              <c:f>'職員旅費 矯正官署'!$C$41</c:f>
              <c:strCache>
                <c:ptCount val="1"/>
                <c:pt idx="0">
                  <c:v>支出計画</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矯正官署'!$E$40:$Q$40</c:f>
              <c:strCache/>
            </c:strRef>
          </c:cat>
          <c:val>
            <c:numRef>
              <c:f>'職員旅費 矯正官署'!$E$41:$Q$41</c:f>
              <c:numCache/>
            </c:numRef>
          </c:val>
          <c:smooth val="0"/>
        </c:ser>
        <c:ser>
          <c:idx val="3"/>
          <c:order val="1"/>
          <c:tx>
            <c:strRef>
              <c:f>'職員旅費 矯正官署'!$C$42</c:f>
              <c:strCache>
                <c:ptCount val="1"/>
                <c:pt idx="0">
                  <c:v>執行実績</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'職員旅費 矯正官署'!$E$40:$Q$40</c:f>
              <c:strCache/>
            </c:strRef>
          </c:cat>
          <c:val>
            <c:numRef>
              <c:f>'職員旅費 矯正官署'!$E$42:$Q$42</c:f>
              <c:numCache/>
            </c:numRef>
          </c:val>
          <c:smooth val="0"/>
        </c:ser>
        <c:marker val="1"/>
        <c:axId val="24373710"/>
        <c:axId val="18036799"/>
      </c:lineChart>
      <c:catAx>
        <c:axId val="24373710"/>
        <c:scaling>
          <c:orientation val="minMax"/>
        </c:scaling>
        <c:axPos val="b"/>
        <c:delete val="0"/>
        <c:numFmt formatCode="General" sourceLinked="1"/>
        <c:majorTickMark val="in"/>
        <c:minorTickMark val="none"/>
        <c:tickLblPos val="nextTo"/>
        <c:crossAx val="18036799"/>
        <c:crosses val="autoZero"/>
        <c:auto val="1"/>
        <c:lblOffset val="100"/>
        <c:noMultiLvlLbl val="0"/>
      </c:catAx>
      <c:valAx>
        <c:axId val="18036799"/>
        <c:scaling>
          <c:orientation val="minMax"/>
        </c:scaling>
        <c:axPos val="l"/>
        <c:majorGridlines/>
        <c:delete val="0"/>
        <c:numFmt formatCode="General" sourceLinked="1"/>
        <c:majorTickMark val="in"/>
        <c:minorTickMark val="none"/>
        <c:tickLblPos val="nextTo"/>
        <c:crossAx val="24373710"/>
        <c:crossesAt val="1"/>
        <c:crossBetween val="between"/>
        <c:dispUnits/>
      </c:valAx>
      <c:spPr>
        <a:ln w="12700">
          <a:solidFill>
            <a:srgbClr val="808080"/>
          </a:solidFill>
        </a:ln>
      </c:spPr>
    </c:plotArea>
    <c:legend>
      <c:legendPos val="r"/>
      <c:layout>
        <c:manualLayout>
          <c:xMode val="edge"/>
          <c:yMode val="edge"/>
          <c:x val="0.719"/>
          <c:y val="0.70625"/>
        </c:manualLayout>
      </c:layout>
      <c:overlay val="0"/>
    </c:legend>
    <c:plotVisOnly val="1"/>
    <c:dispBlanksAs val="gap"/>
    <c:showDLblsOverMax val="0"/>
  </c:chart>
  <c:spPr>
    <a:solidFill>
      <a:srgbClr val="FFFF99"/>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42"/>
          <c:w val="0.948"/>
          <c:h val="0.91225"/>
        </c:manualLayout>
      </c:layout>
      <c:lineChart>
        <c:grouping val="standard"/>
        <c:varyColors val="0"/>
        <c:ser>
          <c:idx val="0"/>
          <c:order val="0"/>
          <c:tx>
            <c:strRef>
              <c:f>'職員旅費 保護官署'!$C$40</c:f>
              <c:strCache>
                <c:ptCount val="1"/>
                <c:pt idx="0">
                  <c:v>支出計画累計</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80"/>
              </a:solidFill>
              <a:ln>
                <a:solidFill>
                  <a:srgbClr val="000080"/>
                </a:solidFill>
              </a:ln>
            </c:spPr>
          </c:marker>
          <c:cat>
            <c:strRef>
              <c:f>'職員旅費 保護官署'!$E$39:$Q$39</c:f>
              <c:strCache/>
            </c:strRef>
          </c:cat>
          <c:val>
            <c:numRef>
              <c:f>'職員旅費 保護官署'!$E$40:$Q$40</c:f>
              <c:numCache/>
            </c:numRef>
          </c:val>
          <c:smooth val="0"/>
        </c:ser>
        <c:ser>
          <c:idx val="3"/>
          <c:order val="1"/>
          <c:tx>
            <c:strRef>
              <c:f>'職員旅費 保護官署'!$C$41</c:f>
              <c:strCache>
                <c:ptCount val="1"/>
                <c:pt idx="0">
                  <c:v>執行実績累計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dPt>
            <c:idx val="9"/>
            <c:spPr>
              <a:ln w="12700">
                <a:solidFill>
                  <a:srgbClr val="000000"/>
                </a:solidFill>
                <a:prstDash val="sysDot"/>
              </a:ln>
            </c:spPr>
            <c:marker>
              <c:size val="6"/>
              <c:spPr>
                <a:noFill/>
                <a:ln>
                  <a:solidFill>
                    <a:srgbClr val="000000"/>
                  </a:solidFill>
                </a:ln>
              </c:spPr>
            </c:marker>
          </c:dPt>
          <c:dPt>
            <c:idx val="10"/>
            <c:spPr>
              <a:ln w="12700">
                <a:solidFill>
                  <a:srgbClr val="000000"/>
                </a:solidFill>
                <a:prstDash val="sysDot"/>
              </a:ln>
            </c:spPr>
            <c:marker>
              <c:size val="6"/>
              <c:spPr>
                <a:noFill/>
                <a:ln>
                  <a:solidFill>
                    <a:srgbClr val="000000"/>
                  </a:solidFill>
                </a:ln>
              </c:spPr>
            </c:marker>
          </c:dPt>
          <c:dPt>
            <c:idx val="11"/>
            <c:spPr>
              <a:ln w="12700">
                <a:solidFill>
                  <a:srgbClr val="000000"/>
                </a:solidFill>
                <a:prstDash val="sysDot"/>
              </a:ln>
            </c:spPr>
            <c:marker>
              <c:size val="6"/>
              <c:spPr>
                <a:noFill/>
                <a:ln>
                  <a:solidFill>
                    <a:srgbClr val="000000"/>
                  </a:solidFill>
                </a:ln>
              </c:spPr>
            </c:marker>
          </c:dPt>
          <c:dPt>
            <c:idx val="12"/>
            <c:spPr>
              <a:ln w="12700">
                <a:solidFill>
                  <a:srgbClr val="000000"/>
                </a:solidFill>
                <a:prstDash val="sysDot"/>
              </a:ln>
            </c:spPr>
            <c:marker>
              <c:size val="6"/>
              <c:spPr>
                <a:noFill/>
                <a:ln>
                  <a:solidFill>
                    <a:srgbClr val="000000"/>
                  </a:solidFill>
                </a:ln>
              </c:spPr>
            </c:marker>
          </c:dPt>
          <c:cat>
            <c:strRef>
              <c:f>'職員旅費 保護官署'!$E$39:$Q$39</c:f>
              <c:strCache/>
            </c:strRef>
          </c:cat>
          <c:val>
            <c:numRef>
              <c:f>'職員旅費 保護官署'!$E$41:$Q$41</c:f>
              <c:numCache/>
            </c:numRef>
          </c:val>
          <c:smooth val="0"/>
        </c:ser>
        <c:marker val="1"/>
        <c:axId val="28113464"/>
        <c:axId val="51694585"/>
      </c:lineChart>
      <c:catAx>
        <c:axId val="28113464"/>
        <c:scaling>
          <c:orientation val="minMax"/>
        </c:scaling>
        <c:axPos val="b"/>
        <c:delete val="0"/>
        <c:numFmt formatCode="General" sourceLinked="1"/>
        <c:majorTickMark val="in"/>
        <c:minorTickMark val="none"/>
        <c:tickLblPos val="nextTo"/>
        <c:crossAx val="51694585"/>
        <c:crosses val="autoZero"/>
        <c:auto val="1"/>
        <c:lblOffset val="100"/>
        <c:noMultiLvlLbl val="0"/>
      </c:catAx>
      <c:valAx>
        <c:axId val="51694585"/>
        <c:scaling>
          <c:orientation val="minMax"/>
        </c:scaling>
        <c:axPos val="l"/>
        <c:majorGridlines/>
        <c:delete val="0"/>
        <c:numFmt formatCode="General" sourceLinked="1"/>
        <c:majorTickMark val="in"/>
        <c:minorTickMark val="none"/>
        <c:tickLblPos val="nextTo"/>
        <c:crossAx val="28113464"/>
        <c:crossesAt val="1"/>
        <c:crossBetween val="between"/>
        <c:dispUnits/>
      </c:valAx>
      <c:spPr>
        <a:ln w="12700">
          <a:solidFill>
            <a:srgbClr val="808080"/>
          </a:solidFill>
        </a:ln>
      </c:spPr>
    </c:plotArea>
    <c:legend>
      <c:legendPos val="r"/>
      <c:layout>
        <c:manualLayout>
          <c:xMode val="edge"/>
          <c:yMode val="edge"/>
          <c:x val="0.726"/>
          <c:y val="0.5812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31.xml" /><Relationship Id="rId2" Type="http://schemas.openxmlformats.org/officeDocument/2006/relationships/chart" Target="/xl/charts/chart32.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33.xml" /><Relationship Id="rId2" Type="http://schemas.openxmlformats.org/officeDocument/2006/relationships/chart" Target="/xl/charts/chart34.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35.xml" /><Relationship Id="rId2" Type="http://schemas.openxmlformats.org/officeDocument/2006/relationships/chart" Target="/xl/charts/chart3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37.xml" /><Relationship Id="rId2" Type="http://schemas.openxmlformats.org/officeDocument/2006/relationships/chart" Target="/xl/charts/chart38.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39.xml" /><Relationship Id="rId2" Type="http://schemas.openxmlformats.org/officeDocument/2006/relationships/chart" Target="/xl/charts/chart4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41.xml" /><Relationship Id="rId2" Type="http://schemas.openxmlformats.org/officeDocument/2006/relationships/chart" Target="/xl/charts/chart4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0.5065</cdr:x>
      <cdr:y>0</cdr:y>
    </cdr:from>
    <cdr:to>
      <cdr:x>0.956</cdr:x>
      <cdr:y>0.1155</cdr:y>
    </cdr:to>
    <cdr:sp>
      <cdr:nvSpPr>
        <cdr:cNvPr id="1" name="Rectangle 1"/>
        <cdr:cNvSpPr>
          <a:spLocks/>
        </cdr:cNvSpPr>
      </cdr:nvSpPr>
      <cdr:spPr>
        <a:xfrm>
          <a:off x="2419350" y="0"/>
          <a:ext cx="2152650" cy="314325"/>
        </a:xfrm>
        <a:prstGeom prst="rect">
          <a:avLst/>
        </a:prstGeom>
        <a:solidFill>
          <a:srgbClr val="FFFFFF"/>
        </a:solidFill>
        <a:ln w="12700" cmpd="sng">
          <a:solidFill>
            <a:srgbClr val="000000"/>
          </a:solidFill>
          <a:headEnd type="none"/>
          <a:tailEnd type="none"/>
        </a:ln>
      </cdr:spPr>
      <c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485775</xdr:colOff>
      <xdr:row>18</xdr:row>
      <xdr:rowOff>171450</xdr:rowOff>
    </xdr:from>
    <xdr:to>
      <xdr:col>10</xdr:col>
      <xdr:colOff>390525</xdr:colOff>
      <xdr:row>30</xdr:row>
      <xdr:rowOff>123825</xdr:rowOff>
    </xdr:to>
    <xdr:graphicFrame>
      <xdr:nvGraphicFramePr>
        <xdr:cNvPr id="1" name="Chart 1"/>
        <xdr:cNvGraphicFramePr/>
      </xdr:nvGraphicFramePr>
      <xdr:xfrm>
        <a:off x="5267325" y="8258175"/>
        <a:ext cx="476250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381000</xdr:colOff>
      <xdr:row>30</xdr:row>
      <xdr:rowOff>104775</xdr:rowOff>
    </xdr:to>
    <xdr:graphicFrame>
      <xdr:nvGraphicFramePr>
        <xdr:cNvPr id="2" name="Chart 2"/>
        <xdr:cNvGraphicFramePr/>
      </xdr:nvGraphicFramePr>
      <xdr:xfrm>
        <a:off x="390525" y="8239125"/>
        <a:ext cx="477202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238125</xdr:rowOff>
    </xdr:from>
    <xdr:to>
      <xdr:col>2</xdr:col>
      <xdr:colOff>257175</xdr:colOff>
      <xdr:row>4</xdr:row>
      <xdr:rowOff>228600</xdr:rowOff>
    </xdr:to>
    <xdr:sp>
      <xdr:nvSpPr>
        <xdr:cNvPr id="3" name="Rectangle 3"/>
        <xdr:cNvSpPr>
          <a:spLocks/>
        </xdr:cNvSpPr>
      </xdr:nvSpPr>
      <xdr:spPr>
        <a:xfrm>
          <a:off x="228600" y="11430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38100</xdr:rowOff>
    </xdr:from>
    <xdr:to>
      <xdr:col>2</xdr:col>
      <xdr:colOff>257175</xdr:colOff>
      <xdr:row>11</xdr:row>
      <xdr:rowOff>152400</xdr:rowOff>
    </xdr:to>
    <xdr:sp>
      <xdr:nvSpPr>
        <xdr:cNvPr id="4" name="Rectangle 4"/>
        <xdr:cNvSpPr>
          <a:spLocks/>
        </xdr:cNvSpPr>
      </xdr:nvSpPr>
      <xdr:spPr>
        <a:xfrm>
          <a:off x="228600" y="450532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504825</xdr:colOff>
      <xdr:row>18</xdr:row>
      <xdr:rowOff>180975</xdr:rowOff>
    </xdr:from>
    <xdr:to>
      <xdr:col>18</xdr:col>
      <xdr:colOff>9525</xdr:colOff>
      <xdr:row>30</xdr:row>
      <xdr:rowOff>104775</xdr:rowOff>
    </xdr:to>
    <xdr:sp>
      <xdr:nvSpPr>
        <xdr:cNvPr id="5" name="Rectangle 5"/>
        <xdr:cNvSpPr>
          <a:spLocks/>
        </xdr:cNvSpPr>
      </xdr:nvSpPr>
      <xdr:spPr>
        <a:xfrm>
          <a:off x="10144125" y="8267700"/>
          <a:ext cx="6076950"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85725</xdr:colOff>
      <xdr:row>18</xdr:row>
      <xdr:rowOff>209550</xdr:rowOff>
    </xdr:from>
    <xdr:to>
      <xdr:col>3</xdr:col>
      <xdr:colOff>66675</xdr:colOff>
      <xdr:row>20</xdr:row>
      <xdr:rowOff>9525</xdr:rowOff>
    </xdr:to>
    <xdr:sp>
      <xdr:nvSpPr>
        <xdr:cNvPr id="6" name="Rectangle 6"/>
        <xdr:cNvSpPr>
          <a:spLocks/>
        </xdr:cNvSpPr>
      </xdr:nvSpPr>
      <xdr:spPr>
        <a:xfrm>
          <a:off x="1885950" y="829627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19050</xdr:colOff>
      <xdr:row>19</xdr:row>
      <xdr:rowOff>38100</xdr:rowOff>
    </xdr:from>
    <xdr:to>
      <xdr:col>8</xdr:col>
      <xdr:colOff>381000</xdr:colOff>
      <xdr:row>20</xdr:row>
      <xdr:rowOff>95250</xdr:rowOff>
    </xdr:to>
    <xdr:sp>
      <xdr:nvSpPr>
        <xdr:cNvPr id="7" name="Rectangle 7"/>
        <xdr:cNvSpPr>
          <a:spLocks/>
        </xdr:cNvSpPr>
      </xdr:nvSpPr>
      <xdr:spPr>
        <a:xfrm>
          <a:off x="7229475" y="837247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28</xdr:row>
      <xdr:rowOff>152400</xdr:rowOff>
    </xdr:from>
    <xdr:to>
      <xdr:col>4</xdr:col>
      <xdr:colOff>381000</xdr:colOff>
      <xdr:row>40</xdr:row>
      <xdr:rowOff>104775</xdr:rowOff>
    </xdr:to>
    <xdr:graphicFrame>
      <xdr:nvGraphicFramePr>
        <xdr:cNvPr id="1" name="Chart 1"/>
        <xdr:cNvGraphicFramePr/>
      </xdr:nvGraphicFramePr>
      <xdr:xfrm>
        <a:off x="390525" y="8867775"/>
        <a:ext cx="4772025" cy="2924175"/>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3</xdr:row>
      <xdr:rowOff>85725</xdr:rowOff>
    </xdr:from>
    <xdr:to>
      <xdr:col>2</xdr:col>
      <xdr:colOff>180975</xdr:colOff>
      <xdr:row>4</xdr:row>
      <xdr:rowOff>200025</xdr:rowOff>
    </xdr:to>
    <xdr:sp>
      <xdr:nvSpPr>
        <xdr:cNvPr id="2" name="Rectangle 2"/>
        <xdr:cNvSpPr>
          <a:spLocks/>
        </xdr:cNvSpPr>
      </xdr:nvSpPr>
      <xdr:spPr>
        <a:xfrm>
          <a:off x="152400" y="990600"/>
          <a:ext cx="1781175"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10</xdr:col>
      <xdr:colOff>571500</xdr:colOff>
      <xdr:row>28</xdr:row>
      <xdr:rowOff>171450</xdr:rowOff>
    </xdr:from>
    <xdr:to>
      <xdr:col>17</xdr:col>
      <xdr:colOff>866775</xdr:colOff>
      <xdr:row>40</xdr:row>
      <xdr:rowOff>95250</xdr:rowOff>
    </xdr:to>
    <xdr:sp>
      <xdr:nvSpPr>
        <xdr:cNvPr id="3" name="Rectangle 3"/>
        <xdr:cNvSpPr>
          <a:spLocks/>
        </xdr:cNvSpPr>
      </xdr:nvSpPr>
      <xdr:spPr>
        <a:xfrm>
          <a:off x="10210800" y="8886825"/>
          <a:ext cx="5962650"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0</xdr:col>
      <xdr:colOff>152400</xdr:colOff>
      <xdr:row>15</xdr:row>
      <xdr:rowOff>85725</xdr:rowOff>
    </xdr:from>
    <xdr:to>
      <xdr:col>2</xdr:col>
      <xdr:colOff>180975</xdr:colOff>
      <xdr:row>16</xdr:row>
      <xdr:rowOff>200025</xdr:rowOff>
    </xdr:to>
    <xdr:sp>
      <xdr:nvSpPr>
        <xdr:cNvPr id="4" name="Rectangle 4"/>
        <xdr:cNvSpPr>
          <a:spLocks/>
        </xdr:cNvSpPr>
      </xdr:nvSpPr>
      <xdr:spPr>
        <a:xfrm>
          <a:off x="152400" y="4743450"/>
          <a:ext cx="1781175"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4</xdr:col>
      <xdr:colOff>533400</xdr:colOff>
      <xdr:row>28</xdr:row>
      <xdr:rowOff>142875</xdr:rowOff>
    </xdr:from>
    <xdr:to>
      <xdr:col>10</xdr:col>
      <xdr:colOff>438150</xdr:colOff>
      <xdr:row>40</xdr:row>
      <xdr:rowOff>95250</xdr:rowOff>
    </xdr:to>
    <xdr:graphicFrame>
      <xdr:nvGraphicFramePr>
        <xdr:cNvPr id="5" name="Chart 5"/>
        <xdr:cNvGraphicFramePr/>
      </xdr:nvGraphicFramePr>
      <xdr:xfrm>
        <a:off x="5314950" y="8858250"/>
        <a:ext cx="4762500" cy="2924175"/>
      </xdr:xfrm>
      <a:graphic>
        <a:graphicData uri="http://schemas.openxmlformats.org/drawingml/2006/chart">
          <c:chart xmlns:c="http://schemas.openxmlformats.org/drawingml/2006/chart" r:id="rId2"/>
        </a:graphicData>
      </a:graphic>
    </xdr:graphicFrame>
    <xdr:clientData/>
  </xdr:twoCellAnchor>
  <xdr:twoCellAnchor>
    <xdr:from>
      <xdr:col>2</xdr:col>
      <xdr:colOff>47625</xdr:colOff>
      <xdr:row>29</xdr:row>
      <xdr:rowOff>38100</xdr:rowOff>
    </xdr:from>
    <xdr:to>
      <xdr:col>3</xdr:col>
      <xdr:colOff>28575</xdr:colOff>
      <xdr:row>30</xdr:row>
      <xdr:rowOff>85725</xdr:rowOff>
    </xdr:to>
    <xdr:sp>
      <xdr:nvSpPr>
        <xdr:cNvPr id="6" name="Rectangle 6"/>
        <xdr:cNvSpPr>
          <a:spLocks/>
        </xdr:cNvSpPr>
      </xdr:nvSpPr>
      <xdr:spPr>
        <a:xfrm>
          <a:off x="1800225" y="9001125"/>
          <a:ext cx="2057400"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19050</xdr:colOff>
      <xdr:row>29</xdr:row>
      <xdr:rowOff>19050</xdr:rowOff>
    </xdr:from>
    <xdr:to>
      <xdr:col>8</xdr:col>
      <xdr:colOff>381000</xdr:colOff>
      <xdr:row>30</xdr:row>
      <xdr:rowOff>76200</xdr:rowOff>
    </xdr:to>
    <xdr:sp>
      <xdr:nvSpPr>
        <xdr:cNvPr id="7" name="Rectangle 7"/>
        <xdr:cNvSpPr>
          <a:spLocks/>
        </xdr:cNvSpPr>
      </xdr:nvSpPr>
      <xdr:spPr>
        <a:xfrm>
          <a:off x="7229475" y="898207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504825</xdr:colOff>
      <xdr:row>18</xdr:row>
      <xdr:rowOff>171450</xdr:rowOff>
    </xdr:from>
    <xdr:to>
      <xdr:col>10</xdr:col>
      <xdr:colOff>428625</xdr:colOff>
      <xdr:row>30</xdr:row>
      <xdr:rowOff>123825</xdr:rowOff>
    </xdr:to>
    <xdr:graphicFrame>
      <xdr:nvGraphicFramePr>
        <xdr:cNvPr id="1" name="Chart 1"/>
        <xdr:cNvGraphicFramePr/>
      </xdr:nvGraphicFramePr>
      <xdr:xfrm>
        <a:off x="5286375" y="8239125"/>
        <a:ext cx="478155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400050</xdr:colOff>
      <xdr:row>30</xdr:row>
      <xdr:rowOff>104775</xdr:rowOff>
    </xdr:to>
    <xdr:graphicFrame>
      <xdr:nvGraphicFramePr>
        <xdr:cNvPr id="2" name="Chart 2"/>
        <xdr:cNvGraphicFramePr/>
      </xdr:nvGraphicFramePr>
      <xdr:xfrm>
        <a:off x="390525" y="8220075"/>
        <a:ext cx="479107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238125</xdr:rowOff>
    </xdr:from>
    <xdr:to>
      <xdr:col>2</xdr:col>
      <xdr:colOff>257175</xdr:colOff>
      <xdr:row>4</xdr:row>
      <xdr:rowOff>228600</xdr:rowOff>
    </xdr:to>
    <xdr:sp>
      <xdr:nvSpPr>
        <xdr:cNvPr id="3" name="Rectangle 3"/>
        <xdr:cNvSpPr>
          <a:spLocks/>
        </xdr:cNvSpPr>
      </xdr:nvSpPr>
      <xdr:spPr>
        <a:xfrm>
          <a:off x="228600" y="11430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104775</xdr:rowOff>
    </xdr:from>
    <xdr:to>
      <xdr:col>2</xdr:col>
      <xdr:colOff>257175</xdr:colOff>
      <xdr:row>11</xdr:row>
      <xdr:rowOff>219075</xdr:rowOff>
    </xdr:to>
    <xdr:sp>
      <xdr:nvSpPr>
        <xdr:cNvPr id="4" name="Rectangle 4"/>
        <xdr:cNvSpPr>
          <a:spLocks/>
        </xdr:cNvSpPr>
      </xdr:nvSpPr>
      <xdr:spPr>
        <a:xfrm>
          <a:off x="228600" y="454342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523875</xdr:colOff>
      <xdr:row>18</xdr:row>
      <xdr:rowOff>180975</xdr:rowOff>
    </xdr:from>
    <xdr:to>
      <xdr:col>18</xdr:col>
      <xdr:colOff>9525</xdr:colOff>
      <xdr:row>30</xdr:row>
      <xdr:rowOff>104775</xdr:rowOff>
    </xdr:to>
    <xdr:sp>
      <xdr:nvSpPr>
        <xdr:cNvPr id="5" name="Rectangle 5"/>
        <xdr:cNvSpPr>
          <a:spLocks/>
        </xdr:cNvSpPr>
      </xdr:nvSpPr>
      <xdr:spPr>
        <a:xfrm>
          <a:off x="10163175" y="8248650"/>
          <a:ext cx="6057900"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142875</xdr:colOff>
      <xdr:row>19</xdr:row>
      <xdr:rowOff>38100</xdr:rowOff>
    </xdr:from>
    <xdr:to>
      <xdr:col>3</xdr:col>
      <xdr:colOff>123825</xdr:colOff>
      <xdr:row>20</xdr:row>
      <xdr:rowOff>85725</xdr:rowOff>
    </xdr:to>
    <xdr:sp>
      <xdr:nvSpPr>
        <xdr:cNvPr id="6" name="Rectangle 6"/>
        <xdr:cNvSpPr>
          <a:spLocks/>
        </xdr:cNvSpPr>
      </xdr:nvSpPr>
      <xdr:spPr>
        <a:xfrm>
          <a:off x="1943100" y="83534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66675</xdr:colOff>
      <xdr:row>19</xdr:row>
      <xdr:rowOff>47625</xdr:rowOff>
    </xdr:from>
    <xdr:to>
      <xdr:col>8</xdr:col>
      <xdr:colOff>428625</xdr:colOff>
      <xdr:row>20</xdr:row>
      <xdr:rowOff>104775</xdr:rowOff>
    </xdr:to>
    <xdr:sp>
      <xdr:nvSpPr>
        <xdr:cNvPr id="7" name="Rectangle 7"/>
        <xdr:cNvSpPr>
          <a:spLocks/>
        </xdr:cNvSpPr>
      </xdr:nvSpPr>
      <xdr:spPr>
        <a:xfrm>
          <a:off x="7277100" y="8362950"/>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152400</xdr:rowOff>
    </xdr:from>
    <xdr:to>
      <xdr:col>4</xdr:col>
      <xdr:colOff>400050</xdr:colOff>
      <xdr:row>30</xdr:row>
      <xdr:rowOff>104775</xdr:rowOff>
    </xdr:to>
    <xdr:graphicFrame>
      <xdr:nvGraphicFramePr>
        <xdr:cNvPr id="1" name="Chart 1"/>
        <xdr:cNvGraphicFramePr/>
      </xdr:nvGraphicFramePr>
      <xdr:xfrm>
        <a:off x="390525" y="8239125"/>
        <a:ext cx="4791075" cy="2924175"/>
      </xdr:xfrm>
      <a:graphic>
        <a:graphicData uri="http://schemas.openxmlformats.org/drawingml/2006/chart">
          <c:chart xmlns:c="http://schemas.openxmlformats.org/drawingml/2006/chart" r:id="rId1"/>
        </a:graphicData>
      </a:graphic>
    </xdr:graphicFrame>
    <xdr:clientData/>
  </xdr:twoCellAnchor>
  <xdr:twoCellAnchor>
    <xdr:from>
      <xdr:col>0</xdr:col>
      <xdr:colOff>228600</xdr:colOff>
      <xdr:row>3</xdr:row>
      <xdr:rowOff>314325</xdr:rowOff>
    </xdr:from>
    <xdr:to>
      <xdr:col>2</xdr:col>
      <xdr:colOff>257175</xdr:colOff>
      <xdr:row>4</xdr:row>
      <xdr:rowOff>304800</xdr:rowOff>
    </xdr:to>
    <xdr:sp>
      <xdr:nvSpPr>
        <xdr:cNvPr id="2" name="Rectangle 2"/>
        <xdr:cNvSpPr>
          <a:spLocks/>
        </xdr:cNvSpPr>
      </xdr:nvSpPr>
      <xdr:spPr>
        <a:xfrm>
          <a:off x="228600" y="12192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123825</xdr:rowOff>
    </xdr:from>
    <xdr:to>
      <xdr:col>2</xdr:col>
      <xdr:colOff>257175</xdr:colOff>
      <xdr:row>11</xdr:row>
      <xdr:rowOff>238125</xdr:rowOff>
    </xdr:to>
    <xdr:sp>
      <xdr:nvSpPr>
        <xdr:cNvPr id="3" name="Rectangle 3"/>
        <xdr:cNvSpPr>
          <a:spLocks/>
        </xdr:cNvSpPr>
      </xdr:nvSpPr>
      <xdr:spPr>
        <a:xfrm>
          <a:off x="228600" y="459105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590550</xdr:colOff>
      <xdr:row>18</xdr:row>
      <xdr:rowOff>180975</xdr:rowOff>
    </xdr:from>
    <xdr:to>
      <xdr:col>18</xdr:col>
      <xdr:colOff>9525</xdr:colOff>
      <xdr:row>30</xdr:row>
      <xdr:rowOff>104775</xdr:rowOff>
    </xdr:to>
    <xdr:sp>
      <xdr:nvSpPr>
        <xdr:cNvPr id="4" name="Rectangle 4"/>
        <xdr:cNvSpPr>
          <a:spLocks/>
        </xdr:cNvSpPr>
      </xdr:nvSpPr>
      <xdr:spPr>
        <a:xfrm>
          <a:off x="10229850" y="8267700"/>
          <a:ext cx="5991225"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123825</xdr:colOff>
      <xdr:row>19</xdr:row>
      <xdr:rowOff>19050</xdr:rowOff>
    </xdr:from>
    <xdr:to>
      <xdr:col>3</xdr:col>
      <xdr:colOff>104775</xdr:colOff>
      <xdr:row>20</xdr:row>
      <xdr:rowOff>66675</xdr:rowOff>
    </xdr:to>
    <xdr:sp>
      <xdr:nvSpPr>
        <xdr:cNvPr id="5" name="Rectangle 5"/>
        <xdr:cNvSpPr>
          <a:spLocks/>
        </xdr:cNvSpPr>
      </xdr:nvSpPr>
      <xdr:spPr>
        <a:xfrm>
          <a:off x="1924050" y="83534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4</xdr:col>
      <xdr:colOff>533400</xdr:colOff>
      <xdr:row>18</xdr:row>
      <xdr:rowOff>171450</xdr:rowOff>
    </xdr:from>
    <xdr:to>
      <xdr:col>10</xdr:col>
      <xdr:colOff>457200</xdr:colOff>
      <xdr:row>30</xdr:row>
      <xdr:rowOff>123825</xdr:rowOff>
    </xdr:to>
    <xdr:graphicFrame>
      <xdr:nvGraphicFramePr>
        <xdr:cNvPr id="6" name="Chart 6"/>
        <xdr:cNvGraphicFramePr/>
      </xdr:nvGraphicFramePr>
      <xdr:xfrm>
        <a:off x="5314950" y="8258175"/>
        <a:ext cx="4781550" cy="2924175"/>
      </xdr:xfrm>
      <a:graphic>
        <a:graphicData uri="http://schemas.openxmlformats.org/drawingml/2006/chart">
          <c:chart xmlns:c="http://schemas.openxmlformats.org/drawingml/2006/chart" r:id="rId2"/>
        </a:graphicData>
      </a:graphic>
    </xdr:graphicFrame>
    <xdr:clientData/>
  </xdr:twoCellAnchor>
  <xdr:twoCellAnchor>
    <xdr:from>
      <xdr:col>7</xdr:col>
      <xdr:colOff>47625</xdr:colOff>
      <xdr:row>19</xdr:row>
      <xdr:rowOff>38100</xdr:rowOff>
    </xdr:from>
    <xdr:to>
      <xdr:col>8</xdr:col>
      <xdr:colOff>409575</xdr:colOff>
      <xdr:row>20</xdr:row>
      <xdr:rowOff>95250</xdr:rowOff>
    </xdr:to>
    <xdr:sp>
      <xdr:nvSpPr>
        <xdr:cNvPr id="7" name="Rectangle 7"/>
        <xdr:cNvSpPr>
          <a:spLocks/>
        </xdr:cNvSpPr>
      </xdr:nvSpPr>
      <xdr:spPr>
        <a:xfrm>
          <a:off x="7258050" y="837247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504825</xdr:colOff>
      <xdr:row>18</xdr:row>
      <xdr:rowOff>171450</xdr:rowOff>
    </xdr:from>
    <xdr:to>
      <xdr:col>10</xdr:col>
      <xdr:colOff>428625</xdr:colOff>
      <xdr:row>30</xdr:row>
      <xdr:rowOff>123825</xdr:rowOff>
    </xdr:to>
    <xdr:graphicFrame>
      <xdr:nvGraphicFramePr>
        <xdr:cNvPr id="1" name="Chart 1"/>
        <xdr:cNvGraphicFramePr/>
      </xdr:nvGraphicFramePr>
      <xdr:xfrm>
        <a:off x="5286375" y="8305800"/>
        <a:ext cx="478155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400050</xdr:colOff>
      <xdr:row>30</xdr:row>
      <xdr:rowOff>104775</xdr:rowOff>
    </xdr:to>
    <xdr:graphicFrame>
      <xdr:nvGraphicFramePr>
        <xdr:cNvPr id="2" name="Chart 2"/>
        <xdr:cNvGraphicFramePr/>
      </xdr:nvGraphicFramePr>
      <xdr:xfrm>
        <a:off x="390525" y="8286750"/>
        <a:ext cx="479107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238125</xdr:rowOff>
    </xdr:from>
    <xdr:to>
      <xdr:col>2</xdr:col>
      <xdr:colOff>257175</xdr:colOff>
      <xdr:row>4</xdr:row>
      <xdr:rowOff>228600</xdr:rowOff>
    </xdr:to>
    <xdr:sp>
      <xdr:nvSpPr>
        <xdr:cNvPr id="3" name="Rectangle 3"/>
        <xdr:cNvSpPr>
          <a:spLocks/>
        </xdr:cNvSpPr>
      </xdr:nvSpPr>
      <xdr:spPr>
        <a:xfrm>
          <a:off x="228600" y="11430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66675</xdr:rowOff>
    </xdr:from>
    <xdr:to>
      <xdr:col>2</xdr:col>
      <xdr:colOff>257175</xdr:colOff>
      <xdr:row>11</xdr:row>
      <xdr:rowOff>180975</xdr:rowOff>
    </xdr:to>
    <xdr:sp>
      <xdr:nvSpPr>
        <xdr:cNvPr id="4" name="Rectangle 4"/>
        <xdr:cNvSpPr>
          <a:spLocks/>
        </xdr:cNvSpPr>
      </xdr:nvSpPr>
      <xdr:spPr>
        <a:xfrm>
          <a:off x="228600" y="455295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523875</xdr:colOff>
      <xdr:row>18</xdr:row>
      <xdr:rowOff>180975</xdr:rowOff>
    </xdr:from>
    <xdr:to>
      <xdr:col>18</xdr:col>
      <xdr:colOff>9525</xdr:colOff>
      <xdr:row>30</xdr:row>
      <xdr:rowOff>104775</xdr:rowOff>
    </xdr:to>
    <xdr:sp>
      <xdr:nvSpPr>
        <xdr:cNvPr id="5" name="Rectangle 5"/>
        <xdr:cNvSpPr>
          <a:spLocks/>
        </xdr:cNvSpPr>
      </xdr:nvSpPr>
      <xdr:spPr>
        <a:xfrm>
          <a:off x="10163175" y="8315325"/>
          <a:ext cx="6057900"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104775</xdr:colOff>
      <xdr:row>18</xdr:row>
      <xdr:rowOff>209550</xdr:rowOff>
    </xdr:from>
    <xdr:to>
      <xdr:col>3</xdr:col>
      <xdr:colOff>85725</xdr:colOff>
      <xdr:row>20</xdr:row>
      <xdr:rowOff>9525</xdr:rowOff>
    </xdr:to>
    <xdr:sp>
      <xdr:nvSpPr>
        <xdr:cNvPr id="6" name="Rectangle 6"/>
        <xdr:cNvSpPr>
          <a:spLocks/>
        </xdr:cNvSpPr>
      </xdr:nvSpPr>
      <xdr:spPr>
        <a:xfrm>
          <a:off x="1905000" y="8343900"/>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104775</xdr:colOff>
      <xdr:row>19</xdr:row>
      <xdr:rowOff>19050</xdr:rowOff>
    </xdr:from>
    <xdr:to>
      <xdr:col>8</xdr:col>
      <xdr:colOff>466725</xdr:colOff>
      <xdr:row>20</xdr:row>
      <xdr:rowOff>76200</xdr:rowOff>
    </xdr:to>
    <xdr:sp>
      <xdr:nvSpPr>
        <xdr:cNvPr id="7" name="Rectangle 7"/>
        <xdr:cNvSpPr>
          <a:spLocks/>
        </xdr:cNvSpPr>
      </xdr:nvSpPr>
      <xdr:spPr>
        <a:xfrm>
          <a:off x="7315200" y="8401050"/>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466725</xdr:colOff>
      <xdr:row>18</xdr:row>
      <xdr:rowOff>152400</xdr:rowOff>
    </xdr:from>
    <xdr:to>
      <xdr:col>10</xdr:col>
      <xdr:colOff>333375</xdr:colOff>
      <xdr:row>30</xdr:row>
      <xdr:rowOff>104775</xdr:rowOff>
    </xdr:to>
    <xdr:graphicFrame>
      <xdr:nvGraphicFramePr>
        <xdr:cNvPr id="1" name="Chart 1"/>
        <xdr:cNvGraphicFramePr/>
      </xdr:nvGraphicFramePr>
      <xdr:xfrm>
        <a:off x="5248275" y="8334375"/>
        <a:ext cx="472440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342900</xdr:colOff>
      <xdr:row>30</xdr:row>
      <xdr:rowOff>104775</xdr:rowOff>
    </xdr:to>
    <xdr:graphicFrame>
      <xdr:nvGraphicFramePr>
        <xdr:cNvPr id="2" name="Chart 2"/>
        <xdr:cNvGraphicFramePr/>
      </xdr:nvGraphicFramePr>
      <xdr:xfrm>
        <a:off x="390525" y="8334375"/>
        <a:ext cx="473392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238125</xdr:rowOff>
    </xdr:from>
    <xdr:to>
      <xdr:col>2</xdr:col>
      <xdr:colOff>257175</xdr:colOff>
      <xdr:row>4</xdr:row>
      <xdr:rowOff>228600</xdr:rowOff>
    </xdr:to>
    <xdr:sp>
      <xdr:nvSpPr>
        <xdr:cNvPr id="3" name="Rectangle 3"/>
        <xdr:cNvSpPr>
          <a:spLocks/>
        </xdr:cNvSpPr>
      </xdr:nvSpPr>
      <xdr:spPr>
        <a:xfrm>
          <a:off x="228600" y="11430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47625</xdr:rowOff>
    </xdr:from>
    <xdr:to>
      <xdr:col>2</xdr:col>
      <xdr:colOff>257175</xdr:colOff>
      <xdr:row>11</xdr:row>
      <xdr:rowOff>161925</xdr:rowOff>
    </xdr:to>
    <xdr:sp>
      <xdr:nvSpPr>
        <xdr:cNvPr id="4" name="Rectangle 4"/>
        <xdr:cNvSpPr>
          <a:spLocks/>
        </xdr:cNvSpPr>
      </xdr:nvSpPr>
      <xdr:spPr>
        <a:xfrm>
          <a:off x="228600" y="455295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428625</xdr:colOff>
      <xdr:row>18</xdr:row>
      <xdr:rowOff>180975</xdr:rowOff>
    </xdr:from>
    <xdr:to>
      <xdr:col>18</xdr:col>
      <xdr:colOff>9525</xdr:colOff>
      <xdr:row>30</xdr:row>
      <xdr:rowOff>104775</xdr:rowOff>
    </xdr:to>
    <xdr:sp>
      <xdr:nvSpPr>
        <xdr:cNvPr id="5" name="Rectangle 5"/>
        <xdr:cNvSpPr>
          <a:spLocks/>
        </xdr:cNvSpPr>
      </xdr:nvSpPr>
      <xdr:spPr>
        <a:xfrm>
          <a:off x="10067925" y="8362950"/>
          <a:ext cx="6153150"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1</xdr:col>
      <xdr:colOff>1400175</xdr:colOff>
      <xdr:row>19</xdr:row>
      <xdr:rowOff>19050</xdr:rowOff>
    </xdr:from>
    <xdr:to>
      <xdr:col>2</xdr:col>
      <xdr:colOff>1990725</xdr:colOff>
      <xdr:row>20</xdr:row>
      <xdr:rowOff>66675</xdr:rowOff>
    </xdr:to>
    <xdr:sp>
      <xdr:nvSpPr>
        <xdr:cNvPr id="6" name="Rectangle 6"/>
        <xdr:cNvSpPr>
          <a:spLocks/>
        </xdr:cNvSpPr>
      </xdr:nvSpPr>
      <xdr:spPr>
        <a:xfrm>
          <a:off x="1781175" y="844867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6</xdr:col>
      <xdr:colOff>800100</xdr:colOff>
      <xdr:row>19</xdr:row>
      <xdr:rowOff>38100</xdr:rowOff>
    </xdr:from>
    <xdr:to>
      <xdr:col>8</xdr:col>
      <xdr:colOff>352425</xdr:colOff>
      <xdr:row>20</xdr:row>
      <xdr:rowOff>95250</xdr:rowOff>
    </xdr:to>
    <xdr:sp>
      <xdr:nvSpPr>
        <xdr:cNvPr id="7" name="Rectangle 7"/>
        <xdr:cNvSpPr>
          <a:spLocks/>
        </xdr:cNvSpPr>
      </xdr:nvSpPr>
      <xdr:spPr>
        <a:xfrm>
          <a:off x="7200900" y="846772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18</xdr:row>
      <xdr:rowOff>152400</xdr:rowOff>
    </xdr:from>
    <xdr:to>
      <xdr:col>10</xdr:col>
      <xdr:colOff>333375</xdr:colOff>
      <xdr:row>30</xdr:row>
      <xdr:rowOff>104775</xdr:rowOff>
    </xdr:to>
    <xdr:graphicFrame>
      <xdr:nvGraphicFramePr>
        <xdr:cNvPr id="1" name="Chart 1"/>
        <xdr:cNvGraphicFramePr/>
      </xdr:nvGraphicFramePr>
      <xdr:xfrm>
        <a:off x="5229225" y="8334375"/>
        <a:ext cx="474345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361950</xdr:colOff>
      <xdr:row>30</xdr:row>
      <xdr:rowOff>104775</xdr:rowOff>
    </xdr:to>
    <xdr:graphicFrame>
      <xdr:nvGraphicFramePr>
        <xdr:cNvPr id="2" name="Chart 2"/>
        <xdr:cNvGraphicFramePr/>
      </xdr:nvGraphicFramePr>
      <xdr:xfrm>
        <a:off x="390525" y="8334375"/>
        <a:ext cx="475297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238125</xdr:rowOff>
    </xdr:from>
    <xdr:to>
      <xdr:col>2</xdr:col>
      <xdr:colOff>257175</xdr:colOff>
      <xdr:row>4</xdr:row>
      <xdr:rowOff>228600</xdr:rowOff>
    </xdr:to>
    <xdr:sp>
      <xdr:nvSpPr>
        <xdr:cNvPr id="3" name="Rectangle 3"/>
        <xdr:cNvSpPr>
          <a:spLocks/>
        </xdr:cNvSpPr>
      </xdr:nvSpPr>
      <xdr:spPr>
        <a:xfrm>
          <a:off x="228600" y="11430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66675</xdr:rowOff>
    </xdr:from>
    <xdr:to>
      <xdr:col>2</xdr:col>
      <xdr:colOff>257175</xdr:colOff>
      <xdr:row>11</xdr:row>
      <xdr:rowOff>180975</xdr:rowOff>
    </xdr:to>
    <xdr:sp>
      <xdr:nvSpPr>
        <xdr:cNvPr id="4" name="Rectangle 4"/>
        <xdr:cNvSpPr>
          <a:spLocks/>
        </xdr:cNvSpPr>
      </xdr:nvSpPr>
      <xdr:spPr>
        <a:xfrm>
          <a:off x="228600" y="45720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419100</xdr:colOff>
      <xdr:row>18</xdr:row>
      <xdr:rowOff>180975</xdr:rowOff>
    </xdr:from>
    <xdr:to>
      <xdr:col>18</xdr:col>
      <xdr:colOff>9525</xdr:colOff>
      <xdr:row>30</xdr:row>
      <xdr:rowOff>104775</xdr:rowOff>
    </xdr:to>
    <xdr:sp>
      <xdr:nvSpPr>
        <xdr:cNvPr id="5" name="Rectangle 5"/>
        <xdr:cNvSpPr>
          <a:spLocks/>
        </xdr:cNvSpPr>
      </xdr:nvSpPr>
      <xdr:spPr>
        <a:xfrm>
          <a:off x="10058400" y="8362950"/>
          <a:ext cx="6162675"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190500</xdr:colOff>
      <xdr:row>19</xdr:row>
      <xdr:rowOff>38100</xdr:rowOff>
    </xdr:from>
    <xdr:to>
      <xdr:col>3</xdr:col>
      <xdr:colOff>171450</xdr:colOff>
      <xdr:row>20</xdr:row>
      <xdr:rowOff>85725</xdr:rowOff>
    </xdr:to>
    <xdr:sp>
      <xdr:nvSpPr>
        <xdr:cNvPr id="6" name="Rectangle 6"/>
        <xdr:cNvSpPr>
          <a:spLocks/>
        </xdr:cNvSpPr>
      </xdr:nvSpPr>
      <xdr:spPr>
        <a:xfrm>
          <a:off x="1990725" y="84677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6</xdr:col>
      <xdr:colOff>800100</xdr:colOff>
      <xdr:row>19</xdr:row>
      <xdr:rowOff>19050</xdr:rowOff>
    </xdr:from>
    <xdr:to>
      <xdr:col>8</xdr:col>
      <xdr:colOff>352425</xdr:colOff>
      <xdr:row>20</xdr:row>
      <xdr:rowOff>76200</xdr:rowOff>
    </xdr:to>
    <xdr:sp>
      <xdr:nvSpPr>
        <xdr:cNvPr id="7" name="Rectangle 7"/>
        <xdr:cNvSpPr>
          <a:spLocks/>
        </xdr:cNvSpPr>
      </xdr:nvSpPr>
      <xdr:spPr>
        <a:xfrm>
          <a:off x="7200900" y="844867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485775</xdr:colOff>
      <xdr:row>18</xdr:row>
      <xdr:rowOff>152400</xdr:rowOff>
    </xdr:from>
    <xdr:to>
      <xdr:col>10</xdr:col>
      <xdr:colOff>371475</xdr:colOff>
      <xdr:row>30</xdr:row>
      <xdr:rowOff>104775</xdr:rowOff>
    </xdr:to>
    <xdr:graphicFrame>
      <xdr:nvGraphicFramePr>
        <xdr:cNvPr id="1" name="Chart 1"/>
        <xdr:cNvGraphicFramePr/>
      </xdr:nvGraphicFramePr>
      <xdr:xfrm>
        <a:off x="5267325" y="8239125"/>
        <a:ext cx="474345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361950</xdr:colOff>
      <xdr:row>30</xdr:row>
      <xdr:rowOff>104775</xdr:rowOff>
    </xdr:to>
    <xdr:graphicFrame>
      <xdr:nvGraphicFramePr>
        <xdr:cNvPr id="2" name="Chart 2"/>
        <xdr:cNvGraphicFramePr/>
      </xdr:nvGraphicFramePr>
      <xdr:xfrm>
        <a:off x="390525" y="8239125"/>
        <a:ext cx="475297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228600</xdr:rowOff>
    </xdr:from>
    <xdr:to>
      <xdr:col>2</xdr:col>
      <xdr:colOff>257175</xdr:colOff>
      <xdr:row>4</xdr:row>
      <xdr:rowOff>219075</xdr:rowOff>
    </xdr:to>
    <xdr:sp>
      <xdr:nvSpPr>
        <xdr:cNvPr id="3" name="Rectangle 3"/>
        <xdr:cNvSpPr>
          <a:spLocks/>
        </xdr:cNvSpPr>
      </xdr:nvSpPr>
      <xdr:spPr>
        <a:xfrm>
          <a:off x="228600" y="113347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47625</xdr:rowOff>
    </xdr:from>
    <xdr:to>
      <xdr:col>2</xdr:col>
      <xdr:colOff>257175</xdr:colOff>
      <xdr:row>11</xdr:row>
      <xdr:rowOff>161925</xdr:rowOff>
    </xdr:to>
    <xdr:sp>
      <xdr:nvSpPr>
        <xdr:cNvPr id="4" name="Rectangle 4"/>
        <xdr:cNvSpPr>
          <a:spLocks/>
        </xdr:cNvSpPr>
      </xdr:nvSpPr>
      <xdr:spPr>
        <a:xfrm>
          <a:off x="228600" y="451485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466725</xdr:colOff>
      <xdr:row>18</xdr:row>
      <xdr:rowOff>180975</xdr:rowOff>
    </xdr:from>
    <xdr:to>
      <xdr:col>18</xdr:col>
      <xdr:colOff>9525</xdr:colOff>
      <xdr:row>30</xdr:row>
      <xdr:rowOff>104775</xdr:rowOff>
    </xdr:to>
    <xdr:sp>
      <xdr:nvSpPr>
        <xdr:cNvPr id="5" name="Rectangle 5"/>
        <xdr:cNvSpPr>
          <a:spLocks/>
        </xdr:cNvSpPr>
      </xdr:nvSpPr>
      <xdr:spPr>
        <a:xfrm>
          <a:off x="10106025" y="8267700"/>
          <a:ext cx="6115050"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123825</xdr:colOff>
      <xdr:row>19</xdr:row>
      <xdr:rowOff>19050</xdr:rowOff>
    </xdr:from>
    <xdr:to>
      <xdr:col>3</xdr:col>
      <xdr:colOff>104775</xdr:colOff>
      <xdr:row>20</xdr:row>
      <xdr:rowOff>66675</xdr:rowOff>
    </xdr:to>
    <xdr:sp>
      <xdr:nvSpPr>
        <xdr:cNvPr id="6" name="Rectangle 6"/>
        <xdr:cNvSpPr>
          <a:spLocks/>
        </xdr:cNvSpPr>
      </xdr:nvSpPr>
      <xdr:spPr>
        <a:xfrm>
          <a:off x="1924050" y="83534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38100</xdr:colOff>
      <xdr:row>19</xdr:row>
      <xdr:rowOff>38100</xdr:rowOff>
    </xdr:from>
    <xdr:to>
      <xdr:col>8</xdr:col>
      <xdr:colOff>400050</xdr:colOff>
      <xdr:row>20</xdr:row>
      <xdr:rowOff>95250</xdr:rowOff>
    </xdr:to>
    <xdr:sp>
      <xdr:nvSpPr>
        <xdr:cNvPr id="7" name="Rectangle 7"/>
        <xdr:cNvSpPr>
          <a:spLocks/>
        </xdr:cNvSpPr>
      </xdr:nvSpPr>
      <xdr:spPr>
        <a:xfrm>
          <a:off x="7248525" y="837247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18</xdr:row>
      <xdr:rowOff>152400</xdr:rowOff>
    </xdr:from>
    <xdr:to>
      <xdr:col>10</xdr:col>
      <xdr:colOff>257175</xdr:colOff>
      <xdr:row>30</xdr:row>
      <xdr:rowOff>104775</xdr:rowOff>
    </xdr:to>
    <xdr:graphicFrame>
      <xdr:nvGraphicFramePr>
        <xdr:cNvPr id="1" name="Chart 1"/>
        <xdr:cNvGraphicFramePr/>
      </xdr:nvGraphicFramePr>
      <xdr:xfrm>
        <a:off x="5200650" y="8239125"/>
        <a:ext cx="4695825"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314325</xdr:colOff>
      <xdr:row>30</xdr:row>
      <xdr:rowOff>104775</xdr:rowOff>
    </xdr:to>
    <xdr:graphicFrame>
      <xdr:nvGraphicFramePr>
        <xdr:cNvPr id="2" name="Chart 2"/>
        <xdr:cNvGraphicFramePr/>
      </xdr:nvGraphicFramePr>
      <xdr:xfrm>
        <a:off x="390525" y="8239125"/>
        <a:ext cx="4705350"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228600</xdr:rowOff>
    </xdr:from>
    <xdr:to>
      <xdr:col>2</xdr:col>
      <xdr:colOff>257175</xdr:colOff>
      <xdr:row>4</xdr:row>
      <xdr:rowOff>219075</xdr:rowOff>
    </xdr:to>
    <xdr:sp>
      <xdr:nvSpPr>
        <xdr:cNvPr id="3" name="Rectangle 3"/>
        <xdr:cNvSpPr>
          <a:spLocks/>
        </xdr:cNvSpPr>
      </xdr:nvSpPr>
      <xdr:spPr>
        <a:xfrm>
          <a:off x="228600" y="113347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47625</xdr:rowOff>
    </xdr:from>
    <xdr:to>
      <xdr:col>2</xdr:col>
      <xdr:colOff>257175</xdr:colOff>
      <xdr:row>11</xdr:row>
      <xdr:rowOff>161925</xdr:rowOff>
    </xdr:to>
    <xdr:sp>
      <xdr:nvSpPr>
        <xdr:cNvPr id="4" name="Rectangle 4"/>
        <xdr:cNvSpPr>
          <a:spLocks/>
        </xdr:cNvSpPr>
      </xdr:nvSpPr>
      <xdr:spPr>
        <a:xfrm>
          <a:off x="228600" y="451485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361950</xdr:colOff>
      <xdr:row>18</xdr:row>
      <xdr:rowOff>180975</xdr:rowOff>
    </xdr:from>
    <xdr:to>
      <xdr:col>18</xdr:col>
      <xdr:colOff>9525</xdr:colOff>
      <xdr:row>30</xdr:row>
      <xdr:rowOff>104775</xdr:rowOff>
    </xdr:to>
    <xdr:sp>
      <xdr:nvSpPr>
        <xdr:cNvPr id="5" name="Rectangle 5"/>
        <xdr:cNvSpPr>
          <a:spLocks/>
        </xdr:cNvSpPr>
      </xdr:nvSpPr>
      <xdr:spPr>
        <a:xfrm>
          <a:off x="10001250" y="8267700"/>
          <a:ext cx="6219825"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66675</xdr:colOff>
      <xdr:row>18</xdr:row>
      <xdr:rowOff>228600</xdr:rowOff>
    </xdr:from>
    <xdr:to>
      <xdr:col>3</xdr:col>
      <xdr:colOff>47625</xdr:colOff>
      <xdr:row>20</xdr:row>
      <xdr:rowOff>28575</xdr:rowOff>
    </xdr:to>
    <xdr:sp>
      <xdr:nvSpPr>
        <xdr:cNvPr id="6" name="Rectangle 6"/>
        <xdr:cNvSpPr>
          <a:spLocks/>
        </xdr:cNvSpPr>
      </xdr:nvSpPr>
      <xdr:spPr>
        <a:xfrm>
          <a:off x="1866900" y="83153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6</xdr:col>
      <xdr:colOff>714375</xdr:colOff>
      <xdr:row>19</xdr:row>
      <xdr:rowOff>19050</xdr:rowOff>
    </xdr:from>
    <xdr:to>
      <xdr:col>8</xdr:col>
      <xdr:colOff>266700</xdr:colOff>
      <xdr:row>20</xdr:row>
      <xdr:rowOff>76200</xdr:rowOff>
    </xdr:to>
    <xdr:sp>
      <xdr:nvSpPr>
        <xdr:cNvPr id="7" name="Rectangle 7"/>
        <xdr:cNvSpPr>
          <a:spLocks/>
        </xdr:cNvSpPr>
      </xdr:nvSpPr>
      <xdr:spPr>
        <a:xfrm>
          <a:off x="7115175" y="835342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18</xdr:row>
      <xdr:rowOff>152400</xdr:rowOff>
    </xdr:from>
    <xdr:to>
      <xdr:col>10</xdr:col>
      <xdr:colOff>333375</xdr:colOff>
      <xdr:row>30</xdr:row>
      <xdr:rowOff>104775</xdr:rowOff>
    </xdr:to>
    <xdr:graphicFrame>
      <xdr:nvGraphicFramePr>
        <xdr:cNvPr id="1" name="Chart 1"/>
        <xdr:cNvGraphicFramePr/>
      </xdr:nvGraphicFramePr>
      <xdr:xfrm>
        <a:off x="5229225" y="8239125"/>
        <a:ext cx="474345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361950</xdr:colOff>
      <xdr:row>30</xdr:row>
      <xdr:rowOff>104775</xdr:rowOff>
    </xdr:to>
    <xdr:graphicFrame>
      <xdr:nvGraphicFramePr>
        <xdr:cNvPr id="2" name="Chart 2"/>
        <xdr:cNvGraphicFramePr/>
      </xdr:nvGraphicFramePr>
      <xdr:xfrm>
        <a:off x="390525" y="8239125"/>
        <a:ext cx="475297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228600</xdr:rowOff>
    </xdr:from>
    <xdr:to>
      <xdr:col>2</xdr:col>
      <xdr:colOff>257175</xdr:colOff>
      <xdr:row>4</xdr:row>
      <xdr:rowOff>219075</xdr:rowOff>
    </xdr:to>
    <xdr:sp>
      <xdr:nvSpPr>
        <xdr:cNvPr id="3" name="Rectangle 3"/>
        <xdr:cNvSpPr>
          <a:spLocks/>
        </xdr:cNvSpPr>
      </xdr:nvSpPr>
      <xdr:spPr>
        <a:xfrm>
          <a:off x="228600" y="113347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47625</xdr:rowOff>
    </xdr:from>
    <xdr:to>
      <xdr:col>2</xdr:col>
      <xdr:colOff>257175</xdr:colOff>
      <xdr:row>11</xdr:row>
      <xdr:rowOff>161925</xdr:rowOff>
    </xdr:to>
    <xdr:sp>
      <xdr:nvSpPr>
        <xdr:cNvPr id="4" name="Rectangle 4"/>
        <xdr:cNvSpPr>
          <a:spLocks/>
        </xdr:cNvSpPr>
      </xdr:nvSpPr>
      <xdr:spPr>
        <a:xfrm>
          <a:off x="228600" y="451485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428625</xdr:colOff>
      <xdr:row>18</xdr:row>
      <xdr:rowOff>180975</xdr:rowOff>
    </xdr:from>
    <xdr:to>
      <xdr:col>18</xdr:col>
      <xdr:colOff>9525</xdr:colOff>
      <xdr:row>30</xdr:row>
      <xdr:rowOff>104775</xdr:rowOff>
    </xdr:to>
    <xdr:sp>
      <xdr:nvSpPr>
        <xdr:cNvPr id="5" name="Rectangle 5"/>
        <xdr:cNvSpPr>
          <a:spLocks/>
        </xdr:cNvSpPr>
      </xdr:nvSpPr>
      <xdr:spPr>
        <a:xfrm>
          <a:off x="10067925" y="8267700"/>
          <a:ext cx="6153150"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38100</xdr:colOff>
      <xdr:row>19</xdr:row>
      <xdr:rowOff>19050</xdr:rowOff>
    </xdr:from>
    <xdr:to>
      <xdr:col>3</xdr:col>
      <xdr:colOff>19050</xdr:colOff>
      <xdr:row>20</xdr:row>
      <xdr:rowOff>66675</xdr:rowOff>
    </xdr:to>
    <xdr:sp>
      <xdr:nvSpPr>
        <xdr:cNvPr id="6" name="Rectangle 6"/>
        <xdr:cNvSpPr>
          <a:spLocks/>
        </xdr:cNvSpPr>
      </xdr:nvSpPr>
      <xdr:spPr>
        <a:xfrm>
          <a:off x="1838325" y="83534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123825</xdr:colOff>
      <xdr:row>19</xdr:row>
      <xdr:rowOff>47625</xdr:rowOff>
    </xdr:from>
    <xdr:to>
      <xdr:col>8</xdr:col>
      <xdr:colOff>485775</xdr:colOff>
      <xdr:row>20</xdr:row>
      <xdr:rowOff>104775</xdr:rowOff>
    </xdr:to>
    <xdr:sp>
      <xdr:nvSpPr>
        <xdr:cNvPr id="7" name="Rectangle 7"/>
        <xdr:cNvSpPr>
          <a:spLocks/>
        </xdr:cNvSpPr>
      </xdr:nvSpPr>
      <xdr:spPr>
        <a:xfrm>
          <a:off x="7334250" y="8382000"/>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30</xdr:row>
      <xdr:rowOff>66675</xdr:rowOff>
    </xdr:from>
    <xdr:to>
      <xdr:col>4</xdr:col>
      <xdr:colOff>409575</xdr:colOff>
      <xdr:row>41</xdr:row>
      <xdr:rowOff>180975</xdr:rowOff>
    </xdr:to>
    <xdr:graphicFrame>
      <xdr:nvGraphicFramePr>
        <xdr:cNvPr id="1" name="Chart 1"/>
        <xdr:cNvGraphicFramePr/>
      </xdr:nvGraphicFramePr>
      <xdr:xfrm>
        <a:off x="400050" y="9163050"/>
        <a:ext cx="4791075" cy="2686050"/>
      </xdr:xfrm>
      <a:graphic>
        <a:graphicData uri="http://schemas.openxmlformats.org/drawingml/2006/chart">
          <c:chart xmlns:c="http://schemas.openxmlformats.org/drawingml/2006/chart" r:id="rId1"/>
        </a:graphicData>
      </a:graphic>
    </xdr:graphicFrame>
    <xdr:clientData/>
  </xdr:twoCellAnchor>
  <xdr:twoCellAnchor>
    <xdr:from>
      <xdr:col>0</xdr:col>
      <xdr:colOff>228600</xdr:colOff>
      <xdr:row>3</xdr:row>
      <xdr:rowOff>66675</xdr:rowOff>
    </xdr:from>
    <xdr:to>
      <xdr:col>2</xdr:col>
      <xdr:colOff>257175</xdr:colOff>
      <xdr:row>4</xdr:row>
      <xdr:rowOff>180975</xdr:rowOff>
    </xdr:to>
    <xdr:sp>
      <xdr:nvSpPr>
        <xdr:cNvPr id="2" name="Rectangle 2"/>
        <xdr:cNvSpPr>
          <a:spLocks/>
        </xdr:cNvSpPr>
      </xdr:nvSpPr>
      <xdr:spPr>
        <a:xfrm>
          <a:off x="228600" y="752475"/>
          <a:ext cx="1781175"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16</xdr:row>
      <xdr:rowOff>47625</xdr:rowOff>
    </xdr:from>
    <xdr:to>
      <xdr:col>2</xdr:col>
      <xdr:colOff>257175</xdr:colOff>
      <xdr:row>17</xdr:row>
      <xdr:rowOff>161925</xdr:rowOff>
    </xdr:to>
    <xdr:sp>
      <xdr:nvSpPr>
        <xdr:cNvPr id="3" name="Rectangle 3"/>
        <xdr:cNvSpPr>
          <a:spLocks/>
        </xdr:cNvSpPr>
      </xdr:nvSpPr>
      <xdr:spPr>
        <a:xfrm>
          <a:off x="228600" y="4800600"/>
          <a:ext cx="1781175"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11</xdr:col>
      <xdr:colOff>19050</xdr:colOff>
      <xdr:row>30</xdr:row>
      <xdr:rowOff>47625</xdr:rowOff>
    </xdr:from>
    <xdr:to>
      <xdr:col>18</xdr:col>
      <xdr:colOff>9525</xdr:colOff>
      <xdr:row>41</xdr:row>
      <xdr:rowOff>180975</xdr:rowOff>
    </xdr:to>
    <xdr:sp>
      <xdr:nvSpPr>
        <xdr:cNvPr id="4" name="Rectangle 4"/>
        <xdr:cNvSpPr>
          <a:spLocks/>
        </xdr:cNvSpPr>
      </xdr:nvSpPr>
      <xdr:spPr>
        <a:xfrm>
          <a:off x="10467975" y="9144000"/>
          <a:ext cx="5753100" cy="2705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4</xdr:col>
      <xdr:colOff>590550</xdr:colOff>
      <xdr:row>30</xdr:row>
      <xdr:rowOff>66675</xdr:rowOff>
    </xdr:from>
    <xdr:to>
      <xdr:col>10</xdr:col>
      <xdr:colOff>638175</xdr:colOff>
      <xdr:row>41</xdr:row>
      <xdr:rowOff>171450</xdr:rowOff>
    </xdr:to>
    <xdr:graphicFrame>
      <xdr:nvGraphicFramePr>
        <xdr:cNvPr id="5" name="Chart 5"/>
        <xdr:cNvGraphicFramePr/>
      </xdr:nvGraphicFramePr>
      <xdr:xfrm>
        <a:off x="5372100" y="9163050"/>
        <a:ext cx="4905375" cy="2676525"/>
      </xdr:xfrm>
      <a:graphic>
        <a:graphicData uri="http://schemas.openxmlformats.org/drawingml/2006/chart">
          <c:chart xmlns:c="http://schemas.openxmlformats.org/drawingml/2006/chart" r:id="rId2"/>
        </a:graphicData>
      </a:graphic>
    </xdr:graphicFrame>
    <xdr:clientData/>
  </xdr:twoCellAnchor>
  <xdr:twoCellAnchor>
    <xdr:from>
      <xdr:col>7</xdr:col>
      <xdr:colOff>104775</xdr:colOff>
      <xdr:row>31</xdr:row>
      <xdr:rowOff>66675</xdr:rowOff>
    </xdr:from>
    <xdr:to>
      <xdr:col>8</xdr:col>
      <xdr:colOff>466725</xdr:colOff>
      <xdr:row>32</xdr:row>
      <xdr:rowOff>123825</xdr:rowOff>
    </xdr:to>
    <xdr:sp>
      <xdr:nvSpPr>
        <xdr:cNvPr id="6" name="Rectangle 6"/>
        <xdr:cNvSpPr>
          <a:spLocks/>
        </xdr:cNvSpPr>
      </xdr:nvSpPr>
      <xdr:spPr>
        <a:xfrm>
          <a:off x="7315200" y="9258300"/>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18</xdr:row>
      <xdr:rowOff>171450</xdr:rowOff>
    </xdr:from>
    <xdr:to>
      <xdr:col>10</xdr:col>
      <xdr:colOff>314325</xdr:colOff>
      <xdr:row>30</xdr:row>
      <xdr:rowOff>123825</xdr:rowOff>
    </xdr:to>
    <xdr:graphicFrame>
      <xdr:nvGraphicFramePr>
        <xdr:cNvPr id="1" name="Chart 1"/>
        <xdr:cNvGraphicFramePr/>
      </xdr:nvGraphicFramePr>
      <xdr:xfrm>
        <a:off x="5229225" y="8239125"/>
        <a:ext cx="472440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342900</xdr:colOff>
      <xdr:row>30</xdr:row>
      <xdr:rowOff>104775</xdr:rowOff>
    </xdr:to>
    <xdr:graphicFrame>
      <xdr:nvGraphicFramePr>
        <xdr:cNvPr id="2" name="Chart 2"/>
        <xdr:cNvGraphicFramePr/>
      </xdr:nvGraphicFramePr>
      <xdr:xfrm>
        <a:off x="390525" y="8220075"/>
        <a:ext cx="473392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209550</xdr:rowOff>
    </xdr:from>
    <xdr:to>
      <xdr:col>2</xdr:col>
      <xdr:colOff>257175</xdr:colOff>
      <xdr:row>4</xdr:row>
      <xdr:rowOff>200025</xdr:rowOff>
    </xdr:to>
    <xdr:sp>
      <xdr:nvSpPr>
        <xdr:cNvPr id="3" name="Rectangle 3"/>
        <xdr:cNvSpPr>
          <a:spLocks/>
        </xdr:cNvSpPr>
      </xdr:nvSpPr>
      <xdr:spPr>
        <a:xfrm>
          <a:off x="228600" y="111442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66675</xdr:rowOff>
    </xdr:from>
    <xdr:to>
      <xdr:col>2</xdr:col>
      <xdr:colOff>257175</xdr:colOff>
      <xdr:row>11</xdr:row>
      <xdr:rowOff>180975</xdr:rowOff>
    </xdr:to>
    <xdr:sp>
      <xdr:nvSpPr>
        <xdr:cNvPr id="4" name="Rectangle 4"/>
        <xdr:cNvSpPr>
          <a:spLocks/>
        </xdr:cNvSpPr>
      </xdr:nvSpPr>
      <xdr:spPr>
        <a:xfrm>
          <a:off x="228600" y="450532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400050</xdr:colOff>
      <xdr:row>18</xdr:row>
      <xdr:rowOff>180975</xdr:rowOff>
    </xdr:from>
    <xdr:to>
      <xdr:col>18</xdr:col>
      <xdr:colOff>9525</xdr:colOff>
      <xdr:row>30</xdr:row>
      <xdr:rowOff>104775</xdr:rowOff>
    </xdr:to>
    <xdr:sp>
      <xdr:nvSpPr>
        <xdr:cNvPr id="5" name="Rectangle 5"/>
        <xdr:cNvSpPr>
          <a:spLocks/>
        </xdr:cNvSpPr>
      </xdr:nvSpPr>
      <xdr:spPr>
        <a:xfrm>
          <a:off x="10039350" y="8248650"/>
          <a:ext cx="6181725"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190500</xdr:colOff>
      <xdr:row>19</xdr:row>
      <xdr:rowOff>0</xdr:rowOff>
    </xdr:from>
    <xdr:to>
      <xdr:col>3</xdr:col>
      <xdr:colOff>171450</xdr:colOff>
      <xdr:row>20</xdr:row>
      <xdr:rowOff>47625</xdr:rowOff>
    </xdr:to>
    <xdr:sp>
      <xdr:nvSpPr>
        <xdr:cNvPr id="6" name="Rectangle 6"/>
        <xdr:cNvSpPr>
          <a:spLocks/>
        </xdr:cNvSpPr>
      </xdr:nvSpPr>
      <xdr:spPr>
        <a:xfrm>
          <a:off x="1990725" y="83153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47625</xdr:colOff>
      <xdr:row>19</xdr:row>
      <xdr:rowOff>19050</xdr:rowOff>
    </xdr:from>
    <xdr:to>
      <xdr:col>8</xdr:col>
      <xdr:colOff>409575</xdr:colOff>
      <xdr:row>20</xdr:row>
      <xdr:rowOff>76200</xdr:rowOff>
    </xdr:to>
    <xdr:sp>
      <xdr:nvSpPr>
        <xdr:cNvPr id="7" name="Rectangle 7"/>
        <xdr:cNvSpPr>
          <a:spLocks/>
        </xdr:cNvSpPr>
      </xdr:nvSpPr>
      <xdr:spPr>
        <a:xfrm>
          <a:off x="7258050" y="833437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18</xdr:row>
      <xdr:rowOff>152400</xdr:rowOff>
    </xdr:from>
    <xdr:to>
      <xdr:col>10</xdr:col>
      <xdr:colOff>295275</xdr:colOff>
      <xdr:row>30</xdr:row>
      <xdr:rowOff>104775</xdr:rowOff>
    </xdr:to>
    <xdr:graphicFrame>
      <xdr:nvGraphicFramePr>
        <xdr:cNvPr id="1" name="Chart 1"/>
        <xdr:cNvGraphicFramePr/>
      </xdr:nvGraphicFramePr>
      <xdr:xfrm>
        <a:off x="5210175" y="8220075"/>
        <a:ext cx="472440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342900</xdr:colOff>
      <xdr:row>30</xdr:row>
      <xdr:rowOff>104775</xdr:rowOff>
    </xdr:to>
    <xdr:graphicFrame>
      <xdr:nvGraphicFramePr>
        <xdr:cNvPr id="2" name="Chart 4"/>
        <xdr:cNvGraphicFramePr/>
      </xdr:nvGraphicFramePr>
      <xdr:xfrm>
        <a:off x="390525" y="8220075"/>
        <a:ext cx="473392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228600</xdr:rowOff>
    </xdr:from>
    <xdr:to>
      <xdr:col>2</xdr:col>
      <xdr:colOff>257175</xdr:colOff>
      <xdr:row>4</xdr:row>
      <xdr:rowOff>219075</xdr:rowOff>
    </xdr:to>
    <xdr:sp>
      <xdr:nvSpPr>
        <xdr:cNvPr id="3" name="Rectangle 7"/>
        <xdr:cNvSpPr>
          <a:spLocks/>
        </xdr:cNvSpPr>
      </xdr:nvSpPr>
      <xdr:spPr>
        <a:xfrm>
          <a:off x="228600" y="113347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66675</xdr:rowOff>
    </xdr:from>
    <xdr:to>
      <xdr:col>2</xdr:col>
      <xdr:colOff>257175</xdr:colOff>
      <xdr:row>11</xdr:row>
      <xdr:rowOff>180975</xdr:rowOff>
    </xdr:to>
    <xdr:sp>
      <xdr:nvSpPr>
        <xdr:cNvPr id="4" name="Rectangle 8"/>
        <xdr:cNvSpPr>
          <a:spLocks/>
        </xdr:cNvSpPr>
      </xdr:nvSpPr>
      <xdr:spPr>
        <a:xfrm>
          <a:off x="228600" y="450532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400050</xdr:colOff>
      <xdr:row>18</xdr:row>
      <xdr:rowOff>180975</xdr:rowOff>
    </xdr:from>
    <xdr:to>
      <xdr:col>18</xdr:col>
      <xdr:colOff>9525</xdr:colOff>
      <xdr:row>30</xdr:row>
      <xdr:rowOff>104775</xdr:rowOff>
    </xdr:to>
    <xdr:sp>
      <xdr:nvSpPr>
        <xdr:cNvPr id="5" name="Rectangle 9"/>
        <xdr:cNvSpPr>
          <a:spLocks/>
        </xdr:cNvSpPr>
      </xdr:nvSpPr>
      <xdr:spPr>
        <a:xfrm>
          <a:off x="10039350" y="8248650"/>
          <a:ext cx="6181725"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47625</xdr:colOff>
      <xdr:row>19</xdr:row>
      <xdr:rowOff>0</xdr:rowOff>
    </xdr:from>
    <xdr:to>
      <xdr:col>3</xdr:col>
      <xdr:colOff>28575</xdr:colOff>
      <xdr:row>20</xdr:row>
      <xdr:rowOff>47625</xdr:rowOff>
    </xdr:to>
    <xdr:sp>
      <xdr:nvSpPr>
        <xdr:cNvPr id="6" name="Rectangle 10"/>
        <xdr:cNvSpPr>
          <a:spLocks/>
        </xdr:cNvSpPr>
      </xdr:nvSpPr>
      <xdr:spPr>
        <a:xfrm>
          <a:off x="1847850" y="83153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6</xdr:col>
      <xdr:colOff>723900</xdr:colOff>
      <xdr:row>19</xdr:row>
      <xdr:rowOff>19050</xdr:rowOff>
    </xdr:from>
    <xdr:to>
      <xdr:col>8</xdr:col>
      <xdr:colOff>276225</xdr:colOff>
      <xdr:row>20</xdr:row>
      <xdr:rowOff>76200</xdr:rowOff>
    </xdr:to>
    <xdr:sp>
      <xdr:nvSpPr>
        <xdr:cNvPr id="7" name="Rectangle 11"/>
        <xdr:cNvSpPr>
          <a:spLocks/>
        </xdr:cNvSpPr>
      </xdr:nvSpPr>
      <xdr:spPr>
        <a:xfrm>
          <a:off x="7124700" y="833437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22</xdr:row>
      <xdr:rowOff>152400</xdr:rowOff>
    </xdr:from>
    <xdr:to>
      <xdr:col>4</xdr:col>
      <xdr:colOff>400050</xdr:colOff>
      <xdr:row>34</xdr:row>
      <xdr:rowOff>104775</xdr:rowOff>
    </xdr:to>
    <xdr:graphicFrame>
      <xdr:nvGraphicFramePr>
        <xdr:cNvPr id="1" name="Chart 1"/>
        <xdr:cNvGraphicFramePr/>
      </xdr:nvGraphicFramePr>
      <xdr:xfrm>
        <a:off x="390525" y="8372475"/>
        <a:ext cx="4791075" cy="2924175"/>
      </xdr:xfrm>
      <a:graphic>
        <a:graphicData uri="http://schemas.openxmlformats.org/drawingml/2006/chart">
          <c:chart xmlns:c="http://schemas.openxmlformats.org/drawingml/2006/chart" r:id="rId1"/>
        </a:graphicData>
      </a:graphic>
    </xdr:graphicFrame>
    <xdr:clientData/>
  </xdr:twoCellAnchor>
  <xdr:twoCellAnchor>
    <xdr:from>
      <xdr:col>0</xdr:col>
      <xdr:colOff>228600</xdr:colOff>
      <xdr:row>3</xdr:row>
      <xdr:rowOff>238125</xdr:rowOff>
    </xdr:from>
    <xdr:to>
      <xdr:col>2</xdr:col>
      <xdr:colOff>257175</xdr:colOff>
      <xdr:row>4</xdr:row>
      <xdr:rowOff>228600</xdr:rowOff>
    </xdr:to>
    <xdr:sp>
      <xdr:nvSpPr>
        <xdr:cNvPr id="2" name="Rectangle 4"/>
        <xdr:cNvSpPr>
          <a:spLocks/>
        </xdr:cNvSpPr>
      </xdr:nvSpPr>
      <xdr:spPr>
        <a:xfrm>
          <a:off x="228600" y="11430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12</xdr:row>
      <xdr:rowOff>66675</xdr:rowOff>
    </xdr:from>
    <xdr:to>
      <xdr:col>2</xdr:col>
      <xdr:colOff>257175</xdr:colOff>
      <xdr:row>13</xdr:row>
      <xdr:rowOff>180975</xdr:rowOff>
    </xdr:to>
    <xdr:sp>
      <xdr:nvSpPr>
        <xdr:cNvPr id="3" name="Rectangle 5"/>
        <xdr:cNvSpPr>
          <a:spLocks/>
        </xdr:cNvSpPr>
      </xdr:nvSpPr>
      <xdr:spPr>
        <a:xfrm>
          <a:off x="228600" y="448627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504825</xdr:colOff>
      <xdr:row>22</xdr:row>
      <xdr:rowOff>180975</xdr:rowOff>
    </xdr:from>
    <xdr:to>
      <xdr:col>18</xdr:col>
      <xdr:colOff>9525</xdr:colOff>
      <xdr:row>34</xdr:row>
      <xdr:rowOff>104775</xdr:rowOff>
    </xdr:to>
    <xdr:sp>
      <xdr:nvSpPr>
        <xdr:cNvPr id="4" name="Rectangle 6"/>
        <xdr:cNvSpPr>
          <a:spLocks/>
        </xdr:cNvSpPr>
      </xdr:nvSpPr>
      <xdr:spPr>
        <a:xfrm>
          <a:off x="10153650" y="8401050"/>
          <a:ext cx="6076950"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4</xdr:col>
      <xdr:colOff>504825</xdr:colOff>
      <xdr:row>22</xdr:row>
      <xdr:rowOff>152400</xdr:rowOff>
    </xdr:from>
    <xdr:to>
      <xdr:col>10</xdr:col>
      <xdr:colOff>419100</xdr:colOff>
      <xdr:row>34</xdr:row>
      <xdr:rowOff>104775</xdr:rowOff>
    </xdr:to>
    <xdr:graphicFrame>
      <xdr:nvGraphicFramePr>
        <xdr:cNvPr id="5" name="Chart 7"/>
        <xdr:cNvGraphicFramePr/>
      </xdr:nvGraphicFramePr>
      <xdr:xfrm>
        <a:off x="5286375" y="8372475"/>
        <a:ext cx="4781550" cy="2924175"/>
      </xdr:xfrm>
      <a:graphic>
        <a:graphicData uri="http://schemas.openxmlformats.org/drawingml/2006/chart">
          <c:chart xmlns:c="http://schemas.openxmlformats.org/drawingml/2006/chart" r:id="rId2"/>
        </a:graphicData>
      </a:graphic>
    </xdr:graphicFrame>
    <xdr:clientData/>
  </xdr:twoCellAnchor>
  <xdr:twoCellAnchor>
    <xdr:from>
      <xdr:col>2</xdr:col>
      <xdr:colOff>257175</xdr:colOff>
      <xdr:row>23</xdr:row>
      <xdr:rowOff>38100</xdr:rowOff>
    </xdr:from>
    <xdr:to>
      <xdr:col>3</xdr:col>
      <xdr:colOff>238125</xdr:colOff>
      <xdr:row>24</xdr:row>
      <xdr:rowOff>85725</xdr:rowOff>
    </xdr:to>
    <xdr:sp>
      <xdr:nvSpPr>
        <xdr:cNvPr id="6" name="Rectangle 8"/>
        <xdr:cNvSpPr>
          <a:spLocks/>
        </xdr:cNvSpPr>
      </xdr:nvSpPr>
      <xdr:spPr>
        <a:xfrm>
          <a:off x="2057400" y="85058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38100</xdr:colOff>
      <xdr:row>23</xdr:row>
      <xdr:rowOff>0</xdr:rowOff>
    </xdr:from>
    <xdr:to>
      <xdr:col>8</xdr:col>
      <xdr:colOff>400050</xdr:colOff>
      <xdr:row>24</xdr:row>
      <xdr:rowOff>57150</xdr:rowOff>
    </xdr:to>
    <xdr:sp>
      <xdr:nvSpPr>
        <xdr:cNvPr id="7" name="Rectangle 9"/>
        <xdr:cNvSpPr>
          <a:spLocks/>
        </xdr:cNvSpPr>
      </xdr:nvSpPr>
      <xdr:spPr>
        <a:xfrm>
          <a:off x="7258050" y="846772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485775</xdr:colOff>
      <xdr:row>22</xdr:row>
      <xdr:rowOff>142875</xdr:rowOff>
    </xdr:from>
    <xdr:to>
      <xdr:col>10</xdr:col>
      <xdr:colOff>371475</xdr:colOff>
      <xdr:row>34</xdr:row>
      <xdr:rowOff>95250</xdr:rowOff>
    </xdr:to>
    <xdr:graphicFrame>
      <xdr:nvGraphicFramePr>
        <xdr:cNvPr id="1" name="Chart 1"/>
        <xdr:cNvGraphicFramePr/>
      </xdr:nvGraphicFramePr>
      <xdr:xfrm>
        <a:off x="5267325" y="8362950"/>
        <a:ext cx="474345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22</xdr:row>
      <xdr:rowOff>152400</xdr:rowOff>
    </xdr:from>
    <xdr:to>
      <xdr:col>4</xdr:col>
      <xdr:colOff>361950</xdr:colOff>
      <xdr:row>34</xdr:row>
      <xdr:rowOff>104775</xdr:rowOff>
    </xdr:to>
    <xdr:graphicFrame>
      <xdr:nvGraphicFramePr>
        <xdr:cNvPr id="2" name="Chart 2"/>
        <xdr:cNvGraphicFramePr/>
      </xdr:nvGraphicFramePr>
      <xdr:xfrm>
        <a:off x="390525" y="8372475"/>
        <a:ext cx="475297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238125</xdr:rowOff>
    </xdr:from>
    <xdr:to>
      <xdr:col>2</xdr:col>
      <xdr:colOff>257175</xdr:colOff>
      <xdr:row>4</xdr:row>
      <xdr:rowOff>228600</xdr:rowOff>
    </xdr:to>
    <xdr:sp>
      <xdr:nvSpPr>
        <xdr:cNvPr id="3" name="Rectangle 3"/>
        <xdr:cNvSpPr>
          <a:spLocks/>
        </xdr:cNvSpPr>
      </xdr:nvSpPr>
      <xdr:spPr>
        <a:xfrm>
          <a:off x="228600" y="11430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12</xdr:row>
      <xdr:rowOff>47625</xdr:rowOff>
    </xdr:from>
    <xdr:to>
      <xdr:col>2</xdr:col>
      <xdr:colOff>257175</xdr:colOff>
      <xdr:row>13</xdr:row>
      <xdr:rowOff>161925</xdr:rowOff>
    </xdr:to>
    <xdr:sp>
      <xdr:nvSpPr>
        <xdr:cNvPr id="4" name="Rectangle 4"/>
        <xdr:cNvSpPr>
          <a:spLocks/>
        </xdr:cNvSpPr>
      </xdr:nvSpPr>
      <xdr:spPr>
        <a:xfrm>
          <a:off x="228600" y="454342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466725</xdr:colOff>
      <xdr:row>22</xdr:row>
      <xdr:rowOff>180975</xdr:rowOff>
    </xdr:from>
    <xdr:to>
      <xdr:col>18</xdr:col>
      <xdr:colOff>9525</xdr:colOff>
      <xdr:row>34</xdr:row>
      <xdr:rowOff>104775</xdr:rowOff>
    </xdr:to>
    <xdr:sp>
      <xdr:nvSpPr>
        <xdr:cNvPr id="5" name="Rectangle 5"/>
        <xdr:cNvSpPr>
          <a:spLocks/>
        </xdr:cNvSpPr>
      </xdr:nvSpPr>
      <xdr:spPr>
        <a:xfrm>
          <a:off x="10106025" y="8401050"/>
          <a:ext cx="6115050"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47625</xdr:colOff>
      <xdr:row>23</xdr:row>
      <xdr:rowOff>0</xdr:rowOff>
    </xdr:from>
    <xdr:to>
      <xdr:col>3</xdr:col>
      <xdr:colOff>28575</xdr:colOff>
      <xdr:row>24</xdr:row>
      <xdr:rowOff>47625</xdr:rowOff>
    </xdr:to>
    <xdr:sp>
      <xdr:nvSpPr>
        <xdr:cNvPr id="6" name="Rectangle 6"/>
        <xdr:cNvSpPr>
          <a:spLocks/>
        </xdr:cNvSpPr>
      </xdr:nvSpPr>
      <xdr:spPr>
        <a:xfrm>
          <a:off x="1847850" y="84677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0</xdr:colOff>
      <xdr:row>23</xdr:row>
      <xdr:rowOff>0</xdr:rowOff>
    </xdr:from>
    <xdr:to>
      <xdr:col>8</xdr:col>
      <xdr:colOff>361950</xdr:colOff>
      <xdr:row>24</xdr:row>
      <xdr:rowOff>57150</xdr:rowOff>
    </xdr:to>
    <xdr:sp>
      <xdr:nvSpPr>
        <xdr:cNvPr id="7" name="Rectangle 7"/>
        <xdr:cNvSpPr>
          <a:spLocks/>
        </xdr:cNvSpPr>
      </xdr:nvSpPr>
      <xdr:spPr>
        <a:xfrm>
          <a:off x="7210425" y="846772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22</xdr:row>
      <xdr:rowOff>152400</xdr:rowOff>
    </xdr:from>
    <xdr:to>
      <xdr:col>4</xdr:col>
      <xdr:colOff>361950</xdr:colOff>
      <xdr:row>34</xdr:row>
      <xdr:rowOff>104775</xdr:rowOff>
    </xdr:to>
    <xdr:graphicFrame>
      <xdr:nvGraphicFramePr>
        <xdr:cNvPr id="1" name="Chart 1"/>
        <xdr:cNvGraphicFramePr/>
      </xdr:nvGraphicFramePr>
      <xdr:xfrm>
        <a:off x="390525" y="8324850"/>
        <a:ext cx="4752975" cy="2924175"/>
      </xdr:xfrm>
      <a:graphic>
        <a:graphicData uri="http://schemas.openxmlformats.org/drawingml/2006/chart">
          <c:chart xmlns:c="http://schemas.openxmlformats.org/drawingml/2006/chart" r:id="rId1"/>
        </a:graphicData>
      </a:graphic>
    </xdr:graphicFrame>
    <xdr:clientData/>
  </xdr:twoCellAnchor>
  <xdr:twoCellAnchor>
    <xdr:from>
      <xdr:col>0</xdr:col>
      <xdr:colOff>171450</xdr:colOff>
      <xdr:row>3</xdr:row>
      <xdr:rowOff>209550</xdr:rowOff>
    </xdr:from>
    <xdr:to>
      <xdr:col>2</xdr:col>
      <xdr:colOff>200025</xdr:colOff>
      <xdr:row>4</xdr:row>
      <xdr:rowOff>200025</xdr:rowOff>
    </xdr:to>
    <xdr:sp>
      <xdr:nvSpPr>
        <xdr:cNvPr id="2" name="Rectangle 2"/>
        <xdr:cNvSpPr>
          <a:spLocks/>
        </xdr:cNvSpPr>
      </xdr:nvSpPr>
      <xdr:spPr>
        <a:xfrm>
          <a:off x="171450" y="111442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209550</xdr:colOff>
      <xdr:row>12</xdr:row>
      <xdr:rowOff>47625</xdr:rowOff>
    </xdr:from>
    <xdr:to>
      <xdr:col>2</xdr:col>
      <xdr:colOff>238125</xdr:colOff>
      <xdr:row>13</xdr:row>
      <xdr:rowOff>161925</xdr:rowOff>
    </xdr:to>
    <xdr:sp>
      <xdr:nvSpPr>
        <xdr:cNvPr id="3" name="Rectangle 3"/>
        <xdr:cNvSpPr>
          <a:spLocks/>
        </xdr:cNvSpPr>
      </xdr:nvSpPr>
      <xdr:spPr>
        <a:xfrm>
          <a:off x="209550" y="448627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552450</xdr:colOff>
      <xdr:row>22</xdr:row>
      <xdr:rowOff>180975</xdr:rowOff>
    </xdr:from>
    <xdr:to>
      <xdr:col>18</xdr:col>
      <xdr:colOff>9525</xdr:colOff>
      <xdr:row>34</xdr:row>
      <xdr:rowOff>104775</xdr:rowOff>
    </xdr:to>
    <xdr:sp>
      <xdr:nvSpPr>
        <xdr:cNvPr id="4" name="Rectangle 4"/>
        <xdr:cNvSpPr>
          <a:spLocks/>
        </xdr:cNvSpPr>
      </xdr:nvSpPr>
      <xdr:spPr>
        <a:xfrm>
          <a:off x="10191750" y="8353425"/>
          <a:ext cx="6029325"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4</xdr:col>
      <xdr:colOff>504825</xdr:colOff>
      <xdr:row>22</xdr:row>
      <xdr:rowOff>152400</xdr:rowOff>
    </xdr:from>
    <xdr:to>
      <xdr:col>10</xdr:col>
      <xdr:colOff>390525</xdr:colOff>
      <xdr:row>34</xdr:row>
      <xdr:rowOff>104775</xdr:rowOff>
    </xdr:to>
    <xdr:graphicFrame>
      <xdr:nvGraphicFramePr>
        <xdr:cNvPr id="5" name="Chart 5"/>
        <xdr:cNvGraphicFramePr/>
      </xdr:nvGraphicFramePr>
      <xdr:xfrm>
        <a:off x="5286375" y="8324850"/>
        <a:ext cx="4743450" cy="2924175"/>
      </xdr:xfrm>
      <a:graphic>
        <a:graphicData uri="http://schemas.openxmlformats.org/drawingml/2006/chart">
          <c:chart xmlns:c="http://schemas.openxmlformats.org/drawingml/2006/chart" r:id="rId2"/>
        </a:graphicData>
      </a:graphic>
    </xdr:graphicFrame>
    <xdr:clientData/>
  </xdr:twoCellAnchor>
  <xdr:twoCellAnchor>
    <xdr:from>
      <xdr:col>2</xdr:col>
      <xdr:colOff>142875</xdr:colOff>
      <xdr:row>23</xdr:row>
      <xdr:rowOff>19050</xdr:rowOff>
    </xdr:from>
    <xdr:to>
      <xdr:col>3</xdr:col>
      <xdr:colOff>123825</xdr:colOff>
      <xdr:row>24</xdr:row>
      <xdr:rowOff>66675</xdr:rowOff>
    </xdr:to>
    <xdr:sp>
      <xdr:nvSpPr>
        <xdr:cNvPr id="6" name="Rectangle 6"/>
        <xdr:cNvSpPr>
          <a:spLocks/>
        </xdr:cNvSpPr>
      </xdr:nvSpPr>
      <xdr:spPr>
        <a:xfrm>
          <a:off x="1943100" y="8439150"/>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47625</xdr:colOff>
      <xdr:row>23</xdr:row>
      <xdr:rowOff>19050</xdr:rowOff>
    </xdr:from>
    <xdr:to>
      <xdr:col>8</xdr:col>
      <xdr:colOff>409575</xdr:colOff>
      <xdr:row>24</xdr:row>
      <xdr:rowOff>76200</xdr:rowOff>
    </xdr:to>
    <xdr:sp>
      <xdr:nvSpPr>
        <xdr:cNvPr id="7" name="Rectangle 7"/>
        <xdr:cNvSpPr>
          <a:spLocks/>
        </xdr:cNvSpPr>
      </xdr:nvSpPr>
      <xdr:spPr>
        <a:xfrm>
          <a:off x="7258050" y="8439150"/>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23</xdr:row>
      <xdr:rowOff>171450</xdr:rowOff>
    </xdr:from>
    <xdr:to>
      <xdr:col>10</xdr:col>
      <xdr:colOff>285750</xdr:colOff>
      <xdr:row>35</xdr:row>
      <xdr:rowOff>123825</xdr:rowOff>
    </xdr:to>
    <xdr:graphicFrame>
      <xdr:nvGraphicFramePr>
        <xdr:cNvPr id="1" name="Chart 1"/>
        <xdr:cNvGraphicFramePr/>
      </xdr:nvGraphicFramePr>
      <xdr:xfrm>
        <a:off x="5210175" y="8134350"/>
        <a:ext cx="4714875"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23</xdr:row>
      <xdr:rowOff>152400</xdr:rowOff>
    </xdr:from>
    <xdr:to>
      <xdr:col>4</xdr:col>
      <xdr:colOff>333375</xdr:colOff>
      <xdr:row>35</xdr:row>
      <xdr:rowOff>104775</xdr:rowOff>
    </xdr:to>
    <xdr:graphicFrame>
      <xdr:nvGraphicFramePr>
        <xdr:cNvPr id="2" name="Chart 2"/>
        <xdr:cNvGraphicFramePr/>
      </xdr:nvGraphicFramePr>
      <xdr:xfrm>
        <a:off x="390525" y="8115300"/>
        <a:ext cx="4724400" cy="2924175"/>
      </xdr:xfrm>
      <a:graphic>
        <a:graphicData uri="http://schemas.openxmlformats.org/drawingml/2006/chart">
          <c:chart xmlns:c="http://schemas.openxmlformats.org/drawingml/2006/chart" r:id="rId2"/>
        </a:graphicData>
      </a:graphic>
    </xdr:graphicFrame>
    <xdr:clientData/>
  </xdr:twoCellAnchor>
  <xdr:twoCellAnchor>
    <xdr:from>
      <xdr:col>0</xdr:col>
      <xdr:colOff>209550</xdr:colOff>
      <xdr:row>3</xdr:row>
      <xdr:rowOff>123825</xdr:rowOff>
    </xdr:from>
    <xdr:to>
      <xdr:col>2</xdr:col>
      <xdr:colOff>238125</xdr:colOff>
      <xdr:row>4</xdr:row>
      <xdr:rowOff>114300</xdr:rowOff>
    </xdr:to>
    <xdr:sp>
      <xdr:nvSpPr>
        <xdr:cNvPr id="3" name="Rectangle 3"/>
        <xdr:cNvSpPr>
          <a:spLocks/>
        </xdr:cNvSpPr>
      </xdr:nvSpPr>
      <xdr:spPr>
        <a:xfrm>
          <a:off x="209550" y="10287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238125</xdr:colOff>
      <xdr:row>13</xdr:row>
      <xdr:rowOff>0</xdr:rowOff>
    </xdr:from>
    <xdr:to>
      <xdr:col>2</xdr:col>
      <xdr:colOff>266700</xdr:colOff>
      <xdr:row>14</xdr:row>
      <xdr:rowOff>114300</xdr:rowOff>
    </xdr:to>
    <xdr:sp>
      <xdr:nvSpPr>
        <xdr:cNvPr id="4" name="Rectangle 4"/>
        <xdr:cNvSpPr>
          <a:spLocks/>
        </xdr:cNvSpPr>
      </xdr:nvSpPr>
      <xdr:spPr>
        <a:xfrm>
          <a:off x="238125" y="446722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400050</xdr:colOff>
      <xdr:row>23</xdr:row>
      <xdr:rowOff>180975</xdr:rowOff>
    </xdr:from>
    <xdr:to>
      <xdr:col>18</xdr:col>
      <xdr:colOff>9525</xdr:colOff>
      <xdr:row>35</xdr:row>
      <xdr:rowOff>104775</xdr:rowOff>
    </xdr:to>
    <xdr:sp>
      <xdr:nvSpPr>
        <xdr:cNvPr id="5" name="Rectangle 5"/>
        <xdr:cNvSpPr>
          <a:spLocks/>
        </xdr:cNvSpPr>
      </xdr:nvSpPr>
      <xdr:spPr>
        <a:xfrm>
          <a:off x="10039350" y="8143875"/>
          <a:ext cx="6181725"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228600</xdr:colOff>
      <xdr:row>24</xdr:row>
      <xdr:rowOff>0</xdr:rowOff>
    </xdr:from>
    <xdr:to>
      <xdr:col>3</xdr:col>
      <xdr:colOff>209550</xdr:colOff>
      <xdr:row>25</xdr:row>
      <xdr:rowOff>66675</xdr:rowOff>
    </xdr:to>
    <xdr:sp>
      <xdr:nvSpPr>
        <xdr:cNvPr id="6" name="Rectangle 6"/>
        <xdr:cNvSpPr>
          <a:spLocks/>
        </xdr:cNvSpPr>
      </xdr:nvSpPr>
      <xdr:spPr>
        <a:xfrm>
          <a:off x="2028825" y="8210550"/>
          <a:ext cx="2009775" cy="3143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6</xdr:col>
      <xdr:colOff>609600</xdr:colOff>
      <xdr:row>24</xdr:row>
      <xdr:rowOff>19050</xdr:rowOff>
    </xdr:from>
    <xdr:to>
      <xdr:col>8</xdr:col>
      <xdr:colOff>161925</xdr:colOff>
      <xdr:row>25</xdr:row>
      <xdr:rowOff>76200</xdr:rowOff>
    </xdr:to>
    <xdr:sp>
      <xdr:nvSpPr>
        <xdr:cNvPr id="7" name="Rectangle 7"/>
        <xdr:cNvSpPr>
          <a:spLocks/>
        </xdr:cNvSpPr>
      </xdr:nvSpPr>
      <xdr:spPr>
        <a:xfrm>
          <a:off x="7010400" y="8229600"/>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18</xdr:row>
      <xdr:rowOff>152400</xdr:rowOff>
    </xdr:from>
    <xdr:to>
      <xdr:col>10</xdr:col>
      <xdr:colOff>333375</xdr:colOff>
      <xdr:row>30</xdr:row>
      <xdr:rowOff>104775</xdr:rowOff>
    </xdr:to>
    <xdr:graphicFrame>
      <xdr:nvGraphicFramePr>
        <xdr:cNvPr id="1" name="Chart 1"/>
        <xdr:cNvGraphicFramePr/>
      </xdr:nvGraphicFramePr>
      <xdr:xfrm>
        <a:off x="5229225" y="8239125"/>
        <a:ext cx="474345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361950</xdr:colOff>
      <xdr:row>30</xdr:row>
      <xdr:rowOff>104775</xdr:rowOff>
    </xdr:to>
    <xdr:graphicFrame>
      <xdr:nvGraphicFramePr>
        <xdr:cNvPr id="2" name="Chart 2"/>
        <xdr:cNvGraphicFramePr/>
      </xdr:nvGraphicFramePr>
      <xdr:xfrm>
        <a:off x="390525" y="8239125"/>
        <a:ext cx="475297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238125</xdr:rowOff>
    </xdr:from>
    <xdr:to>
      <xdr:col>2</xdr:col>
      <xdr:colOff>257175</xdr:colOff>
      <xdr:row>4</xdr:row>
      <xdr:rowOff>228600</xdr:rowOff>
    </xdr:to>
    <xdr:sp>
      <xdr:nvSpPr>
        <xdr:cNvPr id="3" name="Rectangle 3"/>
        <xdr:cNvSpPr>
          <a:spLocks/>
        </xdr:cNvSpPr>
      </xdr:nvSpPr>
      <xdr:spPr>
        <a:xfrm>
          <a:off x="228600" y="11430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66675</xdr:rowOff>
    </xdr:from>
    <xdr:to>
      <xdr:col>2</xdr:col>
      <xdr:colOff>257175</xdr:colOff>
      <xdr:row>11</xdr:row>
      <xdr:rowOff>180975</xdr:rowOff>
    </xdr:to>
    <xdr:sp>
      <xdr:nvSpPr>
        <xdr:cNvPr id="4" name="Rectangle 4"/>
        <xdr:cNvSpPr>
          <a:spLocks/>
        </xdr:cNvSpPr>
      </xdr:nvSpPr>
      <xdr:spPr>
        <a:xfrm>
          <a:off x="228600" y="45339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419100</xdr:colOff>
      <xdr:row>18</xdr:row>
      <xdr:rowOff>180975</xdr:rowOff>
    </xdr:from>
    <xdr:to>
      <xdr:col>18</xdr:col>
      <xdr:colOff>9525</xdr:colOff>
      <xdr:row>30</xdr:row>
      <xdr:rowOff>104775</xdr:rowOff>
    </xdr:to>
    <xdr:sp>
      <xdr:nvSpPr>
        <xdr:cNvPr id="5" name="Rectangle 5"/>
        <xdr:cNvSpPr>
          <a:spLocks/>
        </xdr:cNvSpPr>
      </xdr:nvSpPr>
      <xdr:spPr>
        <a:xfrm>
          <a:off x="10058400" y="8267700"/>
          <a:ext cx="6162675"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152400</xdr:colOff>
      <xdr:row>19</xdr:row>
      <xdr:rowOff>38100</xdr:rowOff>
    </xdr:from>
    <xdr:to>
      <xdr:col>3</xdr:col>
      <xdr:colOff>133350</xdr:colOff>
      <xdr:row>20</xdr:row>
      <xdr:rowOff>85725</xdr:rowOff>
    </xdr:to>
    <xdr:sp>
      <xdr:nvSpPr>
        <xdr:cNvPr id="6" name="Rectangle 6"/>
        <xdr:cNvSpPr>
          <a:spLocks/>
        </xdr:cNvSpPr>
      </xdr:nvSpPr>
      <xdr:spPr>
        <a:xfrm>
          <a:off x="1952625" y="837247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6</xdr:col>
      <xdr:colOff>609600</xdr:colOff>
      <xdr:row>19</xdr:row>
      <xdr:rowOff>38100</xdr:rowOff>
    </xdr:from>
    <xdr:to>
      <xdr:col>8</xdr:col>
      <xdr:colOff>161925</xdr:colOff>
      <xdr:row>20</xdr:row>
      <xdr:rowOff>95250</xdr:rowOff>
    </xdr:to>
    <xdr:sp>
      <xdr:nvSpPr>
        <xdr:cNvPr id="7" name="Rectangle 7"/>
        <xdr:cNvSpPr>
          <a:spLocks/>
        </xdr:cNvSpPr>
      </xdr:nvSpPr>
      <xdr:spPr>
        <a:xfrm>
          <a:off x="7010400" y="837247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18</xdr:row>
      <xdr:rowOff>152400</xdr:rowOff>
    </xdr:from>
    <xdr:to>
      <xdr:col>10</xdr:col>
      <xdr:colOff>285750</xdr:colOff>
      <xdr:row>30</xdr:row>
      <xdr:rowOff>104775</xdr:rowOff>
    </xdr:to>
    <xdr:graphicFrame>
      <xdr:nvGraphicFramePr>
        <xdr:cNvPr id="1" name="Chart 1"/>
        <xdr:cNvGraphicFramePr/>
      </xdr:nvGraphicFramePr>
      <xdr:xfrm>
        <a:off x="5210175" y="8239125"/>
        <a:ext cx="4714875"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333375</xdr:colOff>
      <xdr:row>30</xdr:row>
      <xdr:rowOff>104775</xdr:rowOff>
    </xdr:to>
    <xdr:graphicFrame>
      <xdr:nvGraphicFramePr>
        <xdr:cNvPr id="2" name="Chart 2"/>
        <xdr:cNvGraphicFramePr/>
      </xdr:nvGraphicFramePr>
      <xdr:xfrm>
        <a:off x="390525" y="8239125"/>
        <a:ext cx="4724400"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238125</xdr:rowOff>
    </xdr:from>
    <xdr:to>
      <xdr:col>2</xdr:col>
      <xdr:colOff>257175</xdr:colOff>
      <xdr:row>4</xdr:row>
      <xdr:rowOff>228600</xdr:rowOff>
    </xdr:to>
    <xdr:sp>
      <xdr:nvSpPr>
        <xdr:cNvPr id="3" name="Rectangle 3"/>
        <xdr:cNvSpPr>
          <a:spLocks/>
        </xdr:cNvSpPr>
      </xdr:nvSpPr>
      <xdr:spPr>
        <a:xfrm>
          <a:off x="228600" y="11430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47625</xdr:rowOff>
    </xdr:from>
    <xdr:to>
      <xdr:col>2</xdr:col>
      <xdr:colOff>257175</xdr:colOff>
      <xdr:row>11</xdr:row>
      <xdr:rowOff>161925</xdr:rowOff>
    </xdr:to>
    <xdr:sp>
      <xdr:nvSpPr>
        <xdr:cNvPr id="4" name="Rectangle 4"/>
        <xdr:cNvSpPr>
          <a:spLocks/>
        </xdr:cNvSpPr>
      </xdr:nvSpPr>
      <xdr:spPr>
        <a:xfrm>
          <a:off x="228600" y="451485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419100</xdr:colOff>
      <xdr:row>18</xdr:row>
      <xdr:rowOff>180975</xdr:rowOff>
    </xdr:from>
    <xdr:to>
      <xdr:col>18</xdr:col>
      <xdr:colOff>9525</xdr:colOff>
      <xdr:row>30</xdr:row>
      <xdr:rowOff>104775</xdr:rowOff>
    </xdr:to>
    <xdr:sp>
      <xdr:nvSpPr>
        <xdr:cNvPr id="5" name="Rectangle 5"/>
        <xdr:cNvSpPr>
          <a:spLocks/>
        </xdr:cNvSpPr>
      </xdr:nvSpPr>
      <xdr:spPr>
        <a:xfrm>
          <a:off x="10058400" y="8267700"/>
          <a:ext cx="6162675"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238125</xdr:colOff>
      <xdr:row>19</xdr:row>
      <xdr:rowOff>19050</xdr:rowOff>
    </xdr:from>
    <xdr:to>
      <xdr:col>3</xdr:col>
      <xdr:colOff>219075</xdr:colOff>
      <xdr:row>20</xdr:row>
      <xdr:rowOff>66675</xdr:rowOff>
    </xdr:to>
    <xdr:sp>
      <xdr:nvSpPr>
        <xdr:cNvPr id="6" name="Rectangle 6"/>
        <xdr:cNvSpPr>
          <a:spLocks/>
        </xdr:cNvSpPr>
      </xdr:nvSpPr>
      <xdr:spPr>
        <a:xfrm>
          <a:off x="2038350" y="83534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19050</xdr:colOff>
      <xdr:row>19</xdr:row>
      <xdr:rowOff>19050</xdr:rowOff>
    </xdr:from>
    <xdr:to>
      <xdr:col>8</xdr:col>
      <xdr:colOff>381000</xdr:colOff>
      <xdr:row>20</xdr:row>
      <xdr:rowOff>76200</xdr:rowOff>
    </xdr:to>
    <xdr:sp>
      <xdr:nvSpPr>
        <xdr:cNvPr id="7" name="Rectangle 7"/>
        <xdr:cNvSpPr>
          <a:spLocks/>
        </xdr:cNvSpPr>
      </xdr:nvSpPr>
      <xdr:spPr>
        <a:xfrm>
          <a:off x="7229475" y="835342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18</xdr:row>
      <xdr:rowOff>152400</xdr:rowOff>
    </xdr:from>
    <xdr:to>
      <xdr:col>10</xdr:col>
      <xdr:colOff>285750</xdr:colOff>
      <xdr:row>30</xdr:row>
      <xdr:rowOff>104775</xdr:rowOff>
    </xdr:to>
    <xdr:graphicFrame>
      <xdr:nvGraphicFramePr>
        <xdr:cNvPr id="1" name="Chart 1"/>
        <xdr:cNvGraphicFramePr/>
      </xdr:nvGraphicFramePr>
      <xdr:xfrm>
        <a:off x="5210175" y="8239125"/>
        <a:ext cx="4714875"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333375</xdr:colOff>
      <xdr:row>30</xdr:row>
      <xdr:rowOff>104775</xdr:rowOff>
    </xdr:to>
    <xdr:graphicFrame>
      <xdr:nvGraphicFramePr>
        <xdr:cNvPr id="2" name="Chart 2"/>
        <xdr:cNvGraphicFramePr/>
      </xdr:nvGraphicFramePr>
      <xdr:xfrm>
        <a:off x="390525" y="8239125"/>
        <a:ext cx="4724400"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238125</xdr:rowOff>
    </xdr:from>
    <xdr:to>
      <xdr:col>2</xdr:col>
      <xdr:colOff>257175</xdr:colOff>
      <xdr:row>4</xdr:row>
      <xdr:rowOff>228600</xdr:rowOff>
    </xdr:to>
    <xdr:sp>
      <xdr:nvSpPr>
        <xdr:cNvPr id="3" name="Rectangle 3"/>
        <xdr:cNvSpPr>
          <a:spLocks/>
        </xdr:cNvSpPr>
      </xdr:nvSpPr>
      <xdr:spPr>
        <a:xfrm>
          <a:off x="228600" y="114300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47625</xdr:rowOff>
    </xdr:from>
    <xdr:to>
      <xdr:col>2</xdr:col>
      <xdr:colOff>257175</xdr:colOff>
      <xdr:row>11</xdr:row>
      <xdr:rowOff>161925</xdr:rowOff>
    </xdr:to>
    <xdr:sp>
      <xdr:nvSpPr>
        <xdr:cNvPr id="4" name="Rectangle 4"/>
        <xdr:cNvSpPr>
          <a:spLocks/>
        </xdr:cNvSpPr>
      </xdr:nvSpPr>
      <xdr:spPr>
        <a:xfrm>
          <a:off x="228600" y="4514850"/>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400050</xdr:colOff>
      <xdr:row>18</xdr:row>
      <xdr:rowOff>180975</xdr:rowOff>
    </xdr:from>
    <xdr:to>
      <xdr:col>18</xdr:col>
      <xdr:colOff>9525</xdr:colOff>
      <xdr:row>30</xdr:row>
      <xdr:rowOff>104775</xdr:rowOff>
    </xdr:to>
    <xdr:sp>
      <xdr:nvSpPr>
        <xdr:cNvPr id="5" name="Rectangle 5"/>
        <xdr:cNvSpPr>
          <a:spLocks/>
        </xdr:cNvSpPr>
      </xdr:nvSpPr>
      <xdr:spPr>
        <a:xfrm>
          <a:off x="10039350" y="8267700"/>
          <a:ext cx="6181725"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0</xdr:colOff>
      <xdr:row>19</xdr:row>
      <xdr:rowOff>19050</xdr:rowOff>
    </xdr:from>
    <xdr:to>
      <xdr:col>2</xdr:col>
      <xdr:colOff>2009775</xdr:colOff>
      <xdr:row>20</xdr:row>
      <xdr:rowOff>66675</xdr:rowOff>
    </xdr:to>
    <xdr:sp>
      <xdr:nvSpPr>
        <xdr:cNvPr id="6" name="Rectangle 6"/>
        <xdr:cNvSpPr>
          <a:spLocks/>
        </xdr:cNvSpPr>
      </xdr:nvSpPr>
      <xdr:spPr>
        <a:xfrm>
          <a:off x="1800225" y="83534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6</xdr:col>
      <xdr:colOff>695325</xdr:colOff>
      <xdr:row>19</xdr:row>
      <xdr:rowOff>19050</xdr:rowOff>
    </xdr:from>
    <xdr:to>
      <xdr:col>8</xdr:col>
      <xdr:colOff>247650</xdr:colOff>
      <xdr:row>20</xdr:row>
      <xdr:rowOff>76200</xdr:rowOff>
    </xdr:to>
    <xdr:sp>
      <xdr:nvSpPr>
        <xdr:cNvPr id="7" name="Rectangle 7"/>
        <xdr:cNvSpPr>
          <a:spLocks/>
        </xdr:cNvSpPr>
      </xdr:nvSpPr>
      <xdr:spPr>
        <a:xfrm>
          <a:off x="7096125" y="835342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485775</xdr:colOff>
      <xdr:row>18</xdr:row>
      <xdr:rowOff>152400</xdr:rowOff>
    </xdr:from>
    <xdr:to>
      <xdr:col>10</xdr:col>
      <xdr:colOff>409575</xdr:colOff>
      <xdr:row>30</xdr:row>
      <xdr:rowOff>104775</xdr:rowOff>
    </xdr:to>
    <xdr:graphicFrame>
      <xdr:nvGraphicFramePr>
        <xdr:cNvPr id="1" name="Chart 1"/>
        <xdr:cNvGraphicFramePr/>
      </xdr:nvGraphicFramePr>
      <xdr:xfrm>
        <a:off x="5267325" y="8239125"/>
        <a:ext cx="4781550" cy="29241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18</xdr:row>
      <xdr:rowOff>152400</xdr:rowOff>
    </xdr:from>
    <xdr:to>
      <xdr:col>4</xdr:col>
      <xdr:colOff>400050</xdr:colOff>
      <xdr:row>30</xdr:row>
      <xdr:rowOff>104775</xdr:rowOff>
    </xdr:to>
    <xdr:graphicFrame>
      <xdr:nvGraphicFramePr>
        <xdr:cNvPr id="2" name="Chart 2"/>
        <xdr:cNvGraphicFramePr/>
      </xdr:nvGraphicFramePr>
      <xdr:xfrm>
        <a:off x="390525" y="8239125"/>
        <a:ext cx="4791075" cy="29241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3</xdr:row>
      <xdr:rowOff>228600</xdr:rowOff>
    </xdr:from>
    <xdr:to>
      <xdr:col>2</xdr:col>
      <xdr:colOff>257175</xdr:colOff>
      <xdr:row>4</xdr:row>
      <xdr:rowOff>219075</xdr:rowOff>
    </xdr:to>
    <xdr:sp>
      <xdr:nvSpPr>
        <xdr:cNvPr id="3" name="Rectangle 3"/>
        <xdr:cNvSpPr>
          <a:spLocks/>
        </xdr:cNvSpPr>
      </xdr:nvSpPr>
      <xdr:spPr>
        <a:xfrm>
          <a:off x="228600" y="113347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支出計画</a:t>
          </a:r>
        </a:p>
      </xdr:txBody>
    </xdr:sp>
    <xdr:clientData/>
  </xdr:twoCellAnchor>
  <xdr:twoCellAnchor>
    <xdr:from>
      <xdr:col>0</xdr:col>
      <xdr:colOff>228600</xdr:colOff>
      <xdr:row>10</xdr:row>
      <xdr:rowOff>38100</xdr:rowOff>
    </xdr:from>
    <xdr:to>
      <xdr:col>2</xdr:col>
      <xdr:colOff>257175</xdr:colOff>
      <xdr:row>11</xdr:row>
      <xdr:rowOff>152400</xdr:rowOff>
    </xdr:to>
    <xdr:sp>
      <xdr:nvSpPr>
        <xdr:cNvPr id="4" name="Rectangle 4"/>
        <xdr:cNvSpPr>
          <a:spLocks/>
        </xdr:cNvSpPr>
      </xdr:nvSpPr>
      <xdr:spPr>
        <a:xfrm>
          <a:off x="228600" y="4505325"/>
          <a:ext cx="1828800" cy="3619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1" i="0" u="none" baseline="0">
              <a:latin typeface="ＭＳ Ｐゴシック"/>
              <a:ea typeface="ＭＳ Ｐゴシック"/>
              <a:cs typeface="ＭＳ Ｐゴシック"/>
            </a:rPr>
            <a:t>執行実績</a:t>
          </a:r>
        </a:p>
      </xdr:txBody>
    </xdr:sp>
    <xdr:clientData/>
  </xdr:twoCellAnchor>
  <xdr:twoCellAnchor>
    <xdr:from>
      <xdr:col>10</xdr:col>
      <xdr:colOff>523875</xdr:colOff>
      <xdr:row>18</xdr:row>
      <xdr:rowOff>180975</xdr:rowOff>
    </xdr:from>
    <xdr:to>
      <xdr:col>18</xdr:col>
      <xdr:colOff>9525</xdr:colOff>
      <xdr:row>30</xdr:row>
      <xdr:rowOff>104775</xdr:rowOff>
    </xdr:to>
    <xdr:sp>
      <xdr:nvSpPr>
        <xdr:cNvPr id="5" name="Rectangle 5"/>
        <xdr:cNvSpPr>
          <a:spLocks/>
        </xdr:cNvSpPr>
      </xdr:nvSpPr>
      <xdr:spPr>
        <a:xfrm>
          <a:off x="10163175" y="8267700"/>
          <a:ext cx="6057900"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【現状分析等】
</a:t>
          </a:r>
          <a:r>
            <a:rPr lang="en-US" cap="none" sz="1200" b="0" i="0" u="none" baseline="0"/>
            <a:t>
　</a:t>
          </a:r>
        </a:p>
      </xdr:txBody>
    </xdr:sp>
    <xdr:clientData/>
  </xdr:twoCellAnchor>
  <xdr:twoCellAnchor>
    <xdr:from>
      <xdr:col>2</xdr:col>
      <xdr:colOff>171450</xdr:colOff>
      <xdr:row>18</xdr:row>
      <xdr:rowOff>228600</xdr:rowOff>
    </xdr:from>
    <xdr:to>
      <xdr:col>3</xdr:col>
      <xdr:colOff>152400</xdr:colOff>
      <xdr:row>20</xdr:row>
      <xdr:rowOff>28575</xdr:rowOff>
    </xdr:to>
    <xdr:sp>
      <xdr:nvSpPr>
        <xdr:cNvPr id="6" name="Rectangle 6"/>
        <xdr:cNvSpPr>
          <a:spLocks/>
        </xdr:cNvSpPr>
      </xdr:nvSpPr>
      <xdr:spPr>
        <a:xfrm>
          <a:off x="1971675" y="8315325"/>
          <a:ext cx="2009775" cy="295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月別計画及び執行実績</a:t>
          </a:r>
        </a:p>
      </xdr:txBody>
    </xdr:sp>
    <xdr:clientData/>
  </xdr:twoCellAnchor>
  <xdr:twoCellAnchor>
    <xdr:from>
      <xdr:col>7</xdr:col>
      <xdr:colOff>104775</xdr:colOff>
      <xdr:row>19</xdr:row>
      <xdr:rowOff>0</xdr:rowOff>
    </xdr:from>
    <xdr:to>
      <xdr:col>8</xdr:col>
      <xdr:colOff>466725</xdr:colOff>
      <xdr:row>20</xdr:row>
      <xdr:rowOff>57150</xdr:rowOff>
    </xdr:to>
    <xdr:sp>
      <xdr:nvSpPr>
        <xdr:cNvPr id="7" name="Rectangle 7"/>
        <xdr:cNvSpPr>
          <a:spLocks/>
        </xdr:cNvSpPr>
      </xdr:nvSpPr>
      <xdr:spPr>
        <a:xfrm>
          <a:off x="7315200" y="8334375"/>
          <a:ext cx="11715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累計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24"/>
  <sheetViews>
    <sheetView showGridLines="0" tabSelected="1" zoomScale="90" zoomScaleNormal="90" workbookViewId="0" topLeftCell="A1">
      <selection activeCell="A1" sqref="A1"/>
    </sheetView>
  </sheetViews>
  <sheetFormatPr defaultColWidth="9.00390625" defaultRowHeight="13.5"/>
  <cols>
    <col min="14" max="14" width="11.50390625" style="0" bestFit="1" customWidth="1"/>
  </cols>
  <sheetData>
    <row r="1" spans="1:14" ht="43.5" customHeight="1">
      <c r="A1" s="1"/>
      <c r="B1" s="2"/>
      <c r="C1" s="2"/>
      <c r="D1" s="2"/>
      <c r="E1" s="2"/>
      <c r="F1" s="2"/>
      <c r="G1" s="2"/>
      <c r="H1" s="2"/>
      <c r="I1" s="2"/>
      <c r="J1" s="2"/>
      <c r="K1" s="2"/>
      <c r="L1" s="2"/>
      <c r="M1" s="2"/>
      <c r="N1" s="3"/>
    </row>
    <row r="2" spans="1:14" ht="21.75" customHeight="1">
      <c r="A2" s="4"/>
      <c r="B2" s="5"/>
      <c r="C2" s="6"/>
      <c r="D2" s="6"/>
      <c r="E2" s="5"/>
      <c r="F2" s="6"/>
      <c r="G2" s="6"/>
      <c r="H2" s="6"/>
      <c r="I2" s="7"/>
      <c r="J2" s="7"/>
      <c r="K2" s="7"/>
      <c r="L2" s="7"/>
      <c r="M2" s="6"/>
      <c r="N2" s="8"/>
    </row>
    <row r="3" spans="1:14" ht="21.75" customHeight="1">
      <c r="A3" s="4"/>
      <c r="B3" s="5"/>
      <c r="C3" s="6"/>
      <c r="D3" s="6"/>
      <c r="E3" s="5"/>
      <c r="F3" s="6"/>
      <c r="G3" s="6"/>
      <c r="H3" s="6"/>
      <c r="I3" s="7"/>
      <c r="J3" s="7"/>
      <c r="K3" s="7"/>
      <c r="L3" s="7"/>
      <c r="M3" s="6"/>
      <c r="N3" s="8"/>
    </row>
    <row r="4" spans="1:14" ht="21.75" customHeight="1">
      <c r="A4" s="4"/>
      <c r="B4" s="5"/>
      <c r="C4" s="6"/>
      <c r="D4" s="6"/>
      <c r="E4" s="5"/>
      <c r="F4" s="6"/>
      <c r="G4" s="6"/>
      <c r="H4" s="6"/>
      <c r="I4" s="7"/>
      <c r="J4" s="7"/>
      <c r="K4" s="7"/>
      <c r="L4" s="7"/>
      <c r="M4" s="6"/>
      <c r="N4" s="8"/>
    </row>
    <row r="5" spans="1:14" ht="21.75" customHeight="1">
      <c r="A5" s="4"/>
      <c r="B5" s="5"/>
      <c r="C5" s="6"/>
      <c r="D5" s="6"/>
      <c r="E5" s="5"/>
      <c r="F5" s="6"/>
      <c r="G5" s="6"/>
      <c r="H5" s="6"/>
      <c r="I5" s="7"/>
      <c r="J5" s="7"/>
      <c r="K5" s="7"/>
      <c r="L5" s="7"/>
      <c r="M5" s="6"/>
      <c r="N5" s="8"/>
    </row>
    <row r="6" spans="1:14" ht="28.5">
      <c r="A6" s="9" t="s">
        <v>107</v>
      </c>
      <c r="B6" s="10"/>
      <c r="C6" s="10"/>
      <c r="D6" s="10"/>
      <c r="E6" s="10"/>
      <c r="F6" s="10"/>
      <c r="G6" s="10"/>
      <c r="H6" s="10"/>
      <c r="I6" s="10"/>
      <c r="J6" s="10"/>
      <c r="K6" s="10"/>
      <c r="L6" s="10"/>
      <c r="M6" s="10"/>
      <c r="N6" s="11"/>
    </row>
    <row r="7" spans="1:14" ht="13.5">
      <c r="A7" s="4"/>
      <c r="B7" s="6"/>
      <c r="C7" s="6"/>
      <c r="D7" s="6"/>
      <c r="E7" s="6"/>
      <c r="F7" s="6"/>
      <c r="G7" s="6"/>
      <c r="H7" s="6"/>
      <c r="I7" s="6"/>
      <c r="J7" s="6"/>
      <c r="K7" s="6"/>
      <c r="L7" s="6"/>
      <c r="M7" s="6"/>
      <c r="N7" s="8"/>
    </row>
    <row r="8" spans="1:14" ht="13.5">
      <c r="A8" s="4"/>
      <c r="B8" s="6"/>
      <c r="C8" s="6"/>
      <c r="D8" s="6"/>
      <c r="E8" s="6"/>
      <c r="F8" s="6"/>
      <c r="G8" s="6"/>
      <c r="H8" s="6"/>
      <c r="I8" s="6"/>
      <c r="J8" s="6"/>
      <c r="K8" s="6"/>
      <c r="L8" s="6"/>
      <c r="M8" s="6"/>
      <c r="N8" s="8"/>
    </row>
    <row r="9" spans="1:14" ht="13.5" customHeight="1">
      <c r="A9" s="4"/>
      <c r="B9" s="6"/>
      <c r="C9" s="6"/>
      <c r="D9" s="6"/>
      <c r="E9" s="6"/>
      <c r="F9" s="6"/>
      <c r="G9" s="6"/>
      <c r="H9" s="6"/>
      <c r="I9" s="6"/>
      <c r="J9" s="6"/>
      <c r="K9" s="12"/>
      <c r="L9" s="12"/>
      <c r="M9" s="12"/>
      <c r="N9" s="8"/>
    </row>
    <row r="10" spans="1:14" ht="21.75" customHeight="1">
      <c r="A10" s="4"/>
      <c r="B10" s="5"/>
      <c r="C10" s="6"/>
      <c r="D10" s="6"/>
      <c r="E10" s="5" t="s">
        <v>93</v>
      </c>
      <c r="F10" s="6"/>
      <c r="G10" s="6"/>
      <c r="H10" s="6"/>
      <c r="I10" s="7" t="s">
        <v>94</v>
      </c>
      <c r="J10" s="6"/>
      <c r="K10" s="6"/>
      <c r="L10" s="6"/>
      <c r="M10" s="6"/>
      <c r="N10" s="8"/>
    </row>
    <row r="11" spans="1:14" ht="21.75" customHeight="1">
      <c r="A11" s="4"/>
      <c r="B11" s="5"/>
      <c r="C11" s="6"/>
      <c r="D11" s="6"/>
      <c r="E11" s="5" t="s">
        <v>95</v>
      </c>
      <c r="F11" s="6"/>
      <c r="G11" s="6"/>
      <c r="H11" s="6"/>
      <c r="I11" s="7" t="s">
        <v>96</v>
      </c>
      <c r="J11" s="7"/>
      <c r="K11" s="7"/>
      <c r="L11" s="7"/>
      <c r="M11" s="6"/>
      <c r="N11" s="8"/>
    </row>
    <row r="12" spans="1:14" ht="21.75" customHeight="1">
      <c r="A12" s="4"/>
      <c r="B12" s="5"/>
      <c r="C12" s="6"/>
      <c r="D12" s="6"/>
      <c r="E12" s="5" t="s">
        <v>97</v>
      </c>
      <c r="F12" s="6"/>
      <c r="G12" s="6"/>
      <c r="H12" s="6"/>
      <c r="I12" s="7" t="s">
        <v>98</v>
      </c>
      <c r="J12" s="7"/>
      <c r="K12" s="7"/>
      <c r="L12" s="7"/>
      <c r="M12" s="6"/>
      <c r="N12" s="8"/>
    </row>
    <row r="13" spans="1:14" ht="21.75" customHeight="1">
      <c r="A13" s="4"/>
      <c r="B13" s="5"/>
      <c r="C13" s="6"/>
      <c r="D13" s="6"/>
      <c r="E13" s="5" t="s">
        <v>99</v>
      </c>
      <c r="F13" s="6"/>
      <c r="G13" s="6"/>
      <c r="H13" s="6"/>
      <c r="I13" s="7" t="s">
        <v>100</v>
      </c>
      <c r="J13" s="7"/>
      <c r="K13" s="7"/>
      <c r="L13" s="7"/>
      <c r="M13" s="6"/>
      <c r="N13" s="8"/>
    </row>
    <row r="14" spans="1:14" ht="21.75" customHeight="1">
      <c r="A14" s="4"/>
      <c r="B14" s="5"/>
      <c r="C14" s="6"/>
      <c r="D14" s="6"/>
      <c r="E14" s="5"/>
      <c r="F14" s="6"/>
      <c r="G14" s="6"/>
      <c r="H14" s="6"/>
      <c r="I14" s="7"/>
      <c r="J14" s="13"/>
      <c r="K14" s="13"/>
      <c r="L14" s="13"/>
      <c r="M14" s="6"/>
      <c r="N14" s="8"/>
    </row>
    <row r="15" spans="1:14" ht="21.75" customHeight="1">
      <c r="A15" s="4"/>
      <c r="B15" s="5"/>
      <c r="C15" s="6"/>
      <c r="D15" s="6"/>
      <c r="E15" s="5"/>
      <c r="F15" s="6"/>
      <c r="G15" s="6"/>
      <c r="H15" s="6"/>
      <c r="I15" s="13"/>
      <c r="J15" s="13"/>
      <c r="K15" s="13"/>
      <c r="L15" s="13"/>
      <c r="M15" s="6"/>
      <c r="N15" s="8"/>
    </row>
    <row r="16" spans="1:14" ht="21.75" customHeight="1">
      <c r="A16" s="4"/>
      <c r="B16" s="5"/>
      <c r="C16" s="6"/>
      <c r="D16" s="6"/>
      <c r="E16" s="5"/>
      <c r="F16" s="6"/>
      <c r="G16" s="6"/>
      <c r="H16" s="6"/>
      <c r="I16" s="7"/>
      <c r="J16" s="7"/>
      <c r="K16" s="7"/>
      <c r="L16" s="7"/>
      <c r="M16" s="6"/>
      <c r="N16" s="8"/>
    </row>
    <row r="17" spans="1:14" ht="21.75" customHeight="1">
      <c r="A17" s="4"/>
      <c r="B17" s="5"/>
      <c r="C17" s="6"/>
      <c r="D17" s="6"/>
      <c r="E17" s="5"/>
      <c r="F17" s="6"/>
      <c r="G17" s="6"/>
      <c r="H17" s="6"/>
      <c r="I17" s="7"/>
      <c r="J17" s="7"/>
      <c r="K17" s="7"/>
      <c r="L17" s="7"/>
      <c r="M17" s="6"/>
      <c r="N17" s="8"/>
    </row>
    <row r="18" spans="1:14" ht="21.75" customHeight="1">
      <c r="A18" s="4"/>
      <c r="B18" s="5"/>
      <c r="C18" s="6"/>
      <c r="D18" s="6"/>
      <c r="E18" s="5"/>
      <c r="F18" s="6"/>
      <c r="G18" s="6"/>
      <c r="H18" s="6"/>
      <c r="I18" s="13"/>
      <c r="J18" s="13"/>
      <c r="K18" s="13"/>
      <c r="L18" s="13"/>
      <c r="M18" s="6"/>
      <c r="N18" s="8"/>
    </row>
    <row r="19" spans="1:14" ht="21.75" customHeight="1">
      <c r="A19" s="4"/>
      <c r="B19" s="5"/>
      <c r="C19" s="6"/>
      <c r="D19" s="6"/>
      <c r="E19" s="5"/>
      <c r="F19" s="6"/>
      <c r="G19" s="6"/>
      <c r="H19" s="6"/>
      <c r="I19" s="7"/>
      <c r="J19" s="7"/>
      <c r="K19" s="7"/>
      <c r="L19" s="7"/>
      <c r="M19" s="6"/>
      <c r="N19" s="8"/>
    </row>
    <row r="20" spans="1:14" ht="21.75" customHeight="1">
      <c r="A20" s="4"/>
      <c r="B20" s="5"/>
      <c r="C20" s="6"/>
      <c r="D20" s="6"/>
      <c r="E20" s="5"/>
      <c r="F20" s="6"/>
      <c r="G20" s="6"/>
      <c r="H20" s="6"/>
      <c r="I20" s="7"/>
      <c r="J20" s="7"/>
      <c r="K20" s="118" t="s">
        <v>106</v>
      </c>
      <c r="L20" s="114"/>
      <c r="M20" s="114"/>
      <c r="N20" s="8"/>
    </row>
    <row r="21" spans="1:14" ht="19.5" customHeight="1">
      <c r="A21" s="4"/>
      <c r="B21" s="5"/>
      <c r="C21" s="6"/>
      <c r="D21" s="6"/>
      <c r="E21" s="5"/>
      <c r="F21" s="6"/>
      <c r="G21" s="6"/>
      <c r="H21" s="6"/>
      <c r="I21" s="7"/>
      <c r="J21" s="7"/>
      <c r="K21" s="7"/>
      <c r="L21" s="7"/>
      <c r="M21" s="6"/>
      <c r="N21" s="8"/>
    </row>
    <row r="22" spans="1:14" ht="13.5">
      <c r="A22" s="4"/>
      <c r="B22" s="6"/>
      <c r="C22" s="6"/>
      <c r="D22" s="6"/>
      <c r="E22" s="6"/>
      <c r="F22" s="6"/>
      <c r="G22" s="6"/>
      <c r="H22" s="6"/>
      <c r="I22" s="6"/>
      <c r="J22" s="6"/>
      <c r="K22" s="6"/>
      <c r="L22" s="6"/>
      <c r="M22" s="6"/>
      <c r="N22" s="8"/>
    </row>
    <row r="23" spans="1:14" ht="13.5">
      <c r="A23" s="4"/>
      <c r="B23" s="6"/>
      <c r="C23" s="6"/>
      <c r="D23" s="6"/>
      <c r="E23" s="6"/>
      <c r="F23" s="6"/>
      <c r="G23" s="6"/>
      <c r="H23" s="6"/>
      <c r="I23" s="6"/>
      <c r="J23" s="6"/>
      <c r="K23" s="6"/>
      <c r="L23" s="6"/>
      <c r="M23" s="6"/>
      <c r="N23" s="8"/>
    </row>
    <row r="24" spans="1:14" ht="13.5">
      <c r="A24" s="14"/>
      <c r="B24" s="15"/>
      <c r="C24" s="15"/>
      <c r="D24" s="15"/>
      <c r="E24" s="15"/>
      <c r="F24" s="15"/>
      <c r="G24" s="15"/>
      <c r="H24" s="15"/>
      <c r="I24" s="15"/>
      <c r="J24" s="15"/>
      <c r="K24" s="15"/>
      <c r="L24" s="15"/>
      <c r="M24" s="15"/>
      <c r="N24" s="16"/>
    </row>
  </sheetData>
  <mergeCells count="1">
    <mergeCell ref="K20:M20"/>
  </mergeCells>
  <printOptions horizontalCentered="1"/>
  <pageMargins left="0.984251968503937" right="0.8267716535433072"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42"/>
  </sheetPr>
  <dimension ref="A1:R41"/>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59</v>
      </c>
    </row>
    <row r="2" spans="1:2" ht="22.5" customHeight="1">
      <c r="A2" s="17"/>
      <c r="B2" s="19" t="s">
        <v>1</v>
      </c>
    </row>
    <row r="3" spans="1:2" s="22" customFormat="1" ht="29.25" customHeight="1">
      <c r="A3" s="20"/>
      <c r="B3" s="21" t="s">
        <v>87</v>
      </c>
    </row>
    <row r="4" spans="1:2" s="22" customFormat="1" ht="29.25" customHeight="1">
      <c r="A4" s="20"/>
      <c r="B4" s="21"/>
    </row>
    <row r="5" ht="30" customHeight="1">
      <c r="R5" s="23" t="s">
        <v>3</v>
      </c>
    </row>
    <row r="6" spans="2:18" ht="34.5" customHeight="1">
      <c r="B6" s="24" t="s">
        <v>4</v>
      </c>
      <c r="C6" s="24" t="s">
        <v>5</v>
      </c>
      <c r="D6" s="25" t="s">
        <v>101</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row>
    <row r="7" spans="2:18" ht="37.5" customHeight="1">
      <c r="B7" s="52" t="s">
        <v>60</v>
      </c>
      <c r="C7" s="27" t="s">
        <v>61</v>
      </c>
      <c r="D7" s="41">
        <v>21124</v>
      </c>
      <c r="E7" s="41">
        <v>97</v>
      </c>
      <c r="F7" s="41">
        <v>489</v>
      </c>
      <c r="G7" s="41">
        <v>1842</v>
      </c>
      <c r="H7" s="41">
        <v>5047</v>
      </c>
      <c r="I7" s="41">
        <v>339</v>
      </c>
      <c r="J7" s="41">
        <v>167</v>
      </c>
      <c r="K7" s="41">
        <v>506</v>
      </c>
      <c r="L7" s="41">
        <v>6532</v>
      </c>
      <c r="M7" s="41">
        <v>1139</v>
      </c>
      <c r="N7" s="41">
        <v>134</v>
      </c>
      <c r="O7" s="41">
        <v>3364</v>
      </c>
      <c r="P7" s="41">
        <v>1468</v>
      </c>
      <c r="Q7" s="41">
        <v>0</v>
      </c>
      <c r="R7" s="41">
        <f>SUM(E7:Q7)</f>
        <v>21124</v>
      </c>
    </row>
    <row r="8" spans="2:18" ht="37.5" customHeight="1">
      <c r="B8" s="53"/>
      <c r="C8" s="103" t="s">
        <v>29</v>
      </c>
      <c r="D8" s="48"/>
      <c r="E8" s="35">
        <f>E7</f>
        <v>97</v>
      </c>
      <c r="F8" s="36">
        <f>SUM(E7:F7)</f>
        <v>586</v>
      </c>
      <c r="G8" s="35">
        <f>SUM(E7:G7)</f>
        <v>2428</v>
      </c>
      <c r="H8" s="35">
        <f>SUM(E7:H7)</f>
        <v>7475</v>
      </c>
      <c r="I8" s="36">
        <f>SUM(E7:I7)</f>
        <v>7814</v>
      </c>
      <c r="J8" s="35">
        <f>SUM(E7:J7)</f>
        <v>7981</v>
      </c>
      <c r="K8" s="35">
        <f>SUM(E7:K7)</f>
        <v>8487</v>
      </c>
      <c r="L8" s="37">
        <f>SUM(E7:L7)</f>
        <v>15019</v>
      </c>
      <c r="M8" s="35">
        <f>SUM(E7:M7)</f>
        <v>16158</v>
      </c>
      <c r="N8" s="35">
        <f>SUM(E7:N7)</f>
        <v>16292</v>
      </c>
      <c r="O8" s="35">
        <f>SUM(E7:O7)</f>
        <v>19656</v>
      </c>
      <c r="P8" s="36">
        <f>SUM(E7:P7)</f>
        <v>21124</v>
      </c>
      <c r="Q8" s="35">
        <f>SUM(E7:Q7)</f>
        <v>21124</v>
      </c>
      <c r="R8" s="34"/>
    </row>
    <row r="9" ht="92.25" customHeight="1"/>
    <row r="12" ht="26.25" customHeight="1">
      <c r="R12" s="23" t="s">
        <v>3</v>
      </c>
    </row>
    <row r="13" spans="2:18" ht="34.5" customHeight="1">
      <c r="B13" s="24" t="s">
        <v>4</v>
      </c>
      <c r="C13" s="24" t="s">
        <v>5</v>
      </c>
      <c r="D13" s="25" t="s">
        <v>101</v>
      </c>
      <c r="E13" s="24" t="s">
        <v>6</v>
      </c>
      <c r="F13" s="24" t="s">
        <v>7</v>
      </c>
      <c r="G13" s="24" t="s">
        <v>8</v>
      </c>
      <c r="H13" s="24" t="s">
        <v>9</v>
      </c>
      <c r="I13" s="24" t="s">
        <v>10</v>
      </c>
      <c r="J13" s="24" t="s">
        <v>11</v>
      </c>
      <c r="K13" s="24" t="s">
        <v>12</v>
      </c>
      <c r="L13" s="24" t="s">
        <v>13</v>
      </c>
      <c r="M13" s="24" t="s">
        <v>14</v>
      </c>
      <c r="N13" s="24" t="s">
        <v>15</v>
      </c>
      <c r="O13" s="24" t="s">
        <v>16</v>
      </c>
      <c r="P13" s="24" t="s">
        <v>17</v>
      </c>
      <c r="Q13" s="24" t="s">
        <v>18</v>
      </c>
      <c r="R13" s="24" t="s">
        <v>19</v>
      </c>
    </row>
    <row r="14" spans="2:18" ht="37.5" customHeight="1">
      <c r="B14" s="52" t="s">
        <v>60</v>
      </c>
      <c r="C14" s="27" t="s">
        <v>61</v>
      </c>
      <c r="D14" s="90"/>
      <c r="E14" s="90"/>
      <c r="F14" s="90"/>
      <c r="G14" s="90"/>
      <c r="H14" s="90"/>
      <c r="I14" s="90"/>
      <c r="J14" s="90"/>
      <c r="K14" s="90"/>
      <c r="L14" s="90"/>
      <c r="M14" s="90"/>
      <c r="N14" s="91"/>
      <c r="O14" s="91"/>
      <c r="P14" s="91"/>
      <c r="Q14" s="91"/>
      <c r="R14" s="91">
        <f>SUM(E14:Q14)</f>
        <v>0</v>
      </c>
    </row>
    <row r="15" spans="2:18" ht="37.5" customHeight="1">
      <c r="B15" s="28"/>
      <c r="C15" s="105" t="s">
        <v>30</v>
      </c>
      <c r="D15" s="92"/>
      <c r="E15" s="85">
        <f>E14</f>
        <v>0</v>
      </c>
      <c r="F15" s="37">
        <f>SUM(E14:F14)</f>
        <v>0</v>
      </c>
      <c r="G15" s="85">
        <f>SUM(E14:G14)</f>
        <v>0</v>
      </c>
      <c r="H15" s="85">
        <f>SUM(E14:H14)</f>
        <v>0</v>
      </c>
      <c r="I15" s="37">
        <f>SUM(E14:I14)</f>
        <v>0</v>
      </c>
      <c r="J15" s="85">
        <f>SUM(E14:J14)</f>
        <v>0</v>
      </c>
      <c r="K15" s="85">
        <f>SUM(E14:K14)</f>
        <v>0</v>
      </c>
      <c r="L15" s="37">
        <f>SUM(E14:L14)</f>
        <v>0</v>
      </c>
      <c r="M15" s="85">
        <f>SUM(E14:M14)</f>
        <v>0</v>
      </c>
      <c r="N15" s="93">
        <f>SUM(E14:N14)</f>
        <v>0</v>
      </c>
      <c r="O15" s="93">
        <f>SUM(E14:O14)</f>
        <v>0</v>
      </c>
      <c r="P15" s="93">
        <f>SUM(E14:P14)</f>
        <v>0</v>
      </c>
      <c r="Q15" s="93">
        <f>SUM(E14:Q14)</f>
        <v>0</v>
      </c>
      <c r="R15" s="86"/>
    </row>
    <row r="16" spans="2:18" ht="37.5" customHeight="1">
      <c r="B16" s="32"/>
      <c r="C16" s="103" t="s">
        <v>31</v>
      </c>
      <c r="D16" s="49"/>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80">
        <f t="shared" si="0"/>
        <v>0</v>
      </c>
      <c r="O16" s="80">
        <f t="shared" si="0"/>
        <v>0</v>
      </c>
      <c r="P16" s="80">
        <f t="shared" si="0"/>
        <v>0</v>
      </c>
      <c r="Q16" s="80">
        <f t="shared" si="0"/>
        <v>0</v>
      </c>
      <c r="R16" s="39"/>
    </row>
    <row r="17" spans="2:18" ht="67.5" customHeight="1">
      <c r="B17" s="50"/>
      <c r="C17" s="50"/>
      <c r="D17" s="50"/>
      <c r="E17" s="50"/>
      <c r="F17" s="50"/>
      <c r="G17" s="50"/>
      <c r="H17" s="50"/>
      <c r="I17" s="50"/>
      <c r="J17" s="50"/>
      <c r="K17" s="50"/>
      <c r="L17" s="50"/>
      <c r="M17" s="50"/>
      <c r="N17" s="50"/>
      <c r="O17" s="50"/>
      <c r="P17" s="50"/>
      <c r="Q17" s="50"/>
      <c r="R17" s="50"/>
    </row>
    <row r="18" spans="2:18" ht="24.75" customHeight="1">
      <c r="B18" s="50"/>
      <c r="C18" s="50"/>
      <c r="D18" s="50"/>
      <c r="E18" s="50"/>
      <c r="F18" s="50"/>
      <c r="G18" s="50"/>
      <c r="H18" s="50"/>
      <c r="I18" s="50"/>
      <c r="J18" s="50"/>
      <c r="K18" s="50"/>
      <c r="L18" s="50"/>
      <c r="M18" s="50"/>
      <c r="N18" s="50"/>
      <c r="O18" s="50"/>
      <c r="P18" s="50"/>
      <c r="Q18" s="50"/>
      <c r="R18" s="50"/>
    </row>
    <row r="35" spans="4:17" ht="19.5" customHeight="1">
      <c r="D35" s="41"/>
      <c r="E35" s="42" t="s">
        <v>6</v>
      </c>
      <c r="F35" s="42" t="s">
        <v>7</v>
      </c>
      <c r="G35" s="42" t="s">
        <v>8</v>
      </c>
      <c r="H35" s="42" t="s">
        <v>9</v>
      </c>
      <c r="I35" s="42" t="s">
        <v>10</v>
      </c>
      <c r="J35" s="42" t="s">
        <v>11</v>
      </c>
      <c r="K35" s="75" t="s">
        <v>12</v>
      </c>
      <c r="L35" s="75" t="s">
        <v>13</v>
      </c>
      <c r="M35" s="75" t="s">
        <v>14</v>
      </c>
      <c r="N35" s="75" t="s">
        <v>15</v>
      </c>
      <c r="O35" s="75" t="s">
        <v>16</v>
      </c>
      <c r="P35" s="75" t="s">
        <v>17</v>
      </c>
      <c r="Q35" s="75" t="s">
        <v>18</v>
      </c>
    </row>
    <row r="36" spans="3:17" ht="19.5" customHeight="1">
      <c r="C36" s="23" t="s">
        <v>83</v>
      </c>
      <c r="D36" s="27">
        <f>SUM(E36:Q36)</f>
        <v>21124</v>
      </c>
      <c r="E36" s="27">
        <f aca="true" t="shared" si="1" ref="E36:Q36">E7</f>
        <v>97</v>
      </c>
      <c r="F36" s="27">
        <f t="shared" si="1"/>
        <v>489</v>
      </c>
      <c r="G36" s="27">
        <f t="shared" si="1"/>
        <v>1842</v>
      </c>
      <c r="H36" s="27">
        <f t="shared" si="1"/>
        <v>5047</v>
      </c>
      <c r="I36" s="27">
        <f t="shared" si="1"/>
        <v>339</v>
      </c>
      <c r="J36" s="27">
        <f t="shared" si="1"/>
        <v>167</v>
      </c>
      <c r="K36" s="71">
        <f t="shared" si="1"/>
        <v>506</v>
      </c>
      <c r="L36" s="71">
        <f t="shared" si="1"/>
        <v>6532</v>
      </c>
      <c r="M36" s="71">
        <f t="shared" si="1"/>
        <v>1139</v>
      </c>
      <c r="N36" s="71">
        <f t="shared" si="1"/>
        <v>134</v>
      </c>
      <c r="O36" s="71">
        <f t="shared" si="1"/>
        <v>3364</v>
      </c>
      <c r="P36" s="71">
        <f t="shared" si="1"/>
        <v>1468</v>
      </c>
      <c r="Q36" s="71">
        <f t="shared" si="1"/>
        <v>0</v>
      </c>
    </row>
    <row r="37" spans="3:17" ht="19.5" customHeight="1">
      <c r="C37" s="23" t="s">
        <v>84</v>
      </c>
      <c r="D37" s="27">
        <f>SUM(E37:Q37)</f>
        <v>0</v>
      </c>
      <c r="E37" s="27"/>
      <c r="F37" s="27"/>
      <c r="G37" s="27"/>
      <c r="H37" s="27"/>
      <c r="I37" s="27"/>
      <c r="J37" s="27"/>
      <c r="K37" s="71"/>
      <c r="L37" s="71"/>
      <c r="M37" s="71"/>
      <c r="N37" s="83"/>
      <c r="O37" s="83"/>
      <c r="P37" s="83"/>
      <c r="Q37" s="83"/>
    </row>
    <row r="38" spans="3:17" ht="19.5" customHeight="1">
      <c r="C38" s="23"/>
      <c r="D38" s="18" t="s">
        <v>34</v>
      </c>
      <c r="E38" s="45"/>
      <c r="F38" s="45"/>
      <c r="G38" s="45"/>
      <c r="H38" s="45"/>
      <c r="I38" s="45"/>
      <c r="J38" s="45"/>
      <c r="K38" s="45"/>
      <c r="L38" s="45"/>
      <c r="M38" s="45"/>
      <c r="N38" s="45"/>
      <c r="O38" s="45"/>
      <c r="P38" s="45"/>
      <c r="Q38" s="45"/>
    </row>
    <row r="39" spans="3:17" ht="19.5" customHeight="1">
      <c r="C39" s="23"/>
      <c r="D39" s="35"/>
      <c r="E39" s="46" t="s">
        <v>6</v>
      </c>
      <c r="F39" s="46" t="s">
        <v>7</v>
      </c>
      <c r="G39" s="46" t="s">
        <v>8</v>
      </c>
      <c r="H39" s="46" t="s">
        <v>9</v>
      </c>
      <c r="I39" s="46" t="s">
        <v>10</v>
      </c>
      <c r="J39" s="46" t="s">
        <v>11</v>
      </c>
      <c r="K39" s="78" t="s">
        <v>12</v>
      </c>
      <c r="L39" s="78" t="s">
        <v>13</v>
      </c>
      <c r="M39" s="78" t="s">
        <v>14</v>
      </c>
      <c r="N39" s="78" t="s">
        <v>15</v>
      </c>
      <c r="O39" s="78" t="s">
        <v>16</v>
      </c>
      <c r="P39" s="78" t="s">
        <v>17</v>
      </c>
      <c r="Q39" s="78" t="s">
        <v>18</v>
      </c>
    </row>
    <row r="40" spans="3:18" ht="19.5" customHeight="1">
      <c r="C40" s="23" t="s">
        <v>85</v>
      </c>
      <c r="D40" s="27"/>
      <c r="E40" s="27">
        <f aca="true" t="shared" si="2" ref="E40:Q40">E8</f>
        <v>97</v>
      </c>
      <c r="F40" s="27">
        <f t="shared" si="2"/>
        <v>586</v>
      </c>
      <c r="G40" s="27">
        <f t="shared" si="2"/>
        <v>2428</v>
      </c>
      <c r="H40" s="27">
        <f t="shared" si="2"/>
        <v>7475</v>
      </c>
      <c r="I40" s="27">
        <f t="shared" si="2"/>
        <v>7814</v>
      </c>
      <c r="J40" s="27">
        <f t="shared" si="2"/>
        <v>7981</v>
      </c>
      <c r="K40" s="71">
        <f t="shared" si="2"/>
        <v>8487</v>
      </c>
      <c r="L40" s="71">
        <f t="shared" si="2"/>
        <v>15019</v>
      </c>
      <c r="M40" s="71">
        <f t="shared" si="2"/>
        <v>16158</v>
      </c>
      <c r="N40" s="71">
        <f t="shared" si="2"/>
        <v>16292</v>
      </c>
      <c r="O40" s="71">
        <f t="shared" si="2"/>
        <v>19656</v>
      </c>
      <c r="P40" s="71">
        <f t="shared" si="2"/>
        <v>21124</v>
      </c>
      <c r="Q40" s="71">
        <f t="shared" si="2"/>
        <v>21124</v>
      </c>
      <c r="R40" s="18">
        <f>D36-Q40</f>
        <v>0</v>
      </c>
    </row>
    <row r="41" spans="3:17" ht="19.5" customHeight="1">
      <c r="C41" s="23" t="s">
        <v>86</v>
      </c>
      <c r="D41" s="27"/>
      <c r="E41" s="27"/>
      <c r="F41" s="27"/>
      <c r="G41" s="27"/>
      <c r="H41" s="27"/>
      <c r="I41" s="27"/>
      <c r="J41" s="27"/>
      <c r="K41" s="71"/>
      <c r="L41" s="71"/>
      <c r="M41" s="71"/>
      <c r="N41" s="83"/>
      <c r="O41" s="83"/>
      <c r="P41" s="83"/>
      <c r="Q41" s="83"/>
    </row>
  </sheetData>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drawing r:id="rId1"/>
</worksheet>
</file>

<file path=xl/worksheets/sheet11.xml><?xml version="1.0" encoding="utf-8"?>
<worksheet xmlns="http://schemas.openxmlformats.org/spreadsheetml/2006/main" xmlns:r="http://schemas.openxmlformats.org/officeDocument/2006/relationships">
  <sheetPr>
    <tabColor indexed="47"/>
  </sheetPr>
  <dimension ref="A1:T49"/>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00390625" style="18" customWidth="1"/>
    <col min="3" max="3" width="27.25390625" style="18" customWidth="1"/>
    <col min="4" max="4" width="12.50390625" style="18" customWidth="1"/>
    <col min="5" max="17" width="10.625" style="18" customWidth="1"/>
    <col min="18" max="18" width="11.875" style="18" customWidth="1"/>
    <col min="19" max="19" width="8.625" style="18" hidden="1" customWidth="1"/>
    <col min="20" max="16384" width="9.00390625" style="18" customWidth="1"/>
  </cols>
  <sheetData>
    <row r="1" ht="19.5" customHeight="1">
      <c r="A1" s="17" t="s">
        <v>102</v>
      </c>
    </row>
    <row r="2" spans="1:2" ht="22.5" customHeight="1">
      <c r="A2" s="17"/>
      <c r="B2" s="19" t="s">
        <v>1</v>
      </c>
    </row>
    <row r="3" spans="1:2" s="22" customFormat="1" ht="29.25" customHeight="1">
      <c r="A3" s="18"/>
      <c r="B3" s="18" t="s">
        <v>62</v>
      </c>
    </row>
    <row r="4" spans="1:2" s="22" customFormat="1" ht="19.5" customHeight="1">
      <c r="A4" s="20"/>
      <c r="B4" s="21"/>
    </row>
    <row r="5" ht="19.5" customHeight="1">
      <c r="R5" s="23" t="s">
        <v>3</v>
      </c>
    </row>
    <row r="6" spans="2:18" ht="34.5" customHeight="1">
      <c r="B6" s="24" t="s">
        <v>4</v>
      </c>
      <c r="C6" s="24" t="s">
        <v>5</v>
      </c>
      <c r="D6" s="25" t="s">
        <v>101</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row>
    <row r="7" spans="2:19" ht="24.75" customHeight="1">
      <c r="B7" s="115" t="s">
        <v>20</v>
      </c>
      <c r="C7" s="27" t="s">
        <v>21</v>
      </c>
      <c r="D7" s="54">
        <v>1274671</v>
      </c>
      <c r="E7" s="54">
        <v>404441</v>
      </c>
      <c r="F7" s="54">
        <v>39264</v>
      </c>
      <c r="G7" s="54">
        <v>87148</v>
      </c>
      <c r="H7" s="54">
        <v>116945</v>
      </c>
      <c r="I7" s="54">
        <v>72349</v>
      </c>
      <c r="J7" s="54">
        <v>91511</v>
      </c>
      <c r="K7" s="54">
        <v>72974</v>
      </c>
      <c r="L7" s="54">
        <v>69414</v>
      </c>
      <c r="M7" s="54">
        <v>66191</v>
      </c>
      <c r="N7" s="54">
        <v>58669</v>
      </c>
      <c r="O7" s="54">
        <v>68670</v>
      </c>
      <c r="P7" s="54">
        <v>87645</v>
      </c>
      <c r="Q7" s="54">
        <v>39450</v>
      </c>
      <c r="R7" s="27">
        <f aca="true" t="shared" si="0" ref="R7:R14">SUM(E7:Q7)</f>
        <v>1274671</v>
      </c>
      <c r="S7" s="18">
        <f aca="true" t="shared" si="1" ref="S7:S14">D7-R7</f>
        <v>0</v>
      </c>
    </row>
    <row r="8" spans="2:19" ht="24.75" customHeight="1">
      <c r="B8" s="116"/>
      <c r="C8" s="27" t="s">
        <v>22</v>
      </c>
      <c r="D8" s="27">
        <v>112640</v>
      </c>
      <c r="E8" s="27">
        <v>6942</v>
      </c>
      <c r="F8" s="27">
        <v>4596</v>
      </c>
      <c r="G8" s="27">
        <v>6397</v>
      </c>
      <c r="H8" s="27">
        <v>4451</v>
      </c>
      <c r="I8" s="27">
        <v>9558</v>
      </c>
      <c r="J8" s="27">
        <v>10680</v>
      </c>
      <c r="K8" s="27">
        <v>26161</v>
      </c>
      <c r="L8" s="27">
        <v>3833</v>
      </c>
      <c r="M8" s="27">
        <v>8054</v>
      </c>
      <c r="N8" s="27">
        <v>5211</v>
      </c>
      <c r="O8" s="27">
        <v>4891</v>
      </c>
      <c r="P8" s="27">
        <v>10607</v>
      </c>
      <c r="Q8" s="27">
        <v>11259</v>
      </c>
      <c r="R8" s="27">
        <f t="shared" si="0"/>
        <v>112640</v>
      </c>
      <c r="S8" s="18">
        <f t="shared" si="1"/>
        <v>0</v>
      </c>
    </row>
    <row r="9" spans="2:19" ht="24.75" customHeight="1">
      <c r="B9" s="116"/>
      <c r="C9" s="27" t="s">
        <v>23</v>
      </c>
      <c r="D9" s="27">
        <v>12051</v>
      </c>
      <c r="E9" s="27">
        <v>26</v>
      </c>
      <c r="F9" s="27">
        <v>147</v>
      </c>
      <c r="G9" s="27">
        <v>62</v>
      </c>
      <c r="H9" s="27">
        <v>3072</v>
      </c>
      <c r="I9" s="27">
        <v>80</v>
      </c>
      <c r="J9" s="27">
        <v>88</v>
      </c>
      <c r="K9" s="27">
        <v>3230</v>
      </c>
      <c r="L9" s="27">
        <v>142</v>
      </c>
      <c r="M9" s="27">
        <v>1731</v>
      </c>
      <c r="N9" s="27">
        <v>980</v>
      </c>
      <c r="O9" s="27">
        <v>567</v>
      </c>
      <c r="P9" s="27">
        <v>1926</v>
      </c>
      <c r="Q9" s="27">
        <v>0</v>
      </c>
      <c r="R9" s="27">
        <f t="shared" si="0"/>
        <v>12051</v>
      </c>
      <c r="S9" s="18">
        <f t="shared" si="1"/>
        <v>0</v>
      </c>
    </row>
    <row r="10" spans="2:19" ht="24.75" customHeight="1">
      <c r="B10" s="116"/>
      <c r="C10" s="27" t="s">
        <v>24</v>
      </c>
      <c r="D10" s="27">
        <v>32320</v>
      </c>
      <c r="E10" s="27">
        <v>2189</v>
      </c>
      <c r="F10" s="27">
        <v>1450</v>
      </c>
      <c r="G10" s="27">
        <v>2648</v>
      </c>
      <c r="H10" s="27">
        <v>2509</v>
      </c>
      <c r="I10" s="27">
        <v>3046</v>
      </c>
      <c r="J10" s="27">
        <v>3564</v>
      </c>
      <c r="K10" s="27">
        <v>2538</v>
      </c>
      <c r="L10" s="27">
        <v>2981</v>
      </c>
      <c r="M10" s="27">
        <v>3172</v>
      </c>
      <c r="N10" s="27">
        <v>3225</v>
      </c>
      <c r="O10" s="27">
        <v>2533</v>
      </c>
      <c r="P10" s="27">
        <v>2465</v>
      </c>
      <c r="Q10" s="27">
        <v>0</v>
      </c>
      <c r="R10" s="27">
        <f t="shared" si="0"/>
        <v>32320</v>
      </c>
      <c r="S10" s="18">
        <f t="shared" si="1"/>
        <v>0</v>
      </c>
    </row>
    <row r="11" spans="2:19" ht="24.75" customHeight="1">
      <c r="B11" s="116"/>
      <c r="C11" s="27" t="s">
        <v>63</v>
      </c>
      <c r="D11" s="27">
        <v>4209</v>
      </c>
      <c r="E11" s="27">
        <v>0</v>
      </c>
      <c r="F11" s="27">
        <v>0</v>
      </c>
      <c r="G11" s="27">
        <v>973</v>
      </c>
      <c r="H11" s="27">
        <v>3236</v>
      </c>
      <c r="I11" s="27">
        <v>0</v>
      </c>
      <c r="J11" s="27">
        <v>0</v>
      </c>
      <c r="K11" s="27">
        <v>0</v>
      </c>
      <c r="L11" s="27">
        <v>0</v>
      </c>
      <c r="M11" s="27">
        <v>0</v>
      </c>
      <c r="N11" s="27">
        <v>0</v>
      </c>
      <c r="O11" s="27">
        <v>0</v>
      </c>
      <c r="P11" s="27">
        <v>0</v>
      </c>
      <c r="Q11" s="27">
        <v>0</v>
      </c>
      <c r="R11" s="27">
        <f t="shared" si="0"/>
        <v>4209</v>
      </c>
      <c r="S11" s="18">
        <f t="shared" si="1"/>
        <v>0</v>
      </c>
    </row>
    <row r="12" spans="2:19" ht="24.75" customHeight="1">
      <c r="B12" s="116"/>
      <c r="C12" s="27" t="s">
        <v>26</v>
      </c>
      <c r="D12" s="27">
        <v>13426</v>
      </c>
      <c r="E12" s="27">
        <v>1906</v>
      </c>
      <c r="F12" s="27">
        <v>4495</v>
      </c>
      <c r="G12" s="27">
        <v>1791</v>
      </c>
      <c r="H12" s="27">
        <v>246</v>
      </c>
      <c r="I12" s="27">
        <v>314</v>
      </c>
      <c r="J12" s="27">
        <v>1346</v>
      </c>
      <c r="K12" s="27">
        <v>1498</v>
      </c>
      <c r="L12" s="27">
        <v>246</v>
      </c>
      <c r="M12" s="27">
        <v>530</v>
      </c>
      <c r="N12" s="27">
        <v>476</v>
      </c>
      <c r="O12" s="27">
        <v>417</v>
      </c>
      <c r="P12" s="27">
        <v>161</v>
      </c>
      <c r="Q12" s="27">
        <v>0</v>
      </c>
      <c r="R12" s="27">
        <f t="shared" si="0"/>
        <v>13426</v>
      </c>
      <c r="S12" s="18">
        <f t="shared" si="1"/>
        <v>0</v>
      </c>
    </row>
    <row r="13" spans="2:19" ht="24.75" customHeight="1" thickBot="1">
      <c r="B13" s="116"/>
      <c r="C13" s="29" t="s">
        <v>27</v>
      </c>
      <c r="D13" s="29">
        <v>6525</v>
      </c>
      <c r="E13" s="29">
        <v>85</v>
      </c>
      <c r="F13" s="29">
        <v>617</v>
      </c>
      <c r="G13" s="29">
        <v>596</v>
      </c>
      <c r="H13" s="29">
        <v>311</v>
      </c>
      <c r="I13" s="29">
        <v>410</v>
      </c>
      <c r="J13" s="29">
        <v>853</v>
      </c>
      <c r="K13" s="29">
        <v>328</v>
      </c>
      <c r="L13" s="29">
        <v>528</v>
      </c>
      <c r="M13" s="29">
        <v>1353</v>
      </c>
      <c r="N13" s="29">
        <v>593</v>
      </c>
      <c r="O13" s="29">
        <v>296</v>
      </c>
      <c r="P13" s="29">
        <v>284</v>
      </c>
      <c r="Q13" s="29">
        <v>271</v>
      </c>
      <c r="R13" s="29">
        <f t="shared" si="0"/>
        <v>6525</v>
      </c>
      <c r="S13" s="18">
        <f t="shared" si="1"/>
        <v>0</v>
      </c>
    </row>
    <row r="14" spans="2:19" ht="24.75" customHeight="1" thickTop="1">
      <c r="B14" s="116"/>
      <c r="C14" s="55" t="s">
        <v>47</v>
      </c>
      <c r="D14" s="56">
        <f aca="true" t="shared" si="2" ref="D14:Q14">SUM(D7:D13)</f>
        <v>1455842</v>
      </c>
      <c r="E14" s="56">
        <f t="shared" si="2"/>
        <v>415589</v>
      </c>
      <c r="F14" s="56">
        <f t="shared" si="2"/>
        <v>50569</v>
      </c>
      <c r="G14" s="56">
        <f t="shared" si="2"/>
        <v>99615</v>
      </c>
      <c r="H14" s="56">
        <f t="shared" si="2"/>
        <v>130770</v>
      </c>
      <c r="I14" s="56">
        <f t="shared" si="2"/>
        <v>85757</v>
      </c>
      <c r="J14" s="56">
        <f t="shared" si="2"/>
        <v>108042</v>
      </c>
      <c r="K14" s="56">
        <f t="shared" si="2"/>
        <v>106729</v>
      </c>
      <c r="L14" s="56">
        <f t="shared" si="2"/>
        <v>77144</v>
      </c>
      <c r="M14" s="56">
        <f t="shared" si="2"/>
        <v>81031</v>
      </c>
      <c r="N14" s="56">
        <f t="shared" si="2"/>
        <v>69154</v>
      </c>
      <c r="O14" s="56">
        <f t="shared" si="2"/>
        <v>77374</v>
      </c>
      <c r="P14" s="56">
        <f t="shared" si="2"/>
        <v>103088</v>
      </c>
      <c r="Q14" s="56">
        <f t="shared" si="2"/>
        <v>50980</v>
      </c>
      <c r="R14" s="56">
        <f t="shared" si="0"/>
        <v>1455842</v>
      </c>
      <c r="S14" s="18">
        <f t="shared" si="1"/>
        <v>0</v>
      </c>
    </row>
    <row r="15" spans="2:18" ht="24" customHeight="1">
      <c r="B15" s="117"/>
      <c r="C15" s="33" t="s">
        <v>29</v>
      </c>
      <c r="D15" s="34"/>
      <c r="E15" s="35">
        <f>E14</f>
        <v>415589</v>
      </c>
      <c r="F15" s="36">
        <f>SUM(E14:F14)</f>
        <v>466158</v>
      </c>
      <c r="G15" s="35">
        <f>SUM(E14:G14)</f>
        <v>565773</v>
      </c>
      <c r="H15" s="35">
        <f>SUM(E14:H14)</f>
        <v>696543</v>
      </c>
      <c r="I15" s="36">
        <f>SUM(E14:I14)</f>
        <v>782300</v>
      </c>
      <c r="J15" s="35">
        <f>SUM(E14:J14)</f>
        <v>890342</v>
      </c>
      <c r="K15" s="35">
        <f>SUM(E14:K14)</f>
        <v>997071</v>
      </c>
      <c r="L15" s="37">
        <f>SUM(E14:L14)</f>
        <v>1074215</v>
      </c>
      <c r="M15" s="35">
        <f>SUM(E14:M14)</f>
        <v>1155246</v>
      </c>
      <c r="N15" s="35">
        <f>SUM(E14:N14)</f>
        <v>1224400</v>
      </c>
      <c r="O15" s="35">
        <f>SUM(E14:O14)</f>
        <v>1301774</v>
      </c>
      <c r="P15" s="36">
        <f>SUM(E14:P14)</f>
        <v>1404862</v>
      </c>
      <c r="Q15" s="35">
        <f>SUM(E14:Q14)</f>
        <v>1455842</v>
      </c>
      <c r="R15" s="34"/>
    </row>
    <row r="17" ht="19.5" customHeight="1">
      <c r="R17" s="23" t="s">
        <v>3</v>
      </c>
    </row>
    <row r="18" spans="2:18" ht="34.5" customHeight="1">
      <c r="B18" s="24" t="s">
        <v>4</v>
      </c>
      <c r="C18" s="24" t="s">
        <v>5</v>
      </c>
      <c r="D18" s="25" t="s">
        <v>101</v>
      </c>
      <c r="E18" s="24" t="s">
        <v>6</v>
      </c>
      <c r="F18" s="24" t="s">
        <v>7</v>
      </c>
      <c r="G18" s="24" t="s">
        <v>8</v>
      </c>
      <c r="H18" s="24" t="s">
        <v>9</v>
      </c>
      <c r="I18" s="24" t="s">
        <v>10</v>
      </c>
      <c r="J18" s="24" t="s">
        <v>11</v>
      </c>
      <c r="K18" s="24" t="s">
        <v>12</v>
      </c>
      <c r="L18" s="24" t="s">
        <v>13</v>
      </c>
      <c r="M18" s="24" t="s">
        <v>14</v>
      </c>
      <c r="N18" s="24" t="s">
        <v>15</v>
      </c>
      <c r="O18" s="24" t="s">
        <v>16</v>
      </c>
      <c r="P18" s="24" t="s">
        <v>17</v>
      </c>
      <c r="Q18" s="24" t="s">
        <v>18</v>
      </c>
      <c r="R18" s="24" t="s">
        <v>19</v>
      </c>
    </row>
    <row r="19" spans="2:20" ht="24.75" customHeight="1">
      <c r="B19" s="115" t="s">
        <v>20</v>
      </c>
      <c r="C19" s="87" t="s">
        <v>21</v>
      </c>
      <c r="D19" s="95"/>
      <c r="E19" s="95"/>
      <c r="F19" s="95"/>
      <c r="G19" s="95"/>
      <c r="H19" s="95"/>
      <c r="I19" s="95"/>
      <c r="J19" s="95"/>
      <c r="K19" s="95"/>
      <c r="L19" s="95"/>
      <c r="M19" s="95"/>
      <c r="N19" s="95"/>
      <c r="O19" s="95"/>
      <c r="P19" s="95"/>
      <c r="Q19" s="95"/>
      <c r="R19" s="87">
        <f aca="true" t="shared" si="3" ref="R19:R25">SUM(E19:Q19)</f>
        <v>0</v>
      </c>
      <c r="S19" s="96"/>
      <c r="T19" s="97"/>
    </row>
    <row r="20" spans="2:20" ht="24.75" customHeight="1">
      <c r="B20" s="116"/>
      <c r="C20" s="87" t="s">
        <v>22</v>
      </c>
      <c r="D20" s="95"/>
      <c r="E20" s="95"/>
      <c r="F20" s="95"/>
      <c r="G20" s="95"/>
      <c r="H20" s="95"/>
      <c r="I20" s="95"/>
      <c r="J20" s="95"/>
      <c r="K20" s="95"/>
      <c r="L20" s="95"/>
      <c r="M20" s="95"/>
      <c r="N20" s="95"/>
      <c r="O20" s="95"/>
      <c r="P20" s="95"/>
      <c r="Q20" s="95"/>
      <c r="R20" s="87">
        <f t="shared" si="3"/>
        <v>0</v>
      </c>
      <c r="S20" s="96"/>
      <c r="T20" s="97"/>
    </row>
    <row r="21" spans="2:20" ht="24.75" customHeight="1">
      <c r="B21" s="116"/>
      <c r="C21" s="87" t="s">
        <v>23</v>
      </c>
      <c r="D21" s="95"/>
      <c r="E21" s="95"/>
      <c r="F21" s="95"/>
      <c r="G21" s="95"/>
      <c r="H21" s="95"/>
      <c r="I21" s="95"/>
      <c r="J21" s="95"/>
      <c r="K21" s="95"/>
      <c r="L21" s="95"/>
      <c r="M21" s="95"/>
      <c r="N21" s="95"/>
      <c r="O21" s="95"/>
      <c r="P21" s="95"/>
      <c r="Q21" s="95"/>
      <c r="R21" s="87">
        <f t="shared" si="3"/>
        <v>0</v>
      </c>
      <c r="S21" s="96"/>
      <c r="T21" s="96"/>
    </row>
    <row r="22" spans="2:20" ht="24.75" customHeight="1">
      <c r="B22" s="116"/>
      <c r="C22" s="87" t="s">
        <v>24</v>
      </c>
      <c r="D22" s="95"/>
      <c r="E22" s="95"/>
      <c r="F22" s="95"/>
      <c r="G22" s="95"/>
      <c r="H22" s="95"/>
      <c r="I22" s="95"/>
      <c r="J22" s="95"/>
      <c r="K22" s="95"/>
      <c r="L22" s="95"/>
      <c r="M22" s="95"/>
      <c r="N22" s="95"/>
      <c r="O22" s="95"/>
      <c r="P22" s="95"/>
      <c r="Q22" s="95"/>
      <c r="R22" s="87">
        <f t="shared" si="3"/>
        <v>0</v>
      </c>
      <c r="S22" s="96"/>
      <c r="T22" s="96"/>
    </row>
    <row r="23" spans="2:20" ht="24.75" customHeight="1">
      <c r="B23" s="116"/>
      <c r="C23" s="87" t="s">
        <v>63</v>
      </c>
      <c r="D23" s="95"/>
      <c r="E23" s="95"/>
      <c r="F23" s="95"/>
      <c r="G23" s="95"/>
      <c r="H23" s="95"/>
      <c r="I23" s="95"/>
      <c r="J23" s="95"/>
      <c r="K23" s="95"/>
      <c r="L23" s="95"/>
      <c r="M23" s="95"/>
      <c r="N23" s="95"/>
      <c r="O23" s="95"/>
      <c r="P23" s="95"/>
      <c r="Q23" s="95"/>
      <c r="R23" s="87">
        <f t="shared" si="3"/>
        <v>0</v>
      </c>
      <c r="S23" s="96"/>
      <c r="T23" s="97"/>
    </row>
    <row r="24" spans="2:20" ht="24.75" customHeight="1">
      <c r="B24" s="116"/>
      <c r="C24" s="87" t="s">
        <v>26</v>
      </c>
      <c r="D24" s="95"/>
      <c r="E24" s="95"/>
      <c r="F24" s="95"/>
      <c r="G24" s="95"/>
      <c r="H24" s="95"/>
      <c r="I24" s="95"/>
      <c r="J24" s="95"/>
      <c r="K24" s="95"/>
      <c r="L24" s="95"/>
      <c r="M24" s="95"/>
      <c r="N24" s="95"/>
      <c r="O24" s="95"/>
      <c r="P24" s="95"/>
      <c r="Q24" s="95"/>
      <c r="R24" s="87">
        <f t="shared" si="3"/>
        <v>0</v>
      </c>
      <c r="S24" s="96"/>
      <c r="T24" s="96"/>
    </row>
    <row r="25" spans="2:20" ht="24.75" customHeight="1" thickBot="1">
      <c r="B25" s="116"/>
      <c r="C25" s="88" t="s">
        <v>27</v>
      </c>
      <c r="D25" s="98"/>
      <c r="E25" s="98"/>
      <c r="F25" s="98"/>
      <c r="G25" s="98"/>
      <c r="H25" s="98"/>
      <c r="I25" s="98"/>
      <c r="J25" s="98"/>
      <c r="K25" s="98"/>
      <c r="L25" s="98"/>
      <c r="M25" s="98"/>
      <c r="N25" s="98"/>
      <c r="O25" s="98"/>
      <c r="P25" s="98"/>
      <c r="Q25" s="98"/>
      <c r="R25" s="88">
        <f t="shared" si="3"/>
        <v>0</v>
      </c>
      <c r="S25" s="96"/>
      <c r="T25" s="96"/>
    </row>
    <row r="26" spans="2:20" ht="24.75" customHeight="1" thickTop="1">
      <c r="B26" s="116"/>
      <c r="C26" s="99" t="s">
        <v>47</v>
      </c>
      <c r="D26" s="89">
        <f aca="true" t="shared" si="4" ref="D26:Q26">SUM(D19:D25)</f>
        <v>0</v>
      </c>
      <c r="E26" s="89">
        <f t="shared" si="4"/>
        <v>0</v>
      </c>
      <c r="F26" s="89">
        <f t="shared" si="4"/>
        <v>0</v>
      </c>
      <c r="G26" s="89">
        <f t="shared" si="4"/>
        <v>0</v>
      </c>
      <c r="H26" s="89">
        <f t="shared" si="4"/>
        <v>0</v>
      </c>
      <c r="I26" s="89">
        <f t="shared" si="4"/>
        <v>0</v>
      </c>
      <c r="J26" s="89">
        <f t="shared" si="4"/>
        <v>0</v>
      </c>
      <c r="K26" s="89">
        <f t="shared" si="4"/>
        <v>0</v>
      </c>
      <c r="L26" s="89">
        <f t="shared" si="4"/>
        <v>0</v>
      </c>
      <c r="M26" s="89">
        <f t="shared" si="4"/>
        <v>0</v>
      </c>
      <c r="N26" s="89">
        <f t="shared" si="4"/>
        <v>0</v>
      </c>
      <c r="O26" s="89">
        <f t="shared" si="4"/>
        <v>0</v>
      </c>
      <c r="P26" s="89">
        <f t="shared" si="4"/>
        <v>0</v>
      </c>
      <c r="Q26" s="89">
        <f t="shared" si="4"/>
        <v>0</v>
      </c>
      <c r="R26" s="89">
        <f>SUM(E26:Q26)</f>
        <v>0</v>
      </c>
      <c r="S26" s="96"/>
      <c r="T26" s="96"/>
    </row>
    <row r="27" spans="2:20" ht="24" customHeight="1">
      <c r="B27" s="116"/>
      <c r="C27" s="100" t="s">
        <v>30</v>
      </c>
      <c r="D27" s="86"/>
      <c r="E27" s="85">
        <f>E26</f>
        <v>0</v>
      </c>
      <c r="F27" s="37">
        <f>SUM(E26:F26)</f>
        <v>0</v>
      </c>
      <c r="G27" s="85">
        <f>SUM(E26:G26)</f>
        <v>0</v>
      </c>
      <c r="H27" s="85">
        <f>SUM(E26:H26)</f>
        <v>0</v>
      </c>
      <c r="I27" s="37">
        <f>SUM(E26:I26)</f>
        <v>0</v>
      </c>
      <c r="J27" s="85">
        <f>SUM(E26:J26)</f>
        <v>0</v>
      </c>
      <c r="K27" s="85">
        <f>SUM(E26:K26)</f>
        <v>0</v>
      </c>
      <c r="L27" s="37">
        <f>SUM(E26:L26)</f>
        <v>0</v>
      </c>
      <c r="M27" s="85">
        <f>SUM(E26:M26)</f>
        <v>0</v>
      </c>
      <c r="N27" s="85">
        <f>SUM(E26:N26)</f>
        <v>0</v>
      </c>
      <c r="O27" s="85">
        <f>SUM(E26:O26)</f>
        <v>0</v>
      </c>
      <c r="P27" s="37">
        <f>SUM(E26:P26)</f>
        <v>0</v>
      </c>
      <c r="Q27" s="85">
        <f>SUM(E26:Q26)</f>
        <v>0</v>
      </c>
      <c r="R27" s="86"/>
      <c r="S27" s="96"/>
      <c r="T27" s="96"/>
    </row>
    <row r="28" spans="2:18" ht="24" customHeight="1">
      <c r="B28" s="117"/>
      <c r="C28" s="38" t="s">
        <v>31</v>
      </c>
      <c r="D28" s="39"/>
      <c r="E28" s="40">
        <f aca="true" t="shared" si="5" ref="E28:Q28">E27/E15</f>
        <v>0</v>
      </c>
      <c r="F28" s="40">
        <f t="shared" si="5"/>
        <v>0</v>
      </c>
      <c r="G28" s="40">
        <f t="shared" si="5"/>
        <v>0</v>
      </c>
      <c r="H28" s="40">
        <f t="shared" si="5"/>
        <v>0</v>
      </c>
      <c r="I28" s="40">
        <f t="shared" si="5"/>
        <v>0</v>
      </c>
      <c r="J28" s="40">
        <f t="shared" si="5"/>
        <v>0</v>
      </c>
      <c r="K28" s="40">
        <f t="shared" si="5"/>
        <v>0</v>
      </c>
      <c r="L28" s="40">
        <f t="shared" si="5"/>
        <v>0</v>
      </c>
      <c r="M28" s="40">
        <f t="shared" si="5"/>
        <v>0</v>
      </c>
      <c r="N28" s="80">
        <f t="shared" si="5"/>
        <v>0</v>
      </c>
      <c r="O28" s="80">
        <f t="shared" si="5"/>
        <v>0</v>
      </c>
      <c r="P28" s="80">
        <f t="shared" si="5"/>
        <v>0</v>
      </c>
      <c r="Q28" s="80">
        <f t="shared" si="5"/>
        <v>0</v>
      </c>
      <c r="R28" s="39"/>
    </row>
    <row r="43" spans="4:17" ht="19.5" customHeight="1">
      <c r="D43" s="41"/>
      <c r="E43" s="42" t="s">
        <v>6</v>
      </c>
      <c r="F43" s="42" t="s">
        <v>7</v>
      </c>
      <c r="G43" s="42" t="s">
        <v>8</v>
      </c>
      <c r="H43" s="42" t="s">
        <v>9</v>
      </c>
      <c r="I43" s="42" t="s">
        <v>10</v>
      </c>
      <c r="J43" s="42" t="s">
        <v>11</v>
      </c>
      <c r="K43" s="42" t="s">
        <v>12</v>
      </c>
      <c r="L43" s="42" t="s">
        <v>13</v>
      </c>
      <c r="M43" s="42" t="s">
        <v>14</v>
      </c>
      <c r="N43" s="42" t="s">
        <v>15</v>
      </c>
      <c r="O43" s="42" t="s">
        <v>16</v>
      </c>
      <c r="P43" s="42" t="s">
        <v>17</v>
      </c>
      <c r="Q43" s="42" t="s">
        <v>18</v>
      </c>
    </row>
    <row r="44" spans="3:17" ht="19.5" customHeight="1">
      <c r="C44" s="23" t="s">
        <v>83</v>
      </c>
      <c r="D44" s="27">
        <f>SUM(E44:Q44)</f>
        <v>1455842</v>
      </c>
      <c r="E44" s="27">
        <f aca="true" t="shared" si="6" ref="E44:Q44">E14</f>
        <v>415589</v>
      </c>
      <c r="F44" s="27">
        <f t="shared" si="6"/>
        <v>50569</v>
      </c>
      <c r="G44" s="27">
        <f t="shared" si="6"/>
        <v>99615</v>
      </c>
      <c r="H44" s="27">
        <f t="shared" si="6"/>
        <v>130770</v>
      </c>
      <c r="I44" s="27">
        <f t="shared" si="6"/>
        <v>85757</v>
      </c>
      <c r="J44" s="27">
        <f t="shared" si="6"/>
        <v>108042</v>
      </c>
      <c r="K44" s="27">
        <f t="shared" si="6"/>
        <v>106729</v>
      </c>
      <c r="L44" s="27">
        <f t="shared" si="6"/>
        <v>77144</v>
      </c>
      <c r="M44" s="27">
        <f t="shared" si="6"/>
        <v>81031</v>
      </c>
      <c r="N44" s="27">
        <f t="shared" si="6"/>
        <v>69154</v>
      </c>
      <c r="O44" s="27">
        <f t="shared" si="6"/>
        <v>77374</v>
      </c>
      <c r="P44" s="27">
        <f t="shared" si="6"/>
        <v>103088</v>
      </c>
      <c r="Q44" s="27">
        <f t="shared" si="6"/>
        <v>50980</v>
      </c>
    </row>
    <row r="45" spans="3:17" ht="19.5" customHeight="1">
      <c r="C45" s="23" t="s">
        <v>84</v>
      </c>
      <c r="D45" s="27">
        <f>SUM(E45:Q45)</f>
        <v>0</v>
      </c>
      <c r="E45" s="27"/>
      <c r="F45" s="27"/>
      <c r="G45" s="27"/>
      <c r="H45" s="27"/>
      <c r="I45" s="27"/>
      <c r="J45" s="27"/>
      <c r="K45" s="27"/>
      <c r="L45" s="27"/>
      <c r="M45" s="27"/>
      <c r="N45" s="81"/>
      <c r="O45" s="81"/>
      <c r="P45" s="81"/>
      <c r="Q45" s="81"/>
    </row>
    <row r="46" spans="3:17" ht="19.5" customHeight="1">
      <c r="C46" s="23"/>
      <c r="D46" s="18" t="s">
        <v>34</v>
      </c>
      <c r="E46" s="45"/>
      <c r="F46" s="45"/>
      <c r="G46" s="45"/>
      <c r="H46" s="45"/>
      <c r="I46" s="45"/>
      <c r="J46" s="45"/>
      <c r="K46" s="45"/>
      <c r="L46" s="45"/>
      <c r="M46" s="45"/>
      <c r="N46" s="45"/>
      <c r="O46" s="45"/>
      <c r="P46" s="45"/>
      <c r="Q46" s="45"/>
    </row>
    <row r="47" spans="3:17" ht="19.5" customHeight="1">
      <c r="C47" s="23"/>
      <c r="D47" s="35"/>
      <c r="E47" s="46" t="s">
        <v>6</v>
      </c>
      <c r="F47" s="46" t="s">
        <v>7</v>
      </c>
      <c r="G47" s="46" t="s">
        <v>8</v>
      </c>
      <c r="H47" s="46" t="s">
        <v>9</v>
      </c>
      <c r="I47" s="46" t="s">
        <v>10</v>
      </c>
      <c r="J47" s="46" t="s">
        <v>11</v>
      </c>
      <c r="K47" s="46" t="s">
        <v>12</v>
      </c>
      <c r="L47" s="46" t="s">
        <v>13</v>
      </c>
      <c r="M47" s="46" t="s">
        <v>14</v>
      </c>
      <c r="N47" s="46" t="s">
        <v>15</v>
      </c>
      <c r="O47" s="46" t="s">
        <v>16</v>
      </c>
      <c r="P47" s="46" t="s">
        <v>17</v>
      </c>
      <c r="Q47" s="46" t="s">
        <v>18</v>
      </c>
    </row>
    <row r="48" spans="3:18" ht="19.5" customHeight="1">
      <c r="C48" s="23" t="s">
        <v>85</v>
      </c>
      <c r="D48" s="27"/>
      <c r="E48" s="27">
        <f aca="true" t="shared" si="7" ref="E48:Q48">E15</f>
        <v>415589</v>
      </c>
      <c r="F48" s="27">
        <f t="shared" si="7"/>
        <v>466158</v>
      </c>
      <c r="G48" s="27">
        <f t="shared" si="7"/>
        <v>565773</v>
      </c>
      <c r="H48" s="27">
        <f t="shared" si="7"/>
        <v>696543</v>
      </c>
      <c r="I48" s="27">
        <f t="shared" si="7"/>
        <v>782300</v>
      </c>
      <c r="J48" s="27">
        <f t="shared" si="7"/>
        <v>890342</v>
      </c>
      <c r="K48" s="27">
        <f t="shared" si="7"/>
        <v>997071</v>
      </c>
      <c r="L48" s="27">
        <f t="shared" si="7"/>
        <v>1074215</v>
      </c>
      <c r="M48" s="27">
        <f t="shared" si="7"/>
        <v>1155246</v>
      </c>
      <c r="N48" s="27">
        <f t="shared" si="7"/>
        <v>1224400</v>
      </c>
      <c r="O48" s="27">
        <f t="shared" si="7"/>
        <v>1301774</v>
      </c>
      <c r="P48" s="27">
        <f t="shared" si="7"/>
        <v>1404862</v>
      </c>
      <c r="Q48" s="27">
        <f t="shared" si="7"/>
        <v>1455842</v>
      </c>
      <c r="R48" s="18">
        <f>D44-Q48</f>
        <v>0</v>
      </c>
    </row>
    <row r="49" spans="3:17" ht="19.5" customHeight="1">
      <c r="C49" s="23" t="s">
        <v>86</v>
      </c>
      <c r="D49" s="27"/>
      <c r="E49" s="27"/>
      <c r="F49" s="27"/>
      <c r="G49" s="27"/>
      <c r="H49" s="27"/>
      <c r="I49" s="27"/>
      <c r="J49" s="27"/>
      <c r="K49" s="27"/>
      <c r="L49" s="27"/>
      <c r="M49" s="27"/>
      <c r="N49" s="81"/>
      <c r="O49" s="81"/>
      <c r="P49" s="81"/>
      <c r="Q49" s="81"/>
    </row>
  </sheetData>
  <mergeCells count="2">
    <mergeCell ref="B7:B15"/>
    <mergeCell ref="B19:B28"/>
  </mergeCells>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drawing r:id="rId1"/>
</worksheet>
</file>

<file path=xl/worksheets/sheet12.xml><?xml version="1.0" encoding="utf-8"?>
<worksheet xmlns="http://schemas.openxmlformats.org/spreadsheetml/2006/main" xmlns:r="http://schemas.openxmlformats.org/officeDocument/2006/relationships">
  <sheetPr>
    <tabColor indexed="47"/>
  </sheetPr>
  <dimension ref="A1:R41"/>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64</v>
      </c>
    </row>
    <row r="2" spans="1:2" ht="22.5" customHeight="1">
      <c r="A2" s="17"/>
      <c r="B2" s="19" t="s">
        <v>1</v>
      </c>
    </row>
    <row r="3" spans="1:2" s="22" customFormat="1" ht="29.25" customHeight="1">
      <c r="A3" s="18"/>
      <c r="B3" s="18" t="s">
        <v>62</v>
      </c>
    </row>
    <row r="4" spans="1:2" s="22" customFormat="1" ht="29.25" customHeight="1">
      <c r="A4" s="20"/>
      <c r="B4" s="21"/>
    </row>
    <row r="5" ht="27.75" customHeight="1">
      <c r="R5" s="23" t="s">
        <v>3</v>
      </c>
    </row>
    <row r="6" spans="2:18" ht="34.5" customHeight="1">
      <c r="B6" s="24" t="s">
        <v>4</v>
      </c>
      <c r="C6" s="24" t="s">
        <v>5</v>
      </c>
      <c r="D6" s="25" t="s">
        <v>101</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row>
    <row r="7" spans="2:18" ht="37.5" customHeight="1">
      <c r="B7" s="26" t="s">
        <v>37</v>
      </c>
      <c r="C7" s="26" t="s">
        <v>38</v>
      </c>
      <c r="D7" s="47">
        <v>583021</v>
      </c>
      <c r="E7" s="41">
        <v>102742</v>
      </c>
      <c r="F7" s="41">
        <v>37913</v>
      </c>
      <c r="G7" s="41">
        <v>41578</v>
      </c>
      <c r="H7" s="41">
        <v>41876</v>
      </c>
      <c r="I7" s="41">
        <v>41104</v>
      </c>
      <c r="J7" s="41">
        <v>38351</v>
      </c>
      <c r="K7" s="41">
        <v>38064</v>
      </c>
      <c r="L7" s="41">
        <v>39727</v>
      </c>
      <c r="M7" s="41">
        <v>51561</v>
      </c>
      <c r="N7" s="41">
        <v>41508</v>
      </c>
      <c r="O7" s="41">
        <v>36210</v>
      </c>
      <c r="P7" s="41">
        <v>38315</v>
      </c>
      <c r="Q7" s="41">
        <v>34072</v>
      </c>
      <c r="R7" s="41">
        <f>SUM(E7:Q7)</f>
        <v>583021</v>
      </c>
    </row>
    <row r="8" spans="2:18" ht="37.5" customHeight="1">
      <c r="B8" s="32"/>
      <c r="C8" s="24" t="s">
        <v>29</v>
      </c>
      <c r="D8" s="48"/>
      <c r="E8" s="35">
        <f>E7</f>
        <v>102742</v>
      </c>
      <c r="F8" s="36">
        <f>SUM(E7:F7)</f>
        <v>140655</v>
      </c>
      <c r="G8" s="35">
        <f>SUM(E7:G7)</f>
        <v>182233</v>
      </c>
      <c r="H8" s="35">
        <f>SUM(E7:H7)</f>
        <v>224109</v>
      </c>
      <c r="I8" s="36">
        <f>SUM(E7:I7)</f>
        <v>265213</v>
      </c>
      <c r="J8" s="35">
        <f>SUM(E7:J7)</f>
        <v>303564</v>
      </c>
      <c r="K8" s="35">
        <f>SUM(E7:K7)</f>
        <v>341628</v>
      </c>
      <c r="L8" s="37">
        <f>SUM(E7:L7)</f>
        <v>381355</v>
      </c>
      <c r="M8" s="35">
        <f>SUM(E7:M7)</f>
        <v>432916</v>
      </c>
      <c r="N8" s="35">
        <f>SUM(E7:N7)</f>
        <v>474424</v>
      </c>
      <c r="O8" s="35">
        <f>SUM(E7:O7)</f>
        <v>510634</v>
      </c>
      <c r="P8" s="36">
        <f>SUM(E7:P7)</f>
        <v>548949</v>
      </c>
      <c r="Q8" s="35">
        <f>SUM(E7:Q7)</f>
        <v>583021</v>
      </c>
      <c r="R8" s="34"/>
    </row>
    <row r="9" ht="92.25" customHeight="1">
      <c r="Q9" s="67"/>
    </row>
    <row r="12" ht="27" customHeight="1">
      <c r="R12" s="23" t="s">
        <v>3</v>
      </c>
    </row>
    <row r="13" spans="2:18" ht="34.5" customHeight="1">
      <c r="B13" s="24" t="s">
        <v>4</v>
      </c>
      <c r="C13" s="24" t="s">
        <v>5</v>
      </c>
      <c r="D13" s="25" t="s">
        <v>101</v>
      </c>
      <c r="E13" s="24" t="s">
        <v>6</v>
      </c>
      <c r="F13" s="24" t="s">
        <v>7</v>
      </c>
      <c r="G13" s="24" t="s">
        <v>8</v>
      </c>
      <c r="H13" s="24" t="s">
        <v>9</v>
      </c>
      <c r="I13" s="24" t="s">
        <v>10</v>
      </c>
      <c r="J13" s="24" t="s">
        <v>11</v>
      </c>
      <c r="K13" s="24" t="s">
        <v>12</v>
      </c>
      <c r="L13" s="24" t="s">
        <v>13</v>
      </c>
      <c r="M13" s="24" t="s">
        <v>14</v>
      </c>
      <c r="N13" s="24" t="s">
        <v>15</v>
      </c>
      <c r="O13" s="24" t="s">
        <v>16</v>
      </c>
      <c r="P13" s="24" t="s">
        <v>17</v>
      </c>
      <c r="Q13" s="24" t="s">
        <v>18</v>
      </c>
      <c r="R13" s="24" t="s">
        <v>19</v>
      </c>
    </row>
    <row r="14" spans="2:18" ht="37.5" customHeight="1">
      <c r="B14" s="26" t="s">
        <v>37</v>
      </c>
      <c r="C14" s="26" t="s">
        <v>38</v>
      </c>
      <c r="D14" s="101"/>
      <c r="E14" s="90"/>
      <c r="F14" s="90"/>
      <c r="G14" s="90"/>
      <c r="H14" s="90"/>
      <c r="I14" s="90"/>
      <c r="J14" s="90"/>
      <c r="K14" s="90"/>
      <c r="L14" s="90"/>
      <c r="M14" s="90"/>
      <c r="N14" s="91"/>
      <c r="O14" s="91"/>
      <c r="P14" s="91"/>
      <c r="Q14" s="91"/>
      <c r="R14" s="91">
        <f>SUM(E14:Q14)</f>
        <v>0</v>
      </c>
    </row>
    <row r="15" spans="2:18" ht="37.5" customHeight="1">
      <c r="B15" s="28"/>
      <c r="C15" s="105" t="s">
        <v>30</v>
      </c>
      <c r="D15" s="92"/>
      <c r="E15" s="85">
        <f>E14</f>
        <v>0</v>
      </c>
      <c r="F15" s="37">
        <f>SUM(E14:F14)</f>
        <v>0</v>
      </c>
      <c r="G15" s="85">
        <f>SUM(E14:G14)</f>
        <v>0</v>
      </c>
      <c r="H15" s="85">
        <f>SUM(E14:H14)</f>
        <v>0</v>
      </c>
      <c r="I15" s="37">
        <f>SUM(E14:I14)</f>
        <v>0</v>
      </c>
      <c r="J15" s="85">
        <f>SUM(E14:J14)</f>
        <v>0</v>
      </c>
      <c r="K15" s="85">
        <f>SUM(E14:K14)</f>
        <v>0</v>
      </c>
      <c r="L15" s="37">
        <f>SUM(E14:L14)</f>
        <v>0</v>
      </c>
      <c r="M15" s="85">
        <f>SUM(E14:M14)</f>
        <v>0</v>
      </c>
      <c r="N15" s="93">
        <f>SUM(E14:N14)</f>
        <v>0</v>
      </c>
      <c r="O15" s="93">
        <f>SUM(E14:O14)</f>
        <v>0</v>
      </c>
      <c r="P15" s="93">
        <f>SUM(E14:P14)</f>
        <v>0</v>
      </c>
      <c r="Q15" s="93">
        <f>SUM(E14:Q14)</f>
        <v>0</v>
      </c>
      <c r="R15" s="86"/>
    </row>
    <row r="16" spans="2:18" ht="37.5" customHeight="1">
      <c r="B16" s="32"/>
      <c r="C16" s="103" t="s">
        <v>31</v>
      </c>
      <c r="D16" s="49"/>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80">
        <f t="shared" si="0"/>
        <v>0</v>
      </c>
      <c r="O16" s="80">
        <f t="shared" si="0"/>
        <v>0</v>
      </c>
      <c r="P16" s="80">
        <f t="shared" si="0"/>
        <v>0</v>
      </c>
      <c r="Q16" s="80">
        <f t="shared" si="0"/>
        <v>0</v>
      </c>
      <c r="R16" s="39"/>
    </row>
    <row r="17" spans="2:18" ht="67.5" customHeight="1">
      <c r="B17" s="50"/>
      <c r="C17" s="50"/>
      <c r="D17" s="50"/>
      <c r="E17" s="50"/>
      <c r="F17" s="50"/>
      <c r="G17" s="50"/>
      <c r="H17" s="50"/>
      <c r="I17" s="50"/>
      <c r="J17" s="50"/>
      <c r="K17" s="50"/>
      <c r="L17" s="50"/>
      <c r="M17" s="50"/>
      <c r="N17" s="50"/>
      <c r="O17" s="50"/>
      <c r="P17" s="50"/>
      <c r="Q17" s="50"/>
      <c r="R17" s="50"/>
    </row>
    <row r="18" spans="2:18" ht="24.75" customHeight="1">
      <c r="B18" s="50"/>
      <c r="C18" s="50"/>
      <c r="D18" s="50"/>
      <c r="E18" s="50"/>
      <c r="F18" s="50"/>
      <c r="G18" s="50"/>
      <c r="H18" s="50"/>
      <c r="I18" s="50"/>
      <c r="J18" s="50"/>
      <c r="K18" s="50"/>
      <c r="L18" s="50"/>
      <c r="M18" s="50"/>
      <c r="N18" s="50"/>
      <c r="O18" s="50"/>
      <c r="P18" s="50"/>
      <c r="Q18" s="50"/>
      <c r="R18" s="50"/>
    </row>
    <row r="35" spans="4:17" ht="19.5" customHeight="1">
      <c r="D35" s="41"/>
      <c r="E35" s="42" t="s">
        <v>6</v>
      </c>
      <c r="F35" s="42" t="s">
        <v>7</v>
      </c>
      <c r="G35" s="42" t="s">
        <v>8</v>
      </c>
      <c r="H35" s="42" t="s">
        <v>9</v>
      </c>
      <c r="I35" s="42" t="s">
        <v>10</v>
      </c>
      <c r="J35" s="42" t="s">
        <v>11</v>
      </c>
      <c r="K35" s="75" t="s">
        <v>12</v>
      </c>
      <c r="L35" s="75" t="s">
        <v>13</v>
      </c>
      <c r="M35" s="75" t="s">
        <v>14</v>
      </c>
      <c r="N35" s="75" t="s">
        <v>15</v>
      </c>
      <c r="O35" s="75" t="s">
        <v>16</v>
      </c>
      <c r="P35" s="75" t="s">
        <v>17</v>
      </c>
      <c r="Q35" s="75" t="s">
        <v>18</v>
      </c>
    </row>
    <row r="36" spans="3:17" ht="19.5" customHeight="1">
      <c r="C36" s="23" t="s">
        <v>83</v>
      </c>
      <c r="D36" s="27">
        <f>SUM(E36:Q36)</f>
        <v>583021</v>
      </c>
      <c r="E36" s="27">
        <f aca="true" t="shared" si="1" ref="E36:Q36">E7</f>
        <v>102742</v>
      </c>
      <c r="F36" s="27">
        <f t="shared" si="1"/>
        <v>37913</v>
      </c>
      <c r="G36" s="27">
        <f t="shared" si="1"/>
        <v>41578</v>
      </c>
      <c r="H36" s="27">
        <f t="shared" si="1"/>
        <v>41876</v>
      </c>
      <c r="I36" s="27">
        <f t="shared" si="1"/>
        <v>41104</v>
      </c>
      <c r="J36" s="27">
        <f t="shared" si="1"/>
        <v>38351</v>
      </c>
      <c r="K36" s="71">
        <f t="shared" si="1"/>
        <v>38064</v>
      </c>
      <c r="L36" s="71">
        <f t="shared" si="1"/>
        <v>39727</v>
      </c>
      <c r="M36" s="71">
        <f t="shared" si="1"/>
        <v>51561</v>
      </c>
      <c r="N36" s="71">
        <f t="shared" si="1"/>
        <v>41508</v>
      </c>
      <c r="O36" s="71">
        <f t="shared" si="1"/>
        <v>36210</v>
      </c>
      <c r="P36" s="71">
        <f t="shared" si="1"/>
        <v>38315</v>
      </c>
      <c r="Q36" s="71">
        <f t="shared" si="1"/>
        <v>34072</v>
      </c>
    </row>
    <row r="37" spans="3:17" ht="19.5" customHeight="1">
      <c r="C37" s="23" t="s">
        <v>84</v>
      </c>
      <c r="D37" s="27">
        <f>SUM(E37:Q37)</f>
        <v>0</v>
      </c>
      <c r="E37" s="27"/>
      <c r="F37" s="27"/>
      <c r="G37" s="27"/>
      <c r="H37" s="27"/>
      <c r="I37" s="27"/>
      <c r="J37" s="27"/>
      <c r="K37" s="71"/>
      <c r="L37" s="71"/>
      <c r="M37" s="71"/>
      <c r="N37" s="83"/>
      <c r="O37" s="83"/>
      <c r="P37" s="83"/>
      <c r="Q37" s="83"/>
    </row>
    <row r="38" spans="3:17" ht="19.5" customHeight="1">
      <c r="C38" s="23"/>
      <c r="D38" s="18" t="s">
        <v>34</v>
      </c>
      <c r="E38" s="45"/>
      <c r="F38" s="45"/>
      <c r="G38" s="45"/>
      <c r="H38" s="45"/>
      <c r="I38" s="45"/>
      <c r="J38" s="45"/>
      <c r="K38" s="45"/>
      <c r="L38" s="45"/>
      <c r="M38" s="45"/>
      <c r="N38" s="45"/>
      <c r="O38" s="45"/>
      <c r="P38" s="45"/>
      <c r="Q38" s="45"/>
    </row>
    <row r="39" spans="3:17" ht="19.5" customHeight="1">
      <c r="C39" s="23"/>
      <c r="D39" s="35"/>
      <c r="E39" s="46" t="s">
        <v>6</v>
      </c>
      <c r="F39" s="46" t="s">
        <v>7</v>
      </c>
      <c r="G39" s="46" t="s">
        <v>8</v>
      </c>
      <c r="H39" s="46" t="s">
        <v>9</v>
      </c>
      <c r="I39" s="46" t="s">
        <v>10</v>
      </c>
      <c r="J39" s="46" t="s">
        <v>11</v>
      </c>
      <c r="K39" s="78" t="s">
        <v>12</v>
      </c>
      <c r="L39" s="78" t="s">
        <v>13</v>
      </c>
      <c r="M39" s="78" t="s">
        <v>14</v>
      </c>
      <c r="N39" s="78" t="s">
        <v>15</v>
      </c>
      <c r="O39" s="78" t="s">
        <v>16</v>
      </c>
      <c r="P39" s="78" t="s">
        <v>17</v>
      </c>
      <c r="Q39" s="78" t="s">
        <v>18</v>
      </c>
    </row>
    <row r="40" spans="3:18" ht="19.5" customHeight="1">
      <c r="C40" s="23" t="s">
        <v>85</v>
      </c>
      <c r="D40" s="27"/>
      <c r="E40" s="27">
        <f aca="true" t="shared" si="2" ref="E40:Q40">E8</f>
        <v>102742</v>
      </c>
      <c r="F40" s="27">
        <f t="shared" si="2"/>
        <v>140655</v>
      </c>
      <c r="G40" s="27">
        <f t="shared" si="2"/>
        <v>182233</v>
      </c>
      <c r="H40" s="27">
        <f t="shared" si="2"/>
        <v>224109</v>
      </c>
      <c r="I40" s="27">
        <f t="shared" si="2"/>
        <v>265213</v>
      </c>
      <c r="J40" s="27">
        <f t="shared" si="2"/>
        <v>303564</v>
      </c>
      <c r="K40" s="71">
        <f t="shared" si="2"/>
        <v>341628</v>
      </c>
      <c r="L40" s="71">
        <f t="shared" si="2"/>
        <v>381355</v>
      </c>
      <c r="M40" s="71">
        <f t="shared" si="2"/>
        <v>432916</v>
      </c>
      <c r="N40" s="71">
        <f t="shared" si="2"/>
        <v>474424</v>
      </c>
      <c r="O40" s="71">
        <f t="shared" si="2"/>
        <v>510634</v>
      </c>
      <c r="P40" s="71">
        <f t="shared" si="2"/>
        <v>548949</v>
      </c>
      <c r="Q40" s="71">
        <f t="shared" si="2"/>
        <v>583021</v>
      </c>
      <c r="R40" s="18">
        <f>D36-Q40</f>
        <v>0</v>
      </c>
    </row>
    <row r="41" spans="3:17" ht="19.5" customHeight="1">
      <c r="C41" s="23" t="s">
        <v>86</v>
      </c>
      <c r="D41" s="27"/>
      <c r="E41" s="27"/>
      <c r="F41" s="27"/>
      <c r="G41" s="27"/>
      <c r="H41" s="27"/>
      <c r="I41" s="27"/>
      <c r="J41" s="27"/>
      <c r="K41" s="71"/>
      <c r="L41" s="71"/>
      <c r="M41" s="71"/>
      <c r="N41" s="83"/>
      <c r="O41" s="83"/>
      <c r="P41" s="83"/>
      <c r="Q41" s="83"/>
    </row>
  </sheetData>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rowBreaks count="1" manualBreakCount="1">
    <brk id="32" max="255" man="1"/>
  </rowBreaks>
  <drawing r:id="rId1"/>
</worksheet>
</file>

<file path=xl/worksheets/sheet13.xml><?xml version="1.0" encoding="utf-8"?>
<worksheet xmlns="http://schemas.openxmlformats.org/spreadsheetml/2006/main" xmlns:r="http://schemas.openxmlformats.org/officeDocument/2006/relationships">
  <sheetPr>
    <tabColor indexed="47"/>
  </sheetPr>
  <dimension ref="A1:R45"/>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103</v>
      </c>
    </row>
    <row r="2" spans="1:2" ht="22.5" customHeight="1">
      <c r="A2" s="17"/>
      <c r="B2" s="19" t="s">
        <v>1</v>
      </c>
    </row>
    <row r="3" spans="1:2" s="22" customFormat="1" ht="29.25" customHeight="1">
      <c r="A3" s="18"/>
      <c r="B3" s="18" t="s">
        <v>62</v>
      </c>
    </row>
    <row r="4" spans="1:2" s="22" customFormat="1" ht="29.25" customHeight="1">
      <c r="A4" s="20"/>
      <c r="B4" s="21"/>
    </row>
    <row r="5" ht="30" customHeight="1">
      <c r="R5" s="23" t="s">
        <v>3</v>
      </c>
    </row>
    <row r="6" spans="2:18" ht="34.5" customHeight="1">
      <c r="B6" s="24" t="s">
        <v>4</v>
      </c>
      <c r="C6" s="24" t="s">
        <v>5</v>
      </c>
      <c r="D6" s="25" t="s">
        <v>101</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row>
    <row r="7" spans="2:18" ht="37.5" customHeight="1">
      <c r="B7" s="26" t="s">
        <v>40</v>
      </c>
      <c r="C7" s="26" t="s">
        <v>65</v>
      </c>
      <c r="D7" s="47">
        <v>4842651</v>
      </c>
      <c r="E7" s="41">
        <v>1743354</v>
      </c>
      <c r="F7" s="41">
        <v>184021</v>
      </c>
      <c r="G7" s="41">
        <v>193706</v>
      </c>
      <c r="H7" s="41">
        <v>213077</v>
      </c>
      <c r="I7" s="41">
        <v>222762</v>
      </c>
      <c r="J7" s="41">
        <v>237290</v>
      </c>
      <c r="K7" s="41">
        <v>251818</v>
      </c>
      <c r="L7" s="41">
        <v>266346</v>
      </c>
      <c r="M7" s="41">
        <v>280874</v>
      </c>
      <c r="N7" s="41">
        <v>309929</v>
      </c>
      <c r="O7" s="41">
        <v>430996</v>
      </c>
      <c r="P7" s="41">
        <v>324457</v>
      </c>
      <c r="Q7" s="41">
        <v>184021</v>
      </c>
      <c r="R7" s="41">
        <f>SUM(E7:Q7)</f>
        <v>4842651</v>
      </c>
    </row>
    <row r="8" spans="2:18" ht="37.5" customHeight="1">
      <c r="B8" s="32"/>
      <c r="C8" s="24" t="s">
        <v>29</v>
      </c>
      <c r="D8" s="48"/>
      <c r="E8" s="35">
        <f>E7</f>
        <v>1743354</v>
      </c>
      <c r="F8" s="36">
        <f>SUM(E7:F7)</f>
        <v>1927375</v>
      </c>
      <c r="G8" s="35">
        <f>SUM(E7:G7)</f>
        <v>2121081</v>
      </c>
      <c r="H8" s="35">
        <f>SUM(E7:H7)</f>
        <v>2334158</v>
      </c>
      <c r="I8" s="36">
        <f>SUM(E7:I7)</f>
        <v>2556920</v>
      </c>
      <c r="J8" s="35">
        <f>SUM(E7:J7)</f>
        <v>2794210</v>
      </c>
      <c r="K8" s="35">
        <f>SUM(E7:K7)</f>
        <v>3046028</v>
      </c>
      <c r="L8" s="37">
        <f>SUM(E7:L7)</f>
        <v>3312374</v>
      </c>
      <c r="M8" s="35">
        <f>SUM(E7:M7)</f>
        <v>3593248</v>
      </c>
      <c r="N8" s="35">
        <f>SUM(E7:N7)</f>
        <v>3903177</v>
      </c>
      <c r="O8" s="35">
        <f>SUM(E7:O7)</f>
        <v>4334173</v>
      </c>
      <c r="P8" s="36">
        <f>SUM(E7:P7)</f>
        <v>4658630</v>
      </c>
      <c r="Q8" s="35">
        <f>SUM(E7:Q7)</f>
        <v>4842651</v>
      </c>
      <c r="R8" s="34"/>
    </row>
    <row r="9" ht="92.25" customHeight="1"/>
    <row r="12" ht="26.25" customHeight="1">
      <c r="R12" s="23" t="s">
        <v>3</v>
      </c>
    </row>
    <row r="13" spans="2:18" ht="34.5" customHeight="1">
      <c r="B13" s="24" t="s">
        <v>4</v>
      </c>
      <c r="C13" s="24" t="s">
        <v>5</v>
      </c>
      <c r="D13" s="25" t="s">
        <v>101</v>
      </c>
      <c r="E13" s="24" t="s">
        <v>6</v>
      </c>
      <c r="F13" s="24" t="s">
        <v>7</v>
      </c>
      <c r="G13" s="24" t="s">
        <v>8</v>
      </c>
      <c r="H13" s="24" t="s">
        <v>9</v>
      </c>
      <c r="I13" s="24" t="s">
        <v>10</v>
      </c>
      <c r="J13" s="24" t="s">
        <v>11</v>
      </c>
      <c r="K13" s="24" t="s">
        <v>12</v>
      </c>
      <c r="L13" s="24" t="s">
        <v>13</v>
      </c>
      <c r="M13" s="24" t="s">
        <v>14</v>
      </c>
      <c r="N13" s="24" t="s">
        <v>15</v>
      </c>
      <c r="O13" s="24" t="s">
        <v>16</v>
      </c>
      <c r="P13" s="24" t="s">
        <v>17</v>
      </c>
      <c r="Q13" s="24" t="s">
        <v>18</v>
      </c>
      <c r="R13" s="24" t="s">
        <v>19</v>
      </c>
    </row>
    <row r="14" spans="2:18" ht="37.5" customHeight="1">
      <c r="B14" s="26" t="s">
        <v>40</v>
      </c>
      <c r="C14" s="26" t="s">
        <v>65</v>
      </c>
      <c r="D14" s="101"/>
      <c r="E14" s="90"/>
      <c r="F14" s="90"/>
      <c r="G14" s="90"/>
      <c r="H14" s="90"/>
      <c r="I14" s="90"/>
      <c r="J14" s="90"/>
      <c r="K14" s="90"/>
      <c r="L14" s="90"/>
      <c r="M14" s="90"/>
      <c r="N14" s="91"/>
      <c r="O14" s="91"/>
      <c r="P14" s="91"/>
      <c r="Q14" s="91"/>
      <c r="R14" s="91">
        <f>SUM(E14:Q14)</f>
        <v>0</v>
      </c>
    </row>
    <row r="15" spans="2:18" ht="37.5" customHeight="1">
      <c r="B15" s="28"/>
      <c r="C15" s="105" t="s">
        <v>30</v>
      </c>
      <c r="D15" s="92"/>
      <c r="E15" s="85">
        <f>E14</f>
        <v>0</v>
      </c>
      <c r="F15" s="37">
        <f>SUM(E14:F14)</f>
        <v>0</v>
      </c>
      <c r="G15" s="85">
        <f>SUM(E14:G14)</f>
        <v>0</v>
      </c>
      <c r="H15" s="85">
        <f>SUM(E14:H14)</f>
        <v>0</v>
      </c>
      <c r="I15" s="37">
        <f>SUM(E14:I14)</f>
        <v>0</v>
      </c>
      <c r="J15" s="85">
        <f>SUM(E14:J14)</f>
        <v>0</v>
      </c>
      <c r="K15" s="85">
        <f>SUM(E14:K14)</f>
        <v>0</v>
      </c>
      <c r="L15" s="37">
        <f>SUM(E14:L14)</f>
        <v>0</v>
      </c>
      <c r="M15" s="85">
        <f>SUM(E14:M14)</f>
        <v>0</v>
      </c>
      <c r="N15" s="93">
        <f>SUM(E14:N14)</f>
        <v>0</v>
      </c>
      <c r="O15" s="93">
        <f>SUM(E14:O14)</f>
        <v>0</v>
      </c>
      <c r="P15" s="93">
        <f>SUM(E14:P14)</f>
        <v>0</v>
      </c>
      <c r="Q15" s="93">
        <f>SUM(E14:Q14)</f>
        <v>0</v>
      </c>
      <c r="R15" s="86"/>
    </row>
    <row r="16" spans="2:18" ht="37.5" customHeight="1">
      <c r="B16" s="32"/>
      <c r="C16" s="103" t="s">
        <v>31</v>
      </c>
      <c r="D16" s="49"/>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80">
        <f t="shared" si="0"/>
        <v>0</v>
      </c>
      <c r="O16" s="80">
        <f t="shared" si="0"/>
        <v>0</v>
      </c>
      <c r="P16" s="80">
        <f t="shared" si="0"/>
        <v>0</v>
      </c>
      <c r="Q16" s="80">
        <f t="shared" si="0"/>
        <v>0</v>
      </c>
      <c r="R16" s="39"/>
    </row>
    <row r="17" spans="2:18" ht="67.5" customHeight="1">
      <c r="B17" s="50"/>
      <c r="C17" s="50"/>
      <c r="D17" s="50"/>
      <c r="E17" s="50"/>
      <c r="F17" s="50"/>
      <c r="G17" s="50"/>
      <c r="H17" s="50"/>
      <c r="I17" s="50"/>
      <c r="J17" s="50"/>
      <c r="K17" s="50"/>
      <c r="L17" s="50"/>
      <c r="M17" s="50"/>
      <c r="N17" s="50"/>
      <c r="O17" s="50"/>
      <c r="P17" s="50"/>
      <c r="Q17" s="50"/>
      <c r="R17" s="50"/>
    </row>
    <row r="18" spans="2:18" ht="24.75" customHeight="1">
      <c r="B18" s="50"/>
      <c r="C18" s="50"/>
      <c r="D18" s="50"/>
      <c r="E18" s="50"/>
      <c r="F18" s="50"/>
      <c r="G18" s="50"/>
      <c r="H18" s="50"/>
      <c r="I18" s="50"/>
      <c r="J18" s="50"/>
      <c r="K18" s="50"/>
      <c r="L18" s="50"/>
      <c r="M18" s="50"/>
      <c r="N18" s="50"/>
      <c r="O18" s="50"/>
      <c r="P18" s="50"/>
      <c r="Q18" s="50"/>
      <c r="R18" s="50"/>
    </row>
    <row r="35" spans="4:17" ht="19.5" customHeight="1">
      <c r="D35" s="41"/>
      <c r="E35" s="42" t="s">
        <v>6</v>
      </c>
      <c r="F35" s="42" t="s">
        <v>7</v>
      </c>
      <c r="G35" s="42" t="s">
        <v>8</v>
      </c>
      <c r="H35" s="42" t="s">
        <v>9</v>
      </c>
      <c r="I35" s="42" t="s">
        <v>10</v>
      </c>
      <c r="J35" s="42" t="s">
        <v>11</v>
      </c>
      <c r="K35" s="75" t="s">
        <v>12</v>
      </c>
      <c r="L35" s="75" t="s">
        <v>13</v>
      </c>
      <c r="M35" s="75" t="s">
        <v>14</v>
      </c>
      <c r="N35" s="75" t="s">
        <v>15</v>
      </c>
      <c r="O35" s="75" t="s">
        <v>16</v>
      </c>
      <c r="P35" s="75" t="s">
        <v>17</v>
      </c>
      <c r="Q35" s="75" t="s">
        <v>18</v>
      </c>
    </row>
    <row r="36" spans="3:17" ht="19.5" customHeight="1">
      <c r="C36" s="23" t="s">
        <v>83</v>
      </c>
      <c r="D36" s="27">
        <f>SUM(E36:Q36)</f>
        <v>4842651</v>
      </c>
      <c r="E36" s="27">
        <f>E7</f>
        <v>1743354</v>
      </c>
      <c r="F36" s="27">
        <f aca="true" t="shared" si="1" ref="F36:Q36">F7</f>
        <v>184021</v>
      </c>
      <c r="G36" s="27">
        <f t="shared" si="1"/>
        <v>193706</v>
      </c>
      <c r="H36" s="27">
        <f t="shared" si="1"/>
        <v>213077</v>
      </c>
      <c r="I36" s="27">
        <f t="shared" si="1"/>
        <v>222762</v>
      </c>
      <c r="J36" s="27">
        <f t="shared" si="1"/>
        <v>237290</v>
      </c>
      <c r="K36" s="71">
        <f t="shared" si="1"/>
        <v>251818</v>
      </c>
      <c r="L36" s="71">
        <f t="shared" si="1"/>
        <v>266346</v>
      </c>
      <c r="M36" s="71">
        <f t="shared" si="1"/>
        <v>280874</v>
      </c>
      <c r="N36" s="71">
        <f t="shared" si="1"/>
        <v>309929</v>
      </c>
      <c r="O36" s="71">
        <f t="shared" si="1"/>
        <v>430996</v>
      </c>
      <c r="P36" s="71">
        <f t="shared" si="1"/>
        <v>324457</v>
      </c>
      <c r="Q36" s="71">
        <f t="shared" si="1"/>
        <v>184021</v>
      </c>
    </row>
    <row r="37" spans="3:17" ht="19.5" customHeight="1">
      <c r="C37" s="23" t="s">
        <v>84</v>
      </c>
      <c r="D37" s="27">
        <f>SUM(E37:Q37)</f>
        <v>0</v>
      </c>
      <c r="E37" s="27"/>
      <c r="F37" s="27"/>
      <c r="G37" s="27"/>
      <c r="H37" s="27"/>
      <c r="I37" s="27"/>
      <c r="J37" s="27"/>
      <c r="K37" s="71"/>
      <c r="L37" s="71"/>
      <c r="M37" s="71"/>
      <c r="N37" s="83"/>
      <c r="O37" s="83"/>
      <c r="P37" s="83"/>
      <c r="Q37" s="83"/>
    </row>
    <row r="38" spans="3:17" ht="19.5" customHeight="1">
      <c r="C38" s="23" t="s">
        <v>32</v>
      </c>
      <c r="D38" s="43">
        <f aca="true" t="shared" si="2" ref="D38:Q38">D36-D37</f>
        <v>4842651</v>
      </c>
      <c r="E38" s="43">
        <f t="shared" si="2"/>
        <v>1743354</v>
      </c>
      <c r="F38" s="43">
        <f t="shared" si="2"/>
        <v>184021</v>
      </c>
      <c r="G38" s="43">
        <f t="shared" si="2"/>
        <v>193706</v>
      </c>
      <c r="H38" s="43">
        <f t="shared" si="2"/>
        <v>213077</v>
      </c>
      <c r="I38" s="43">
        <f t="shared" si="2"/>
        <v>222762</v>
      </c>
      <c r="J38" s="43">
        <f t="shared" si="2"/>
        <v>237290</v>
      </c>
      <c r="K38" s="76">
        <f t="shared" si="2"/>
        <v>251818</v>
      </c>
      <c r="L38" s="76">
        <f t="shared" si="2"/>
        <v>266346</v>
      </c>
      <c r="M38" s="76">
        <f t="shared" si="2"/>
        <v>280874</v>
      </c>
      <c r="N38" s="83">
        <f t="shared" si="2"/>
        <v>309929</v>
      </c>
      <c r="O38" s="83">
        <f t="shared" si="2"/>
        <v>430996</v>
      </c>
      <c r="P38" s="83">
        <f t="shared" si="2"/>
        <v>324457</v>
      </c>
      <c r="Q38" s="83">
        <f t="shared" si="2"/>
        <v>184021</v>
      </c>
    </row>
    <row r="39" spans="3:17" ht="19.5" customHeight="1">
      <c r="C39" s="23" t="s">
        <v>33</v>
      </c>
      <c r="D39" s="43"/>
      <c r="E39" s="44">
        <f aca="true" t="shared" si="3" ref="E39:Q39">E37/E36</f>
        <v>0</v>
      </c>
      <c r="F39" s="44">
        <f t="shared" si="3"/>
        <v>0</v>
      </c>
      <c r="G39" s="44">
        <f t="shared" si="3"/>
        <v>0</v>
      </c>
      <c r="H39" s="44">
        <f t="shared" si="3"/>
        <v>0</v>
      </c>
      <c r="I39" s="44">
        <f t="shared" si="3"/>
        <v>0</v>
      </c>
      <c r="J39" s="44">
        <f t="shared" si="3"/>
        <v>0</v>
      </c>
      <c r="K39" s="77">
        <f t="shared" si="3"/>
        <v>0</v>
      </c>
      <c r="L39" s="77">
        <f t="shared" si="3"/>
        <v>0</v>
      </c>
      <c r="M39" s="77">
        <f t="shared" si="3"/>
        <v>0</v>
      </c>
      <c r="N39" s="84">
        <f t="shared" si="3"/>
        <v>0</v>
      </c>
      <c r="O39" s="84">
        <f t="shared" si="3"/>
        <v>0</v>
      </c>
      <c r="P39" s="84">
        <f t="shared" si="3"/>
        <v>0</v>
      </c>
      <c r="Q39" s="84">
        <f t="shared" si="3"/>
        <v>0</v>
      </c>
    </row>
    <row r="40" spans="3:17" ht="19.5" customHeight="1">
      <c r="C40" s="23"/>
      <c r="D40" s="18" t="s">
        <v>34</v>
      </c>
      <c r="E40" s="45"/>
      <c r="F40" s="45"/>
      <c r="G40" s="45"/>
      <c r="H40" s="45"/>
      <c r="I40" s="45"/>
      <c r="J40" s="45"/>
      <c r="K40" s="45"/>
      <c r="L40" s="45"/>
      <c r="M40" s="45"/>
      <c r="N40" s="45"/>
      <c r="O40" s="45"/>
      <c r="P40" s="45"/>
      <c r="Q40" s="45"/>
    </row>
    <row r="41" spans="3:17" ht="19.5" customHeight="1">
      <c r="C41" s="23"/>
      <c r="D41" s="35"/>
      <c r="E41" s="46" t="s">
        <v>6</v>
      </c>
      <c r="F41" s="46" t="s">
        <v>7</v>
      </c>
      <c r="G41" s="46" t="s">
        <v>8</v>
      </c>
      <c r="H41" s="46" t="s">
        <v>9</v>
      </c>
      <c r="I41" s="46" t="s">
        <v>10</v>
      </c>
      <c r="J41" s="46" t="s">
        <v>11</v>
      </c>
      <c r="K41" s="78" t="s">
        <v>12</v>
      </c>
      <c r="L41" s="78" t="s">
        <v>13</v>
      </c>
      <c r="M41" s="78" t="s">
        <v>14</v>
      </c>
      <c r="N41" s="78" t="s">
        <v>15</v>
      </c>
      <c r="O41" s="78" t="s">
        <v>16</v>
      </c>
      <c r="P41" s="78" t="s">
        <v>17</v>
      </c>
      <c r="Q41" s="78" t="s">
        <v>18</v>
      </c>
    </row>
    <row r="42" spans="3:18" ht="19.5" customHeight="1">
      <c r="C42" s="23" t="s">
        <v>85</v>
      </c>
      <c r="D42" s="27"/>
      <c r="E42" s="27">
        <f aca="true" t="shared" si="4" ref="E42:Q42">E8</f>
        <v>1743354</v>
      </c>
      <c r="F42" s="27">
        <f t="shared" si="4"/>
        <v>1927375</v>
      </c>
      <c r="G42" s="27">
        <f t="shared" si="4"/>
        <v>2121081</v>
      </c>
      <c r="H42" s="27">
        <f t="shared" si="4"/>
        <v>2334158</v>
      </c>
      <c r="I42" s="27">
        <f t="shared" si="4"/>
        <v>2556920</v>
      </c>
      <c r="J42" s="27">
        <f t="shared" si="4"/>
        <v>2794210</v>
      </c>
      <c r="K42" s="71">
        <f t="shared" si="4"/>
        <v>3046028</v>
      </c>
      <c r="L42" s="71">
        <f t="shared" si="4"/>
        <v>3312374</v>
      </c>
      <c r="M42" s="71">
        <f t="shared" si="4"/>
        <v>3593248</v>
      </c>
      <c r="N42" s="71">
        <f t="shared" si="4"/>
        <v>3903177</v>
      </c>
      <c r="O42" s="71">
        <f t="shared" si="4"/>
        <v>4334173</v>
      </c>
      <c r="P42" s="71">
        <f t="shared" si="4"/>
        <v>4658630</v>
      </c>
      <c r="Q42" s="71">
        <f t="shared" si="4"/>
        <v>4842651</v>
      </c>
      <c r="R42" s="18">
        <f>D36-Q42</f>
        <v>0</v>
      </c>
    </row>
    <row r="43" spans="3:17" ht="19.5" customHeight="1">
      <c r="C43" s="23" t="s">
        <v>86</v>
      </c>
      <c r="D43" s="27"/>
      <c r="E43" s="27"/>
      <c r="F43" s="27"/>
      <c r="G43" s="27"/>
      <c r="H43" s="27"/>
      <c r="I43" s="27"/>
      <c r="J43" s="27"/>
      <c r="K43" s="71"/>
      <c r="L43" s="71"/>
      <c r="M43" s="71"/>
      <c r="N43" s="83"/>
      <c r="O43" s="83"/>
      <c r="P43" s="83"/>
      <c r="Q43" s="83"/>
    </row>
    <row r="44" spans="3:17" ht="19.5" customHeight="1">
      <c r="C44" s="23" t="s">
        <v>32</v>
      </c>
      <c r="D44" s="43"/>
      <c r="E44" s="43">
        <f aca="true" t="shared" si="5" ref="E44:Q44">E42-E43</f>
        <v>1743354</v>
      </c>
      <c r="F44" s="43">
        <f t="shared" si="5"/>
        <v>1927375</v>
      </c>
      <c r="G44" s="43">
        <f t="shared" si="5"/>
        <v>2121081</v>
      </c>
      <c r="H44" s="43">
        <f t="shared" si="5"/>
        <v>2334158</v>
      </c>
      <c r="I44" s="43">
        <f t="shared" si="5"/>
        <v>2556920</v>
      </c>
      <c r="J44" s="43">
        <f t="shared" si="5"/>
        <v>2794210</v>
      </c>
      <c r="K44" s="76">
        <f t="shared" si="5"/>
        <v>3046028</v>
      </c>
      <c r="L44" s="76">
        <f t="shared" si="5"/>
        <v>3312374</v>
      </c>
      <c r="M44" s="76">
        <f t="shared" si="5"/>
        <v>3593248</v>
      </c>
      <c r="N44" s="83">
        <f t="shared" si="5"/>
        <v>3903177</v>
      </c>
      <c r="O44" s="83">
        <f t="shared" si="5"/>
        <v>4334173</v>
      </c>
      <c r="P44" s="83">
        <f t="shared" si="5"/>
        <v>4658630</v>
      </c>
      <c r="Q44" s="83">
        <f t="shared" si="5"/>
        <v>4842651</v>
      </c>
    </row>
    <row r="45" spans="3:17" ht="19.5" customHeight="1">
      <c r="C45" s="23" t="s">
        <v>33</v>
      </c>
      <c r="D45" s="43"/>
      <c r="E45" s="44">
        <f aca="true" t="shared" si="6" ref="E45:Q45">E43/E42</f>
        <v>0</v>
      </c>
      <c r="F45" s="44">
        <f t="shared" si="6"/>
        <v>0</v>
      </c>
      <c r="G45" s="44">
        <f t="shared" si="6"/>
        <v>0</v>
      </c>
      <c r="H45" s="44">
        <f t="shared" si="6"/>
        <v>0</v>
      </c>
      <c r="I45" s="44">
        <f t="shared" si="6"/>
        <v>0</v>
      </c>
      <c r="J45" s="44">
        <f t="shared" si="6"/>
        <v>0</v>
      </c>
      <c r="K45" s="77">
        <f t="shared" si="6"/>
        <v>0</v>
      </c>
      <c r="L45" s="77">
        <f t="shared" si="6"/>
        <v>0</v>
      </c>
      <c r="M45" s="77">
        <f t="shared" si="6"/>
        <v>0</v>
      </c>
      <c r="N45" s="84">
        <f t="shared" si="6"/>
        <v>0</v>
      </c>
      <c r="O45" s="84">
        <f t="shared" si="6"/>
        <v>0</v>
      </c>
      <c r="P45" s="84">
        <f t="shared" si="6"/>
        <v>0</v>
      </c>
      <c r="Q45" s="84">
        <f t="shared" si="6"/>
        <v>0</v>
      </c>
    </row>
  </sheetData>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drawing r:id="rId1"/>
</worksheet>
</file>

<file path=xl/worksheets/sheet14.xml><?xml version="1.0" encoding="utf-8"?>
<worksheet xmlns="http://schemas.openxmlformats.org/spreadsheetml/2006/main" xmlns:r="http://schemas.openxmlformats.org/officeDocument/2006/relationships">
  <sheetPr>
    <tabColor indexed="47"/>
  </sheetPr>
  <dimension ref="A1:R41"/>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66</v>
      </c>
    </row>
    <row r="2" spans="1:2" ht="22.5" customHeight="1">
      <c r="A2" s="17"/>
      <c r="B2" s="19" t="s">
        <v>1</v>
      </c>
    </row>
    <row r="3" spans="1:2" s="22" customFormat="1" ht="29.25" customHeight="1">
      <c r="A3" s="18"/>
      <c r="B3" s="18" t="s">
        <v>67</v>
      </c>
    </row>
    <row r="4" spans="1:2" s="22" customFormat="1" ht="29.25" customHeight="1">
      <c r="A4" s="20"/>
      <c r="B4" s="21"/>
    </row>
    <row r="5" ht="30" customHeight="1">
      <c r="R5" s="23" t="s">
        <v>3</v>
      </c>
    </row>
    <row r="6" spans="2:18" ht="34.5" customHeight="1">
      <c r="B6" s="24" t="s">
        <v>4</v>
      </c>
      <c r="C6" s="24" t="s">
        <v>5</v>
      </c>
      <c r="D6" s="25" t="s">
        <v>101</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row>
    <row r="7" spans="2:18" ht="38.25" customHeight="1">
      <c r="B7" s="52" t="s">
        <v>43</v>
      </c>
      <c r="C7" s="102" t="s">
        <v>44</v>
      </c>
      <c r="D7" s="47">
        <v>2174478</v>
      </c>
      <c r="E7" s="41">
        <v>86979</v>
      </c>
      <c r="F7" s="41">
        <v>123945</v>
      </c>
      <c r="G7" s="41">
        <v>154388</v>
      </c>
      <c r="H7" s="41">
        <v>163086</v>
      </c>
      <c r="I7" s="41">
        <v>141341</v>
      </c>
      <c r="J7" s="41">
        <v>136992</v>
      </c>
      <c r="K7" s="41">
        <v>204401</v>
      </c>
      <c r="L7" s="41">
        <v>232670</v>
      </c>
      <c r="M7" s="41">
        <v>232670</v>
      </c>
      <c r="N7" s="41">
        <v>202226</v>
      </c>
      <c r="O7" s="41">
        <v>202226</v>
      </c>
      <c r="P7" s="41">
        <v>187005</v>
      </c>
      <c r="Q7" s="41">
        <v>106549</v>
      </c>
      <c r="R7" s="41">
        <f>SUM(E7:Q7)</f>
        <v>2174478</v>
      </c>
    </row>
    <row r="8" spans="2:18" ht="38.25" customHeight="1">
      <c r="B8" s="32"/>
      <c r="C8" s="103" t="s">
        <v>29</v>
      </c>
      <c r="D8" s="48"/>
      <c r="E8" s="35">
        <f>E7</f>
        <v>86979</v>
      </c>
      <c r="F8" s="36">
        <f>SUM(E7:F7)</f>
        <v>210924</v>
      </c>
      <c r="G8" s="35">
        <f>SUM(E7:G7)</f>
        <v>365312</v>
      </c>
      <c r="H8" s="35">
        <f>SUM(E7:H7)</f>
        <v>528398</v>
      </c>
      <c r="I8" s="36">
        <f>SUM(E7:I7)</f>
        <v>669739</v>
      </c>
      <c r="J8" s="35">
        <f>SUM(E7:J7)</f>
        <v>806731</v>
      </c>
      <c r="K8" s="35">
        <f>SUM(E7:K7)</f>
        <v>1011132</v>
      </c>
      <c r="L8" s="37">
        <f>SUM(E7:L7)</f>
        <v>1243802</v>
      </c>
      <c r="M8" s="35">
        <f>SUM(E7:M7)</f>
        <v>1476472</v>
      </c>
      <c r="N8" s="35">
        <f>SUM(E7:N7)</f>
        <v>1678698</v>
      </c>
      <c r="O8" s="35">
        <f>SUM(E7:O7)</f>
        <v>1880924</v>
      </c>
      <c r="P8" s="36">
        <f>SUM(E7:P7)</f>
        <v>2067929</v>
      </c>
      <c r="Q8" s="35">
        <f>SUM(E7:Q7)</f>
        <v>2174478</v>
      </c>
      <c r="R8" s="34"/>
    </row>
    <row r="9" ht="92.25" customHeight="1"/>
    <row r="12" ht="26.25" customHeight="1">
      <c r="R12" s="23" t="s">
        <v>3</v>
      </c>
    </row>
    <row r="13" spans="2:18" ht="34.5" customHeight="1">
      <c r="B13" s="24" t="s">
        <v>4</v>
      </c>
      <c r="C13" s="24" t="s">
        <v>5</v>
      </c>
      <c r="D13" s="25" t="s">
        <v>101</v>
      </c>
      <c r="E13" s="24" t="s">
        <v>6</v>
      </c>
      <c r="F13" s="24" t="s">
        <v>7</v>
      </c>
      <c r="G13" s="24" t="s">
        <v>8</v>
      </c>
      <c r="H13" s="24" t="s">
        <v>9</v>
      </c>
      <c r="I13" s="24" t="s">
        <v>10</v>
      </c>
      <c r="J13" s="24" t="s">
        <v>11</v>
      </c>
      <c r="K13" s="24" t="s">
        <v>12</v>
      </c>
      <c r="L13" s="24" t="s">
        <v>13</v>
      </c>
      <c r="M13" s="24" t="s">
        <v>14</v>
      </c>
      <c r="N13" s="24" t="s">
        <v>15</v>
      </c>
      <c r="O13" s="24" t="s">
        <v>16</v>
      </c>
      <c r="P13" s="24" t="s">
        <v>17</v>
      </c>
      <c r="Q13" s="24" t="s">
        <v>18</v>
      </c>
      <c r="R13" s="24" t="s">
        <v>19</v>
      </c>
    </row>
    <row r="14" spans="2:18" ht="38.25" customHeight="1">
      <c r="B14" s="52" t="s">
        <v>43</v>
      </c>
      <c r="C14" s="102" t="s">
        <v>44</v>
      </c>
      <c r="D14" s="101"/>
      <c r="E14" s="90"/>
      <c r="F14" s="90"/>
      <c r="G14" s="90"/>
      <c r="H14" s="90"/>
      <c r="I14" s="90"/>
      <c r="J14" s="90"/>
      <c r="K14" s="90"/>
      <c r="L14" s="90"/>
      <c r="M14" s="90"/>
      <c r="N14" s="91"/>
      <c r="O14" s="91"/>
      <c r="P14" s="91"/>
      <c r="Q14" s="91"/>
      <c r="R14" s="91">
        <f>SUM(E14:Q14)</f>
        <v>0</v>
      </c>
    </row>
    <row r="15" spans="2:18" ht="38.25" customHeight="1">
      <c r="B15" s="28"/>
      <c r="C15" s="105" t="s">
        <v>30</v>
      </c>
      <c r="D15" s="92"/>
      <c r="E15" s="85">
        <f>E14</f>
        <v>0</v>
      </c>
      <c r="F15" s="37">
        <f>SUM(E14:F14)</f>
        <v>0</v>
      </c>
      <c r="G15" s="85">
        <f>SUM(E14:G14)</f>
        <v>0</v>
      </c>
      <c r="H15" s="85">
        <f>SUM(E14:H14)</f>
        <v>0</v>
      </c>
      <c r="I15" s="37">
        <f>SUM(E14:I14)</f>
        <v>0</v>
      </c>
      <c r="J15" s="85">
        <f>SUM(E14:J14)</f>
        <v>0</v>
      </c>
      <c r="K15" s="85">
        <f>SUM(E14:K14)</f>
        <v>0</v>
      </c>
      <c r="L15" s="37">
        <f>SUM(E14:L14)</f>
        <v>0</v>
      </c>
      <c r="M15" s="85">
        <f>SUM(E14:M14)</f>
        <v>0</v>
      </c>
      <c r="N15" s="93">
        <f>SUM(E14:N14)</f>
        <v>0</v>
      </c>
      <c r="O15" s="93">
        <f>SUM(E14:O14)</f>
        <v>0</v>
      </c>
      <c r="P15" s="93">
        <f>SUM(E14:P14)</f>
        <v>0</v>
      </c>
      <c r="Q15" s="93">
        <f>SUM(E14:Q14)</f>
        <v>0</v>
      </c>
      <c r="R15" s="86"/>
    </row>
    <row r="16" spans="2:18" ht="38.25" customHeight="1">
      <c r="B16" s="32"/>
      <c r="C16" s="103" t="s">
        <v>31</v>
      </c>
      <c r="D16" s="49"/>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80">
        <f t="shared" si="0"/>
        <v>0</v>
      </c>
      <c r="O16" s="80">
        <f t="shared" si="0"/>
        <v>0</v>
      </c>
      <c r="P16" s="80">
        <f t="shared" si="0"/>
        <v>0</v>
      </c>
      <c r="Q16" s="80">
        <f t="shared" si="0"/>
        <v>0</v>
      </c>
      <c r="R16" s="39"/>
    </row>
    <row r="17" spans="2:18" ht="67.5" customHeight="1">
      <c r="B17" s="50"/>
      <c r="C17" s="50"/>
      <c r="D17" s="50"/>
      <c r="E17" s="50"/>
      <c r="F17" s="50"/>
      <c r="G17" s="50"/>
      <c r="H17" s="50"/>
      <c r="I17" s="50"/>
      <c r="J17" s="50"/>
      <c r="K17" s="50"/>
      <c r="L17" s="50"/>
      <c r="M17" s="50"/>
      <c r="N17" s="50"/>
      <c r="O17" s="50"/>
      <c r="P17" s="50"/>
      <c r="Q17" s="50"/>
      <c r="R17" s="50"/>
    </row>
    <row r="18" spans="2:18" ht="24.75" customHeight="1">
      <c r="B18" s="50"/>
      <c r="C18" s="50"/>
      <c r="D18" s="50"/>
      <c r="E18" s="50"/>
      <c r="F18" s="50"/>
      <c r="G18" s="50"/>
      <c r="H18" s="50"/>
      <c r="I18" s="50"/>
      <c r="J18" s="50"/>
      <c r="K18" s="50"/>
      <c r="L18" s="50"/>
      <c r="M18" s="50"/>
      <c r="N18" s="50"/>
      <c r="O18" s="50"/>
      <c r="P18" s="50"/>
      <c r="Q18" s="50"/>
      <c r="R18" s="50"/>
    </row>
    <row r="35" spans="4:17" ht="19.5" customHeight="1">
      <c r="D35" s="41"/>
      <c r="E35" s="42" t="s">
        <v>6</v>
      </c>
      <c r="F35" s="42" t="s">
        <v>7</v>
      </c>
      <c r="G35" s="42" t="s">
        <v>8</v>
      </c>
      <c r="H35" s="42" t="s">
        <v>9</v>
      </c>
      <c r="I35" s="42" t="s">
        <v>10</v>
      </c>
      <c r="J35" s="42" t="s">
        <v>11</v>
      </c>
      <c r="K35" s="75" t="s">
        <v>12</v>
      </c>
      <c r="L35" s="75" t="s">
        <v>13</v>
      </c>
      <c r="M35" s="75" t="s">
        <v>14</v>
      </c>
      <c r="N35" s="75" t="s">
        <v>15</v>
      </c>
      <c r="O35" s="75" t="s">
        <v>16</v>
      </c>
      <c r="P35" s="75" t="s">
        <v>17</v>
      </c>
      <c r="Q35" s="75" t="s">
        <v>18</v>
      </c>
    </row>
    <row r="36" spans="3:17" ht="19.5" customHeight="1">
      <c r="C36" s="23" t="s">
        <v>83</v>
      </c>
      <c r="D36" s="27">
        <f>SUM(E36:Q36)</f>
        <v>2174478</v>
      </c>
      <c r="E36" s="27">
        <f>E7</f>
        <v>86979</v>
      </c>
      <c r="F36" s="27">
        <f aca="true" t="shared" si="1" ref="F36:Q36">F7</f>
        <v>123945</v>
      </c>
      <c r="G36" s="27">
        <f t="shared" si="1"/>
        <v>154388</v>
      </c>
      <c r="H36" s="27">
        <f t="shared" si="1"/>
        <v>163086</v>
      </c>
      <c r="I36" s="27">
        <f t="shared" si="1"/>
        <v>141341</v>
      </c>
      <c r="J36" s="27">
        <f t="shared" si="1"/>
        <v>136992</v>
      </c>
      <c r="K36" s="71">
        <f t="shared" si="1"/>
        <v>204401</v>
      </c>
      <c r="L36" s="71">
        <f t="shared" si="1"/>
        <v>232670</v>
      </c>
      <c r="M36" s="71">
        <f t="shared" si="1"/>
        <v>232670</v>
      </c>
      <c r="N36" s="71">
        <f t="shared" si="1"/>
        <v>202226</v>
      </c>
      <c r="O36" s="71">
        <f t="shared" si="1"/>
        <v>202226</v>
      </c>
      <c r="P36" s="71">
        <f t="shared" si="1"/>
        <v>187005</v>
      </c>
      <c r="Q36" s="71">
        <f t="shared" si="1"/>
        <v>106549</v>
      </c>
    </row>
    <row r="37" spans="3:17" ht="19.5" customHeight="1">
      <c r="C37" s="23" t="s">
        <v>84</v>
      </c>
      <c r="D37" s="27">
        <f>SUM(E37:Q37)</f>
        <v>0</v>
      </c>
      <c r="E37" s="27"/>
      <c r="F37" s="27"/>
      <c r="G37" s="27"/>
      <c r="H37" s="27"/>
      <c r="I37" s="27"/>
      <c r="J37" s="27"/>
      <c r="K37" s="71"/>
      <c r="L37" s="71"/>
      <c r="M37" s="71"/>
      <c r="N37" s="83"/>
      <c r="O37" s="83"/>
      <c r="P37" s="83"/>
      <c r="Q37" s="83"/>
    </row>
    <row r="38" spans="3:17" ht="19.5" customHeight="1">
      <c r="C38" s="23"/>
      <c r="D38" s="18" t="s">
        <v>34</v>
      </c>
      <c r="E38" s="45"/>
      <c r="F38" s="45"/>
      <c r="G38" s="45"/>
      <c r="H38" s="45"/>
      <c r="I38" s="45"/>
      <c r="J38" s="45"/>
      <c r="K38" s="45"/>
      <c r="L38" s="45"/>
      <c r="M38" s="45"/>
      <c r="N38" s="45"/>
      <c r="O38" s="45"/>
      <c r="P38" s="45"/>
      <c r="Q38" s="45"/>
    </row>
    <row r="39" spans="3:17" ht="19.5" customHeight="1">
      <c r="C39" s="23"/>
      <c r="D39" s="35"/>
      <c r="E39" s="46" t="s">
        <v>6</v>
      </c>
      <c r="F39" s="46" t="s">
        <v>7</v>
      </c>
      <c r="G39" s="46" t="s">
        <v>8</v>
      </c>
      <c r="H39" s="46" t="s">
        <v>9</v>
      </c>
      <c r="I39" s="46" t="s">
        <v>10</v>
      </c>
      <c r="J39" s="46" t="s">
        <v>11</v>
      </c>
      <c r="K39" s="78" t="s">
        <v>12</v>
      </c>
      <c r="L39" s="78" t="s">
        <v>13</v>
      </c>
      <c r="M39" s="78" t="s">
        <v>14</v>
      </c>
      <c r="N39" s="78" t="s">
        <v>15</v>
      </c>
      <c r="O39" s="78" t="s">
        <v>16</v>
      </c>
      <c r="P39" s="78" t="s">
        <v>17</v>
      </c>
      <c r="Q39" s="78" t="s">
        <v>18</v>
      </c>
    </row>
    <row r="40" spans="3:18" ht="19.5" customHeight="1">
      <c r="C40" s="23" t="s">
        <v>85</v>
      </c>
      <c r="D40" s="27"/>
      <c r="E40" s="27">
        <f aca="true" t="shared" si="2" ref="E40:Q40">E8</f>
        <v>86979</v>
      </c>
      <c r="F40" s="27">
        <f t="shared" si="2"/>
        <v>210924</v>
      </c>
      <c r="G40" s="27">
        <f t="shared" si="2"/>
        <v>365312</v>
      </c>
      <c r="H40" s="27">
        <f t="shared" si="2"/>
        <v>528398</v>
      </c>
      <c r="I40" s="27">
        <f t="shared" si="2"/>
        <v>669739</v>
      </c>
      <c r="J40" s="27">
        <f t="shared" si="2"/>
        <v>806731</v>
      </c>
      <c r="K40" s="71">
        <f t="shared" si="2"/>
        <v>1011132</v>
      </c>
      <c r="L40" s="71">
        <f t="shared" si="2"/>
        <v>1243802</v>
      </c>
      <c r="M40" s="71">
        <f t="shared" si="2"/>
        <v>1476472</v>
      </c>
      <c r="N40" s="71">
        <f t="shared" si="2"/>
        <v>1678698</v>
      </c>
      <c r="O40" s="71">
        <f t="shared" si="2"/>
        <v>1880924</v>
      </c>
      <c r="P40" s="71">
        <f t="shared" si="2"/>
        <v>2067929</v>
      </c>
      <c r="Q40" s="71">
        <f t="shared" si="2"/>
        <v>2174478</v>
      </c>
      <c r="R40" s="18">
        <f>D36-Q40</f>
        <v>0</v>
      </c>
    </row>
    <row r="41" spans="3:17" ht="19.5" customHeight="1">
      <c r="C41" s="23" t="s">
        <v>86</v>
      </c>
      <c r="D41" s="27"/>
      <c r="E41" s="27"/>
      <c r="F41" s="27"/>
      <c r="G41" s="27"/>
      <c r="H41" s="27"/>
      <c r="I41" s="27"/>
      <c r="J41" s="27"/>
      <c r="K41" s="71"/>
      <c r="L41" s="71"/>
      <c r="M41" s="71"/>
      <c r="N41" s="83"/>
      <c r="O41" s="83"/>
      <c r="P41" s="83"/>
      <c r="Q41" s="83"/>
    </row>
  </sheetData>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drawing r:id="rId1"/>
</worksheet>
</file>

<file path=xl/worksheets/sheet15.xml><?xml version="1.0" encoding="utf-8"?>
<worksheet xmlns="http://schemas.openxmlformats.org/spreadsheetml/2006/main" xmlns:r="http://schemas.openxmlformats.org/officeDocument/2006/relationships">
  <sheetPr>
    <tabColor indexed="47"/>
  </sheetPr>
  <dimension ref="A1:R41"/>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68</v>
      </c>
    </row>
    <row r="2" spans="1:2" ht="22.5" customHeight="1">
      <c r="A2" s="17"/>
      <c r="B2" s="19" t="s">
        <v>1</v>
      </c>
    </row>
    <row r="3" spans="1:2" s="22" customFormat="1" ht="29.25" customHeight="1">
      <c r="A3" s="18"/>
      <c r="B3" s="18" t="s">
        <v>62</v>
      </c>
    </row>
    <row r="4" spans="1:2" s="22" customFormat="1" ht="29.25" customHeight="1">
      <c r="A4" s="20"/>
      <c r="B4" s="21"/>
    </row>
    <row r="5" ht="30" customHeight="1">
      <c r="R5" s="23" t="s">
        <v>3</v>
      </c>
    </row>
    <row r="6" spans="2:18" ht="34.5" customHeight="1">
      <c r="B6" s="24" t="s">
        <v>4</v>
      </c>
      <c r="C6" s="24" t="s">
        <v>5</v>
      </c>
      <c r="D6" s="25" t="s">
        <v>101</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row>
    <row r="7" spans="2:18" ht="39" customHeight="1">
      <c r="B7" s="52" t="s">
        <v>49</v>
      </c>
      <c r="C7" s="102" t="s">
        <v>50</v>
      </c>
      <c r="D7" s="47">
        <v>630433</v>
      </c>
      <c r="E7" s="41">
        <v>205362</v>
      </c>
      <c r="F7" s="41">
        <v>30818</v>
      </c>
      <c r="G7" s="41">
        <v>35159</v>
      </c>
      <c r="H7" s="41">
        <v>30712</v>
      </c>
      <c r="I7" s="41">
        <v>32848</v>
      </c>
      <c r="J7" s="41">
        <v>49909</v>
      </c>
      <c r="K7" s="41">
        <v>38517</v>
      </c>
      <c r="L7" s="41">
        <v>33593</v>
      </c>
      <c r="M7" s="41">
        <v>38361</v>
      </c>
      <c r="N7" s="41">
        <v>38235</v>
      </c>
      <c r="O7" s="41">
        <v>37083</v>
      </c>
      <c r="P7" s="41">
        <v>32648</v>
      </c>
      <c r="Q7" s="41">
        <v>27188</v>
      </c>
      <c r="R7" s="41">
        <f>SUM(E7:Q7)</f>
        <v>630433</v>
      </c>
    </row>
    <row r="8" spans="2:18" ht="39" customHeight="1">
      <c r="B8" s="53"/>
      <c r="C8" s="103" t="s">
        <v>29</v>
      </c>
      <c r="D8" s="48"/>
      <c r="E8" s="35">
        <f>E7</f>
        <v>205362</v>
      </c>
      <c r="F8" s="36">
        <f>SUM(E7:F7)</f>
        <v>236180</v>
      </c>
      <c r="G8" s="35">
        <f>SUM(E7:G7)</f>
        <v>271339</v>
      </c>
      <c r="H8" s="35">
        <f>SUM(E7:H7)</f>
        <v>302051</v>
      </c>
      <c r="I8" s="36">
        <f>SUM(E7:I7)</f>
        <v>334899</v>
      </c>
      <c r="J8" s="35">
        <f>SUM(E7:J7)</f>
        <v>384808</v>
      </c>
      <c r="K8" s="35">
        <f>SUM(E7:K7)</f>
        <v>423325</v>
      </c>
      <c r="L8" s="37">
        <f>SUM(E7:L7)</f>
        <v>456918</v>
      </c>
      <c r="M8" s="35">
        <f>SUM(E7:M7)</f>
        <v>495279</v>
      </c>
      <c r="N8" s="35">
        <f>SUM(E7:N7)</f>
        <v>533514</v>
      </c>
      <c r="O8" s="35">
        <f>SUM(E7:O7)</f>
        <v>570597</v>
      </c>
      <c r="P8" s="36">
        <f>SUM(E7:P7)</f>
        <v>603245</v>
      </c>
      <c r="Q8" s="35">
        <f>SUM(E7:Q7)</f>
        <v>630433</v>
      </c>
      <c r="R8" s="34"/>
    </row>
    <row r="9" ht="92.25" customHeight="1"/>
    <row r="12" ht="26.25" customHeight="1">
      <c r="R12" s="23" t="s">
        <v>3</v>
      </c>
    </row>
    <row r="13" spans="2:18" ht="34.5" customHeight="1">
      <c r="B13" s="24" t="s">
        <v>4</v>
      </c>
      <c r="C13" s="24" t="s">
        <v>5</v>
      </c>
      <c r="D13" s="25" t="s">
        <v>101</v>
      </c>
      <c r="E13" s="24" t="s">
        <v>6</v>
      </c>
      <c r="F13" s="24" t="s">
        <v>7</v>
      </c>
      <c r="G13" s="24" t="s">
        <v>8</v>
      </c>
      <c r="H13" s="24" t="s">
        <v>9</v>
      </c>
      <c r="I13" s="24" t="s">
        <v>10</v>
      </c>
      <c r="J13" s="24" t="s">
        <v>11</v>
      </c>
      <c r="K13" s="24" t="s">
        <v>12</v>
      </c>
      <c r="L13" s="24" t="s">
        <v>13</v>
      </c>
      <c r="M13" s="24" t="s">
        <v>14</v>
      </c>
      <c r="N13" s="24" t="s">
        <v>15</v>
      </c>
      <c r="O13" s="24" t="s">
        <v>16</v>
      </c>
      <c r="P13" s="24" t="s">
        <v>17</v>
      </c>
      <c r="Q13" s="24" t="s">
        <v>18</v>
      </c>
      <c r="R13" s="24" t="s">
        <v>19</v>
      </c>
    </row>
    <row r="14" spans="2:18" ht="39" customHeight="1">
      <c r="B14" s="52" t="s">
        <v>49</v>
      </c>
      <c r="C14" s="102" t="s">
        <v>50</v>
      </c>
      <c r="D14" s="101"/>
      <c r="E14" s="90"/>
      <c r="F14" s="90"/>
      <c r="G14" s="90"/>
      <c r="H14" s="90"/>
      <c r="I14" s="90"/>
      <c r="J14" s="90"/>
      <c r="K14" s="90"/>
      <c r="L14" s="90"/>
      <c r="M14" s="90"/>
      <c r="N14" s="91"/>
      <c r="O14" s="91"/>
      <c r="P14" s="91"/>
      <c r="Q14" s="91"/>
      <c r="R14" s="91">
        <f>SUM(E14:Q14)</f>
        <v>0</v>
      </c>
    </row>
    <row r="15" spans="2:18" ht="39" customHeight="1">
      <c r="B15" s="28"/>
      <c r="C15" s="105" t="s">
        <v>30</v>
      </c>
      <c r="D15" s="92"/>
      <c r="E15" s="85">
        <f>E14</f>
        <v>0</v>
      </c>
      <c r="F15" s="37">
        <f>SUM(E14:F14)</f>
        <v>0</v>
      </c>
      <c r="G15" s="85">
        <f>SUM(E14:G14)</f>
        <v>0</v>
      </c>
      <c r="H15" s="85">
        <f>SUM(E14:H14)</f>
        <v>0</v>
      </c>
      <c r="I15" s="37">
        <f>SUM(E14:I14)</f>
        <v>0</v>
      </c>
      <c r="J15" s="85">
        <f>SUM(E14:J14)</f>
        <v>0</v>
      </c>
      <c r="K15" s="85">
        <f>SUM(E14:K14)</f>
        <v>0</v>
      </c>
      <c r="L15" s="37">
        <f>SUM(E14:L14)</f>
        <v>0</v>
      </c>
      <c r="M15" s="85">
        <f>SUM(E14:M14)</f>
        <v>0</v>
      </c>
      <c r="N15" s="93">
        <f>SUM(E14:N14)</f>
        <v>0</v>
      </c>
      <c r="O15" s="93">
        <f>SUM(E14:O14)</f>
        <v>0</v>
      </c>
      <c r="P15" s="93">
        <f>SUM(E14:P14)</f>
        <v>0</v>
      </c>
      <c r="Q15" s="93">
        <f>SUM(E14:Q14)</f>
        <v>0</v>
      </c>
      <c r="R15" s="86"/>
    </row>
    <row r="16" spans="2:18" ht="39" customHeight="1">
      <c r="B16" s="32"/>
      <c r="C16" s="103" t="s">
        <v>31</v>
      </c>
      <c r="D16" s="49"/>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80">
        <f t="shared" si="0"/>
        <v>0</v>
      </c>
      <c r="O16" s="80">
        <f t="shared" si="0"/>
        <v>0</v>
      </c>
      <c r="P16" s="80">
        <f t="shared" si="0"/>
        <v>0</v>
      </c>
      <c r="Q16" s="80">
        <f t="shared" si="0"/>
        <v>0</v>
      </c>
      <c r="R16" s="39"/>
    </row>
    <row r="17" spans="2:18" ht="67.5" customHeight="1">
      <c r="B17" s="50"/>
      <c r="C17" s="50"/>
      <c r="D17" s="50"/>
      <c r="E17" s="50"/>
      <c r="F17" s="50"/>
      <c r="G17" s="50"/>
      <c r="H17" s="50"/>
      <c r="I17" s="50"/>
      <c r="J17" s="50"/>
      <c r="K17" s="50"/>
      <c r="L17" s="50"/>
      <c r="M17" s="50"/>
      <c r="N17" s="50"/>
      <c r="O17" s="50"/>
      <c r="P17" s="50"/>
      <c r="Q17" s="50"/>
      <c r="R17" s="50"/>
    </row>
    <row r="18" spans="2:18" ht="24.75" customHeight="1">
      <c r="B18" s="50"/>
      <c r="C18" s="50"/>
      <c r="D18" s="50"/>
      <c r="E18" s="50"/>
      <c r="F18" s="50"/>
      <c r="G18" s="50"/>
      <c r="H18" s="50"/>
      <c r="I18" s="50"/>
      <c r="J18" s="50"/>
      <c r="K18" s="50"/>
      <c r="L18" s="50"/>
      <c r="M18" s="50"/>
      <c r="N18" s="50"/>
      <c r="O18" s="50"/>
      <c r="P18" s="50"/>
      <c r="Q18" s="50"/>
      <c r="R18" s="50"/>
    </row>
    <row r="35" spans="4:17" ht="19.5" customHeight="1">
      <c r="D35" s="41"/>
      <c r="E35" s="42" t="s">
        <v>6</v>
      </c>
      <c r="F35" s="42" t="s">
        <v>7</v>
      </c>
      <c r="G35" s="42" t="s">
        <v>8</v>
      </c>
      <c r="H35" s="42" t="s">
        <v>9</v>
      </c>
      <c r="I35" s="42" t="s">
        <v>10</v>
      </c>
      <c r="J35" s="42" t="s">
        <v>11</v>
      </c>
      <c r="K35" s="75" t="s">
        <v>12</v>
      </c>
      <c r="L35" s="75" t="s">
        <v>13</v>
      </c>
      <c r="M35" s="75" t="s">
        <v>14</v>
      </c>
      <c r="N35" s="75" t="s">
        <v>15</v>
      </c>
      <c r="O35" s="75" t="s">
        <v>16</v>
      </c>
      <c r="P35" s="75" t="s">
        <v>17</v>
      </c>
      <c r="Q35" s="75" t="s">
        <v>18</v>
      </c>
    </row>
    <row r="36" spans="3:17" ht="19.5" customHeight="1">
      <c r="C36" s="23" t="s">
        <v>83</v>
      </c>
      <c r="D36" s="27">
        <f>SUM(E36:Q36)</f>
        <v>630433</v>
      </c>
      <c r="E36" s="27">
        <f>E7</f>
        <v>205362</v>
      </c>
      <c r="F36" s="27">
        <f aca="true" t="shared" si="1" ref="F36:Q36">F7</f>
        <v>30818</v>
      </c>
      <c r="G36" s="27">
        <f t="shared" si="1"/>
        <v>35159</v>
      </c>
      <c r="H36" s="27">
        <f t="shared" si="1"/>
        <v>30712</v>
      </c>
      <c r="I36" s="27">
        <f t="shared" si="1"/>
        <v>32848</v>
      </c>
      <c r="J36" s="27">
        <f t="shared" si="1"/>
        <v>49909</v>
      </c>
      <c r="K36" s="71">
        <f t="shared" si="1"/>
        <v>38517</v>
      </c>
      <c r="L36" s="71">
        <f t="shared" si="1"/>
        <v>33593</v>
      </c>
      <c r="M36" s="71">
        <f t="shared" si="1"/>
        <v>38361</v>
      </c>
      <c r="N36" s="71">
        <f t="shared" si="1"/>
        <v>38235</v>
      </c>
      <c r="O36" s="71">
        <f t="shared" si="1"/>
        <v>37083</v>
      </c>
      <c r="P36" s="71">
        <f t="shared" si="1"/>
        <v>32648</v>
      </c>
      <c r="Q36" s="71">
        <f t="shared" si="1"/>
        <v>27188</v>
      </c>
    </row>
    <row r="37" spans="3:17" ht="19.5" customHeight="1">
      <c r="C37" s="23" t="s">
        <v>84</v>
      </c>
      <c r="D37" s="27">
        <f>SUM(E37:Q37)</f>
        <v>0</v>
      </c>
      <c r="E37" s="27"/>
      <c r="F37" s="27"/>
      <c r="G37" s="27"/>
      <c r="H37" s="27"/>
      <c r="I37" s="27"/>
      <c r="J37" s="27"/>
      <c r="K37" s="71"/>
      <c r="L37" s="71"/>
      <c r="M37" s="71"/>
      <c r="N37" s="83"/>
      <c r="O37" s="83"/>
      <c r="P37" s="83"/>
      <c r="Q37" s="83"/>
    </row>
    <row r="38" spans="3:17" ht="19.5" customHeight="1">
      <c r="C38" s="23"/>
      <c r="D38" s="18" t="s">
        <v>34</v>
      </c>
      <c r="E38" s="45"/>
      <c r="F38" s="45"/>
      <c r="G38" s="45"/>
      <c r="H38" s="45"/>
      <c r="I38" s="45"/>
      <c r="J38" s="45"/>
      <c r="K38" s="45"/>
      <c r="L38" s="45"/>
      <c r="M38" s="45"/>
      <c r="N38" s="45"/>
      <c r="O38" s="45"/>
      <c r="P38" s="45"/>
      <c r="Q38" s="45"/>
    </row>
    <row r="39" spans="3:17" ht="19.5" customHeight="1">
      <c r="C39" s="23"/>
      <c r="D39" s="35"/>
      <c r="E39" s="46" t="s">
        <v>6</v>
      </c>
      <c r="F39" s="46" t="s">
        <v>7</v>
      </c>
      <c r="G39" s="46" t="s">
        <v>8</v>
      </c>
      <c r="H39" s="46" t="s">
        <v>9</v>
      </c>
      <c r="I39" s="46" t="s">
        <v>10</v>
      </c>
      <c r="J39" s="46" t="s">
        <v>11</v>
      </c>
      <c r="K39" s="78" t="s">
        <v>12</v>
      </c>
      <c r="L39" s="78" t="s">
        <v>13</v>
      </c>
      <c r="M39" s="78" t="s">
        <v>14</v>
      </c>
      <c r="N39" s="78" t="s">
        <v>15</v>
      </c>
      <c r="O39" s="78" t="s">
        <v>16</v>
      </c>
      <c r="P39" s="78" t="s">
        <v>17</v>
      </c>
      <c r="Q39" s="78" t="s">
        <v>18</v>
      </c>
    </row>
    <row r="40" spans="3:18" ht="19.5" customHeight="1">
      <c r="C40" s="23" t="s">
        <v>85</v>
      </c>
      <c r="D40" s="27"/>
      <c r="E40" s="27">
        <f aca="true" t="shared" si="2" ref="E40:Q40">E8</f>
        <v>205362</v>
      </c>
      <c r="F40" s="27">
        <f t="shared" si="2"/>
        <v>236180</v>
      </c>
      <c r="G40" s="27">
        <f t="shared" si="2"/>
        <v>271339</v>
      </c>
      <c r="H40" s="27">
        <f t="shared" si="2"/>
        <v>302051</v>
      </c>
      <c r="I40" s="27">
        <f t="shared" si="2"/>
        <v>334899</v>
      </c>
      <c r="J40" s="27">
        <f t="shared" si="2"/>
        <v>384808</v>
      </c>
      <c r="K40" s="71">
        <f t="shared" si="2"/>
        <v>423325</v>
      </c>
      <c r="L40" s="71">
        <f t="shared" si="2"/>
        <v>456918</v>
      </c>
      <c r="M40" s="71">
        <f t="shared" si="2"/>
        <v>495279</v>
      </c>
      <c r="N40" s="71">
        <f t="shared" si="2"/>
        <v>533514</v>
      </c>
      <c r="O40" s="71">
        <f t="shared" si="2"/>
        <v>570597</v>
      </c>
      <c r="P40" s="71">
        <f t="shared" si="2"/>
        <v>603245</v>
      </c>
      <c r="Q40" s="71">
        <f t="shared" si="2"/>
        <v>630433</v>
      </c>
      <c r="R40" s="18">
        <f>D36-Q40</f>
        <v>0</v>
      </c>
    </row>
    <row r="41" spans="3:17" ht="19.5" customHeight="1">
      <c r="C41" s="23" t="s">
        <v>86</v>
      </c>
      <c r="D41" s="27"/>
      <c r="E41" s="27"/>
      <c r="F41" s="27"/>
      <c r="G41" s="27"/>
      <c r="H41" s="27"/>
      <c r="I41" s="27"/>
      <c r="J41" s="27"/>
      <c r="K41" s="71"/>
      <c r="L41" s="71"/>
      <c r="M41" s="71"/>
      <c r="N41" s="83"/>
      <c r="O41" s="83"/>
      <c r="P41" s="83"/>
      <c r="Q41" s="83"/>
    </row>
  </sheetData>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drawing r:id="rId1"/>
</worksheet>
</file>

<file path=xl/worksheets/sheet16.xml><?xml version="1.0" encoding="utf-8"?>
<worksheet xmlns="http://schemas.openxmlformats.org/spreadsheetml/2006/main" xmlns:r="http://schemas.openxmlformats.org/officeDocument/2006/relationships">
  <sheetPr>
    <tabColor indexed="47"/>
  </sheetPr>
  <dimension ref="A1:R41"/>
  <sheetViews>
    <sheetView showGridLines="0" zoomScale="55" zoomScaleNormal="55" zoomScaleSheetLayoutView="70"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69</v>
      </c>
    </row>
    <row r="2" spans="1:2" ht="22.5" customHeight="1">
      <c r="A2" s="17"/>
      <c r="B2" s="19" t="s">
        <v>1</v>
      </c>
    </row>
    <row r="3" spans="1:2" s="22" customFormat="1" ht="29.25" customHeight="1">
      <c r="A3" s="18"/>
      <c r="B3" s="18" t="s">
        <v>62</v>
      </c>
    </row>
    <row r="4" spans="1:2" s="22" customFormat="1" ht="29.25" customHeight="1">
      <c r="A4" s="20"/>
      <c r="B4" s="21"/>
    </row>
    <row r="5" ht="30" customHeight="1">
      <c r="R5" s="23" t="s">
        <v>3</v>
      </c>
    </row>
    <row r="6" spans="2:18" ht="34.5" customHeight="1">
      <c r="B6" s="24" t="s">
        <v>4</v>
      </c>
      <c r="C6" s="24" t="s">
        <v>5</v>
      </c>
      <c r="D6" s="25" t="s">
        <v>101</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row>
    <row r="7" spans="2:18" ht="39" customHeight="1">
      <c r="B7" s="26" t="s">
        <v>52</v>
      </c>
      <c r="C7" s="102" t="s">
        <v>53</v>
      </c>
      <c r="D7" s="47">
        <v>4130891</v>
      </c>
      <c r="E7" s="41">
        <v>1339199</v>
      </c>
      <c r="F7" s="41">
        <v>188137</v>
      </c>
      <c r="G7" s="41">
        <v>237395</v>
      </c>
      <c r="H7" s="41">
        <v>212576</v>
      </c>
      <c r="I7" s="41">
        <v>231789</v>
      </c>
      <c r="J7" s="41">
        <v>238608</v>
      </c>
      <c r="K7" s="41">
        <v>237005</v>
      </c>
      <c r="L7" s="41">
        <v>234805</v>
      </c>
      <c r="M7" s="41">
        <v>266186</v>
      </c>
      <c r="N7" s="41">
        <v>280381</v>
      </c>
      <c r="O7" s="41">
        <v>273544</v>
      </c>
      <c r="P7" s="41">
        <v>245139</v>
      </c>
      <c r="Q7" s="41">
        <v>146127</v>
      </c>
      <c r="R7" s="41">
        <f>SUM(E7:Q7)</f>
        <v>4130891</v>
      </c>
    </row>
    <row r="8" spans="2:18" ht="39" customHeight="1">
      <c r="B8" s="53"/>
      <c r="C8" s="103" t="s">
        <v>29</v>
      </c>
      <c r="D8" s="48"/>
      <c r="E8" s="35">
        <f>E7</f>
        <v>1339199</v>
      </c>
      <c r="F8" s="36">
        <f>SUM(E7:F7)</f>
        <v>1527336</v>
      </c>
      <c r="G8" s="35">
        <f>SUM(E7:G7)</f>
        <v>1764731</v>
      </c>
      <c r="H8" s="35">
        <f>SUM(E7:H7)</f>
        <v>1977307</v>
      </c>
      <c r="I8" s="36">
        <f>SUM(E7:I7)</f>
        <v>2209096</v>
      </c>
      <c r="J8" s="35">
        <f>SUM(E7:J7)</f>
        <v>2447704</v>
      </c>
      <c r="K8" s="35">
        <f>SUM(E7:K7)</f>
        <v>2684709</v>
      </c>
      <c r="L8" s="37">
        <f>SUM(E7:L7)</f>
        <v>2919514</v>
      </c>
      <c r="M8" s="35">
        <f>SUM(E7:M7)</f>
        <v>3185700</v>
      </c>
      <c r="N8" s="35">
        <f>SUM(E7:N7)</f>
        <v>3466081</v>
      </c>
      <c r="O8" s="35">
        <f>SUM(E7:O7)</f>
        <v>3739625</v>
      </c>
      <c r="P8" s="36">
        <f>SUM(E7:P7)</f>
        <v>3984764</v>
      </c>
      <c r="Q8" s="35">
        <f>SUM(E7:Q7)</f>
        <v>4130891</v>
      </c>
      <c r="R8" s="34"/>
    </row>
    <row r="9" ht="92.25" customHeight="1">
      <c r="Q9" s="67"/>
    </row>
    <row r="12" ht="26.25" customHeight="1">
      <c r="R12" s="23" t="s">
        <v>3</v>
      </c>
    </row>
    <row r="13" spans="2:18" ht="34.5" customHeight="1">
      <c r="B13" s="24" t="s">
        <v>4</v>
      </c>
      <c r="C13" s="24" t="s">
        <v>5</v>
      </c>
      <c r="D13" s="25" t="s">
        <v>101</v>
      </c>
      <c r="E13" s="24" t="s">
        <v>6</v>
      </c>
      <c r="F13" s="24" t="s">
        <v>7</v>
      </c>
      <c r="G13" s="24" t="s">
        <v>8</v>
      </c>
      <c r="H13" s="24" t="s">
        <v>9</v>
      </c>
      <c r="I13" s="24" t="s">
        <v>10</v>
      </c>
      <c r="J13" s="24" t="s">
        <v>11</v>
      </c>
      <c r="K13" s="24" t="s">
        <v>12</v>
      </c>
      <c r="L13" s="24" t="s">
        <v>13</v>
      </c>
      <c r="M13" s="24" t="s">
        <v>14</v>
      </c>
      <c r="N13" s="24" t="s">
        <v>15</v>
      </c>
      <c r="O13" s="24" t="s">
        <v>16</v>
      </c>
      <c r="P13" s="24" t="s">
        <v>17</v>
      </c>
      <c r="Q13" s="24" t="s">
        <v>18</v>
      </c>
      <c r="R13" s="24" t="s">
        <v>19</v>
      </c>
    </row>
    <row r="14" spans="2:18" ht="39" customHeight="1">
      <c r="B14" s="26" t="s">
        <v>52</v>
      </c>
      <c r="C14" s="102" t="s">
        <v>53</v>
      </c>
      <c r="D14" s="101"/>
      <c r="E14" s="90"/>
      <c r="F14" s="90"/>
      <c r="G14" s="90"/>
      <c r="H14" s="90"/>
      <c r="I14" s="90"/>
      <c r="J14" s="90"/>
      <c r="K14" s="90"/>
      <c r="L14" s="90"/>
      <c r="M14" s="90"/>
      <c r="N14" s="91"/>
      <c r="O14" s="91"/>
      <c r="P14" s="91"/>
      <c r="Q14" s="91"/>
      <c r="R14" s="91">
        <f>SUM(E14:Q14)</f>
        <v>0</v>
      </c>
    </row>
    <row r="15" spans="2:18" ht="39" customHeight="1">
      <c r="B15" s="28"/>
      <c r="C15" s="105" t="s">
        <v>30</v>
      </c>
      <c r="D15" s="92"/>
      <c r="E15" s="85">
        <f>E14</f>
        <v>0</v>
      </c>
      <c r="F15" s="37">
        <f>SUM(E14:F14)</f>
        <v>0</v>
      </c>
      <c r="G15" s="85">
        <f>SUM(E14:G14)</f>
        <v>0</v>
      </c>
      <c r="H15" s="85">
        <f>SUM(E14:H14)</f>
        <v>0</v>
      </c>
      <c r="I15" s="85">
        <f>SUM(E14:I14)</f>
        <v>0</v>
      </c>
      <c r="J15" s="85">
        <f>SUM(E14:J14)</f>
        <v>0</v>
      </c>
      <c r="K15" s="85">
        <f>SUM(E14:K14)</f>
        <v>0</v>
      </c>
      <c r="L15" s="37">
        <f>SUM(E14:L14)</f>
        <v>0</v>
      </c>
      <c r="M15" s="85">
        <f>SUM(E14:M14)</f>
        <v>0</v>
      </c>
      <c r="N15" s="93">
        <f>SUM(E14:N14)</f>
        <v>0</v>
      </c>
      <c r="O15" s="93">
        <f>SUM(E14:O14)</f>
        <v>0</v>
      </c>
      <c r="P15" s="93">
        <f>SUM(E14:P14)</f>
        <v>0</v>
      </c>
      <c r="Q15" s="93">
        <f>SUM(E14:Q14)</f>
        <v>0</v>
      </c>
      <c r="R15" s="86"/>
    </row>
    <row r="16" spans="2:18" ht="39" customHeight="1">
      <c r="B16" s="32"/>
      <c r="C16" s="103" t="s">
        <v>31</v>
      </c>
      <c r="D16" s="49"/>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80">
        <f t="shared" si="0"/>
        <v>0</v>
      </c>
      <c r="O16" s="80">
        <f t="shared" si="0"/>
        <v>0</v>
      </c>
      <c r="P16" s="80">
        <f t="shared" si="0"/>
        <v>0</v>
      </c>
      <c r="Q16" s="80">
        <f t="shared" si="0"/>
        <v>0</v>
      </c>
      <c r="R16" s="39"/>
    </row>
    <row r="17" spans="2:18" ht="67.5" customHeight="1">
      <c r="B17" s="50"/>
      <c r="C17" s="50"/>
      <c r="D17" s="50"/>
      <c r="E17" s="50"/>
      <c r="F17" s="50"/>
      <c r="G17" s="50"/>
      <c r="H17" s="50"/>
      <c r="I17" s="50"/>
      <c r="J17" s="50"/>
      <c r="K17" s="50"/>
      <c r="L17" s="50"/>
      <c r="M17" s="50"/>
      <c r="N17" s="50"/>
      <c r="O17" s="50"/>
      <c r="P17" s="50"/>
      <c r="Q17" s="50"/>
      <c r="R17" s="50"/>
    </row>
    <row r="18" spans="2:18" ht="24.75" customHeight="1">
      <c r="B18" s="50"/>
      <c r="C18" s="50"/>
      <c r="D18" s="50"/>
      <c r="E18" s="50"/>
      <c r="F18" s="50"/>
      <c r="G18" s="50"/>
      <c r="H18" s="50"/>
      <c r="I18" s="50"/>
      <c r="J18" s="50"/>
      <c r="K18" s="50"/>
      <c r="L18" s="50"/>
      <c r="M18" s="50"/>
      <c r="N18" s="50"/>
      <c r="O18" s="50"/>
      <c r="P18" s="50"/>
      <c r="Q18" s="50"/>
      <c r="R18" s="50"/>
    </row>
    <row r="35" spans="4:17" ht="19.5" customHeight="1">
      <c r="D35" s="41"/>
      <c r="E35" s="42" t="s">
        <v>6</v>
      </c>
      <c r="F35" s="42" t="s">
        <v>7</v>
      </c>
      <c r="G35" s="42" t="s">
        <v>8</v>
      </c>
      <c r="H35" s="42" t="s">
        <v>9</v>
      </c>
      <c r="I35" s="42" t="s">
        <v>10</v>
      </c>
      <c r="J35" s="42" t="s">
        <v>11</v>
      </c>
      <c r="K35" s="75" t="s">
        <v>12</v>
      </c>
      <c r="L35" s="75" t="s">
        <v>13</v>
      </c>
      <c r="M35" s="75" t="s">
        <v>14</v>
      </c>
      <c r="N35" s="75" t="s">
        <v>15</v>
      </c>
      <c r="O35" s="75" t="s">
        <v>16</v>
      </c>
      <c r="P35" s="75" t="s">
        <v>17</v>
      </c>
      <c r="Q35" s="75" t="s">
        <v>18</v>
      </c>
    </row>
    <row r="36" spans="3:17" ht="19.5" customHeight="1">
      <c r="C36" s="23" t="s">
        <v>83</v>
      </c>
      <c r="D36" s="27">
        <f>SUM(E36:Q36)</f>
        <v>4130891</v>
      </c>
      <c r="E36" s="27">
        <f>E7</f>
        <v>1339199</v>
      </c>
      <c r="F36" s="27">
        <f aca="true" t="shared" si="1" ref="F36:Q36">F7</f>
        <v>188137</v>
      </c>
      <c r="G36" s="27">
        <f t="shared" si="1"/>
        <v>237395</v>
      </c>
      <c r="H36" s="27">
        <f t="shared" si="1"/>
        <v>212576</v>
      </c>
      <c r="I36" s="27">
        <f t="shared" si="1"/>
        <v>231789</v>
      </c>
      <c r="J36" s="27">
        <f t="shared" si="1"/>
        <v>238608</v>
      </c>
      <c r="K36" s="71">
        <f t="shared" si="1"/>
        <v>237005</v>
      </c>
      <c r="L36" s="71">
        <f t="shared" si="1"/>
        <v>234805</v>
      </c>
      <c r="M36" s="71">
        <f t="shared" si="1"/>
        <v>266186</v>
      </c>
      <c r="N36" s="71">
        <f t="shared" si="1"/>
        <v>280381</v>
      </c>
      <c r="O36" s="71">
        <f t="shared" si="1"/>
        <v>273544</v>
      </c>
      <c r="P36" s="71">
        <f t="shared" si="1"/>
        <v>245139</v>
      </c>
      <c r="Q36" s="71">
        <f t="shared" si="1"/>
        <v>146127</v>
      </c>
    </row>
    <row r="37" spans="3:17" ht="19.5" customHeight="1">
      <c r="C37" s="23" t="s">
        <v>84</v>
      </c>
      <c r="D37" s="27">
        <f>SUM(E37:Q37)</f>
        <v>0</v>
      </c>
      <c r="E37" s="27"/>
      <c r="F37" s="27"/>
      <c r="G37" s="27"/>
      <c r="H37" s="27"/>
      <c r="I37" s="27"/>
      <c r="J37" s="27"/>
      <c r="K37" s="71"/>
      <c r="L37" s="71"/>
      <c r="M37" s="71"/>
      <c r="N37" s="83"/>
      <c r="O37" s="83"/>
      <c r="P37" s="83"/>
      <c r="Q37" s="83"/>
    </row>
    <row r="38" spans="3:17" ht="19.5" customHeight="1">
      <c r="C38" s="23"/>
      <c r="D38" s="18" t="s">
        <v>34</v>
      </c>
      <c r="E38" s="45"/>
      <c r="F38" s="45"/>
      <c r="G38" s="45"/>
      <c r="H38" s="45"/>
      <c r="I38" s="45"/>
      <c r="J38" s="45"/>
      <c r="K38" s="45"/>
      <c r="L38" s="45"/>
      <c r="M38" s="45"/>
      <c r="N38" s="45"/>
      <c r="O38" s="45"/>
      <c r="P38" s="45"/>
      <c r="Q38" s="45"/>
    </row>
    <row r="39" spans="3:17" ht="19.5" customHeight="1">
      <c r="C39" s="23"/>
      <c r="D39" s="35"/>
      <c r="E39" s="46" t="s">
        <v>6</v>
      </c>
      <c r="F39" s="46" t="s">
        <v>7</v>
      </c>
      <c r="G39" s="46" t="s">
        <v>8</v>
      </c>
      <c r="H39" s="46" t="s">
        <v>9</v>
      </c>
      <c r="I39" s="46" t="s">
        <v>10</v>
      </c>
      <c r="J39" s="46" t="s">
        <v>11</v>
      </c>
      <c r="K39" s="78" t="s">
        <v>12</v>
      </c>
      <c r="L39" s="78" t="s">
        <v>13</v>
      </c>
      <c r="M39" s="78" t="s">
        <v>14</v>
      </c>
      <c r="N39" s="78" t="s">
        <v>15</v>
      </c>
      <c r="O39" s="78" t="s">
        <v>16</v>
      </c>
      <c r="P39" s="78" t="s">
        <v>17</v>
      </c>
      <c r="Q39" s="78" t="s">
        <v>18</v>
      </c>
    </row>
    <row r="40" spans="3:18" ht="19.5" customHeight="1">
      <c r="C40" s="23" t="s">
        <v>91</v>
      </c>
      <c r="D40" s="27"/>
      <c r="E40" s="27">
        <f aca="true" t="shared" si="2" ref="E40:Q40">E8</f>
        <v>1339199</v>
      </c>
      <c r="F40" s="27">
        <f t="shared" si="2"/>
        <v>1527336</v>
      </c>
      <c r="G40" s="27">
        <f t="shared" si="2"/>
        <v>1764731</v>
      </c>
      <c r="H40" s="27">
        <f t="shared" si="2"/>
        <v>1977307</v>
      </c>
      <c r="I40" s="27">
        <f t="shared" si="2"/>
        <v>2209096</v>
      </c>
      <c r="J40" s="27">
        <f t="shared" si="2"/>
        <v>2447704</v>
      </c>
      <c r="K40" s="71">
        <f t="shared" si="2"/>
        <v>2684709</v>
      </c>
      <c r="L40" s="71">
        <f t="shared" si="2"/>
        <v>2919514</v>
      </c>
      <c r="M40" s="71">
        <f t="shared" si="2"/>
        <v>3185700</v>
      </c>
      <c r="N40" s="71">
        <f t="shared" si="2"/>
        <v>3466081</v>
      </c>
      <c r="O40" s="71">
        <f t="shared" si="2"/>
        <v>3739625</v>
      </c>
      <c r="P40" s="71">
        <f t="shared" si="2"/>
        <v>3984764</v>
      </c>
      <c r="Q40" s="71">
        <f t="shared" si="2"/>
        <v>4130891</v>
      </c>
      <c r="R40" s="18">
        <f>D36-Q40</f>
        <v>0</v>
      </c>
    </row>
    <row r="41" spans="3:17" ht="19.5" customHeight="1">
      <c r="C41" s="23" t="s">
        <v>92</v>
      </c>
      <c r="D41" s="27"/>
      <c r="E41" s="27"/>
      <c r="F41" s="27"/>
      <c r="G41" s="27"/>
      <c r="H41" s="27"/>
      <c r="I41" s="27"/>
      <c r="J41" s="27"/>
      <c r="K41" s="71"/>
      <c r="L41" s="71"/>
      <c r="M41" s="71"/>
      <c r="N41" s="83"/>
      <c r="O41" s="83"/>
      <c r="P41" s="83"/>
      <c r="Q41" s="83"/>
    </row>
  </sheetData>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drawing r:id="rId1"/>
</worksheet>
</file>

<file path=xl/worksheets/sheet17.xml><?xml version="1.0" encoding="utf-8"?>
<worksheet xmlns="http://schemas.openxmlformats.org/spreadsheetml/2006/main" xmlns:r="http://schemas.openxmlformats.org/officeDocument/2006/relationships">
  <sheetPr>
    <tabColor indexed="47"/>
  </sheetPr>
  <dimension ref="A1:R41"/>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70</v>
      </c>
    </row>
    <row r="2" spans="1:2" ht="22.5" customHeight="1">
      <c r="A2" s="17"/>
      <c r="B2" s="19" t="s">
        <v>1</v>
      </c>
    </row>
    <row r="3" spans="1:2" s="22" customFormat="1" ht="29.25" customHeight="1">
      <c r="A3" s="18"/>
      <c r="B3" s="18" t="s">
        <v>62</v>
      </c>
    </row>
    <row r="4" spans="1:2" s="22" customFormat="1" ht="29.25" customHeight="1">
      <c r="A4" s="20"/>
      <c r="B4" s="21"/>
    </row>
    <row r="5" ht="30" customHeight="1">
      <c r="R5" s="23" t="s">
        <v>3</v>
      </c>
    </row>
    <row r="6" spans="2:18" ht="34.5" customHeight="1">
      <c r="B6" s="24" t="s">
        <v>4</v>
      </c>
      <c r="C6" s="24" t="s">
        <v>5</v>
      </c>
      <c r="D6" s="25" t="s">
        <v>101</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row>
    <row r="7" spans="2:18" ht="37.5" customHeight="1">
      <c r="B7" s="52" t="s">
        <v>55</v>
      </c>
      <c r="C7" s="27" t="s">
        <v>56</v>
      </c>
      <c r="D7" s="47">
        <v>1373548</v>
      </c>
      <c r="E7" s="41">
        <v>457195</v>
      </c>
      <c r="F7" s="41">
        <v>69623</v>
      </c>
      <c r="G7" s="41">
        <v>65912</v>
      </c>
      <c r="H7" s="41">
        <v>78116</v>
      </c>
      <c r="I7" s="41">
        <v>87363</v>
      </c>
      <c r="J7" s="41">
        <v>85852</v>
      </c>
      <c r="K7" s="41">
        <v>100380</v>
      </c>
      <c r="L7" s="41">
        <v>72543</v>
      </c>
      <c r="M7" s="41">
        <v>84491</v>
      </c>
      <c r="N7" s="41">
        <v>73339</v>
      </c>
      <c r="O7" s="41">
        <v>76971</v>
      </c>
      <c r="P7" s="41">
        <v>73119</v>
      </c>
      <c r="Q7" s="41">
        <v>48644</v>
      </c>
      <c r="R7" s="41">
        <f>SUM(E7:Q7)</f>
        <v>1373548</v>
      </c>
    </row>
    <row r="8" spans="2:18" ht="37.5" customHeight="1">
      <c r="B8" s="53"/>
      <c r="C8" s="103" t="s">
        <v>29</v>
      </c>
      <c r="D8" s="48"/>
      <c r="E8" s="35">
        <f>E7</f>
        <v>457195</v>
      </c>
      <c r="F8" s="36">
        <f>SUM(E7:F7)</f>
        <v>526818</v>
      </c>
      <c r="G8" s="35">
        <f>SUM(E7:G7)</f>
        <v>592730</v>
      </c>
      <c r="H8" s="35">
        <f>SUM(E7:H7)</f>
        <v>670846</v>
      </c>
      <c r="I8" s="36">
        <f>SUM(E7:I7)</f>
        <v>758209</v>
      </c>
      <c r="J8" s="35">
        <f>SUM(E7:J7)</f>
        <v>844061</v>
      </c>
      <c r="K8" s="35">
        <f>SUM(E7:K7)</f>
        <v>944441</v>
      </c>
      <c r="L8" s="37">
        <f>SUM(E7:L7)</f>
        <v>1016984</v>
      </c>
      <c r="M8" s="35">
        <f>SUM(E7:M7)</f>
        <v>1101475</v>
      </c>
      <c r="N8" s="35">
        <f>SUM(E7:N7)</f>
        <v>1174814</v>
      </c>
      <c r="O8" s="35">
        <f>SUM(E7:O7)</f>
        <v>1251785</v>
      </c>
      <c r="P8" s="36">
        <f>SUM(E7:P7)</f>
        <v>1324904</v>
      </c>
      <c r="Q8" s="35">
        <f>SUM(E7:Q7)</f>
        <v>1373548</v>
      </c>
      <c r="R8" s="34"/>
    </row>
    <row r="9" ht="92.25" customHeight="1"/>
    <row r="12" ht="26.25" customHeight="1">
      <c r="R12" s="23" t="s">
        <v>3</v>
      </c>
    </row>
    <row r="13" spans="2:18" ht="34.5" customHeight="1">
      <c r="B13" s="24" t="s">
        <v>4</v>
      </c>
      <c r="C13" s="24" t="s">
        <v>5</v>
      </c>
      <c r="D13" s="25" t="s">
        <v>101</v>
      </c>
      <c r="E13" s="24" t="s">
        <v>6</v>
      </c>
      <c r="F13" s="24" t="s">
        <v>7</v>
      </c>
      <c r="G13" s="24" t="s">
        <v>8</v>
      </c>
      <c r="H13" s="24" t="s">
        <v>9</v>
      </c>
      <c r="I13" s="24" t="s">
        <v>10</v>
      </c>
      <c r="J13" s="24" t="s">
        <v>11</v>
      </c>
      <c r="K13" s="24" t="s">
        <v>12</v>
      </c>
      <c r="L13" s="24" t="s">
        <v>13</v>
      </c>
      <c r="M13" s="24" t="s">
        <v>14</v>
      </c>
      <c r="N13" s="24" t="s">
        <v>15</v>
      </c>
      <c r="O13" s="24" t="s">
        <v>16</v>
      </c>
      <c r="P13" s="24" t="s">
        <v>17</v>
      </c>
      <c r="Q13" s="24" t="s">
        <v>18</v>
      </c>
      <c r="R13" s="24" t="s">
        <v>19</v>
      </c>
    </row>
    <row r="14" spans="2:18" ht="37.5" customHeight="1">
      <c r="B14" s="52" t="s">
        <v>55</v>
      </c>
      <c r="C14" s="27" t="s">
        <v>56</v>
      </c>
      <c r="D14" s="101"/>
      <c r="E14" s="90"/>
      <c r="F14" s="90"/>
      <c r="G14" s="90"/>
      <c r="H14" s="90"/>
      <c r="I14" s="90"/>
      <c r="J14" s="90"/>
      <c r="K14" s="90"/>
      <c r="L14" s="90"/>
      <c r="M14" s="90"/>
      <c r="N14" s="91"/>
      <c r="O14" s="91"/>
      <c r="P14" s="91"/>
      <c r="Q14" s="91"/>
      <c r="R14" s="91">
        <f>SUM(E14:Q14)</f>
        <v>0</v>
      </c>
    </row>
    <row r="15" spans="2:18" ht="37.5" customHeight="1">
      <c r="B15" s="28"/>
      <c r="C15" s="105" t="s">
        <v>30</v>
      </c>
      <c r="D15" s="92"/>
      <c r="E15" s="85">
        <f>E14</f>
        <v>0</v>
      </c>
      <c r="F15" s="37">
        <f>SUM(E14:F14)</f>
        <v>0</v>
      </c>
      <c r="G15" s="85">
        <f>SUM(E14:G14)</f>
        <v>0</v>
      </c>
      <c r="H15" s="85">
        <f>SUM(E14:H14)</f>
        <v>0</v>
      </c>
      <c r="I15" s="37">
        <f>SUM(E14:I14)</f>
        <v>0</v>
      </c>
      <c r="J15" s="85">
        <f>SUM(E14:J14)</f>
        <v>0</v>
      </c>
      <c r="K15" s="85">
        <f>SUM(E14:K14)</f>
        <v>0</v>
      </c>
      <c r="L15" s="37">
        <f>SUM(E14:L14)</f>
        <v>0</v>
      </c>
      <c r="M15" s="85">
        <f>SUM(E14:M14)</f>
        <v>0</v>
      </c>
      <c r="N15" s="93">
        <f>SUM(E14:N14)</f>
        <v>0</v>
      </c>
      <c r="O15" s="93">
        <f>SUM(E14:O14)</f>
        <v>0</v>
      </c>
      <c r="P15" s="93">
        <f>SUM(E14:P14)</f>
        <v>0</v>
      </c>
      <c r="Q15" s="93">
        <f>SUM(E14:Q14)</f>
        <v>0</v>
      </c>
      <c r="R15" s="86"/>
    </row>
    <row r="16" spans="2:18" ht="37.5" customHeight="1">
      <c r="B16" s="32"/>
      <c r="C16" s="103" t="s">
        <v>31</v>
      </c>
      <c r="D16" s="49"/>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80">
        <f t="shared" si="0"/>
        <v>0</v>
      </c>
      <c r="O16" s="80">
        <f t="shared" si="0"/>
        <v>0</v>
      </c>
      <c r="P16" s="80">
        <f t="shared" si="0"/>
        <v>0</v>
      </c>
      <c r="Q16" s="80">
        <f t="shared" si="0"/>
        <v>0</v>
      </c>
      <c r="R16" s="39"/>
    </row>
    <row r="17" spans="2:18" ht="67.5" customHeight="1">
      <c r="B17" s="50"/>
      <c r="C17" s="50"/>
      <c r="D17" s="50"/>
      <c r="E17" s="50"/>
      <c r="F17" s="50"/>
      <c r="G17" s="50"/>
      <c r="H17" s="50"/>
      <c r="I17" s="50"/>
      <c r="J17" s="50"/>
      <c r="K17" s="50"/>
      <c r="L17" s="50"/>
      <c r="M17" s="50"/>
      <c r="N17" s="50"/>
      <c r="O17" s="50"/>
      <c r="P17" s="50"/>
      <c r="Q17" s="50"/>
      <c r="R17" s="50"/>
    </row>
    <row r="18" spans="2:18" ht="24.75" customHeight="1">
      <c r="B18" s="50"/>
      <c r="C18" s="50"/>
      <c r="D18" s="50"/>
      <c r="E18" s="50"/>
      <c r="F18" s="50"/>
      <c r="G18" s="50"/>
      <c r="H18" s="50"/>
      <c r="I18" s="50"/>
      <c r="J18" s="50"/>
      <c r="K18" s="50"/>
      <c r="L18" s="50"/>
      <c r="M18" s="57"/>
      <c r="N18" s="50"/>
      <c r="O18" s="50"/>
      <c r="P18" s="50"/>
      <c r="Q18" s="50"/>
      <c r="R18" s="50"/>
    </row>
    <row r="35" spans="4:17" ht="19.5" customHeight="1">
      <c r="D35" s="41"/>
      <c r="E35" s="42" t="s">
        <v>6</v>
      </c>
      <c r="F35" s="42" t="s">
        <v>7</v>
      </c>
      <c r="G35" s="42" t="s">
        <v>8</v>
      </c>
      <c r="H35" s="42" t="s">
        <v>9</v>
      </c>
      <c r="I35" s="42" t="s">
        <v>10</v>
      </c>
      <c r="J35" s="42" t="s">
        <v>11</v>
      </c>
      <c r="K35" s="75" t="s">
        <v>12</v>
      </c>
      <c r="L35" s="75" t="s">
        <v>13</v>
      </c>
      <c r="M35" s="75" t="s">
        <v>14</v>
      </c>
      <c r="N35" s="75" t="s">
        <v>15</v>
      </c>
      <c r="O35" s="75" t="s">
        <v>16</v>
      </c>
      <c r="P35" s="75" t="s">
        <v>17</v>
      </c>
      <c r="Q35" s="75" t="s">
        <v>18</v>
      </c>
    </row>
    <row r="36" spans="3:17" ht="19.5" customHeight="1">
      <c r="C36" s="23" t="s">
        <v>89</v>
      </c>
      <c r="D36" s="27">
        <f>SUM(E36:Q36)</f>
        <v>1373548</v>
      </c>
      <c r="E36" s="27">
        <f aca="true" t="shared" si="1" ref="E36:Q36">E7</f>
        <v>457195</v>
      </c>
      <c r="F36" s="27">
        <f t="shared" si="1"/>
        <v>69623</v>
      </c>
      <c r="G36" s="27">
        <f t="shared" si="1"/>
        <v>65912</v>
      </c>
      <c r="H36" s="27">
        <f t="shared" si="1"/>
        <v>78116</v>
      </c>
      <c r="I36" s="27">
        <f t="shared" si="1"/>
        <v>87363</v>
      </c>
      <c r="J36" s="27">
        <f t="shared" si="1"/>
        <v>85852</v>
      </c>
      <c r="K36" s="71">
        <f t="shared" si="1"/>
        <v>100380</v>
      </c>
      <c r="L36" s="71">
        <f t="shared" si="1"/>
        <v>72543</v>
      </c>
      <c r="M36" s="71">
        <f t="shared" si="1"/>
        <v>84491</v>
      </c>
      <c r="N36" s="71">
        <f t="shared" si="1"/>
        <v>73339</v>
      </c>
      <c r="O36" s="71">
        <f t="shared" si="1"/>
        <v>76971</v>
      </c>
      <c r="P36" s="71">
        <f t="shared" si="1"/>
        <v>73119</v>
      </c>
      <c r="Q36" s="71">
        <f t="shared" si="1"/>
        <v>48644</v>
      </c>
    </row>
    <row r="37" spans="3:17" ht="19.5" customHeight="1">
      <c r="C37" s="23" t="s">
        <v>90</v>
      </c>
      <c r="D37" s="27">
        <f>SUM(E37:Q37)</f>
        <v>0</v>
      </c>
      <c r="E37" s="27"/>
      <c r="F37" s="27"/>
      <c r="G37" s="27"/>
      <c r="H37" s="27"/>
      <c r="I37" s="27"/>
      <c r="J37" s="27"/>
      <c r="K37" s="71"/>
      <c r="L37" s="71"/>
      <c r="M37" s="71"/>
      <c r="N37" s="83"/>
      <c r="O37" s="83"/>
      <c r="P37" s="83"/>
      <c r="Q37" s="83"/>
    </row>
    <row r="38" spans="3:17" ht="19.5" customHeight="1">
      <c r="C38" s="23"/>
      <c r="D38" s="18" t="s">
        <v>34</v>
      </c>
      <c r="E38" s="45"/>
      <c r="F38" s="45"/>
      <c r="G38" s="45"/>
      <c r="H38" s="45"/>
      <c r="I38" s="45"/>
      <c r="J38" s="45"/>
      <c r="K38" s="45"/>
      <c r="L38" s="45"/>
      <c r="M38" s="45"/>
      <c r="N38" s="45"/>
      <c r="O38" s="45"/>
      <c r="P38" s="45"/>
      <c r="Q38" s="45"/>
    </row>
    <row r="39" spans="3:17" ht="19.5" customHeight="1">
      <c r="C39" s="23"/>
      <c r="D39" s="35"/>
      <c r="E39" s="46" t="s">
        <v>6</v>
      </c>
      <c r="F39" s="46" t="s">
        <v>7</v>
      </c>
      <c r="G39" s="46" t="s">
        <v>8</v>
      </c>
      <c r="H39" s="46" t="s">
        <v>9</v>
      </c>
      <c r="I39" s="46" t="s">
        <v>10</v>
      </c>
      <c r="J39" s="46" t="s">
        <v>11</v>
      </c>
      <c r="K39" s="78" t="s">
        <v>12</v>
      </c>
      <c r="L39" s="78" t="s">
        <v>13</v>
      </c>
      <c r="M39" s="78" t="s">
        <v>14</v>
      </c>
      <c r="N39" s="78" t="s">
        <v>15</v>
      </c>
      <c r="O39" s="78" t="s">
        <v>16</v>
      </c>
      <c r="P39" s="78" t="s">
        <v>17</v>
      </c>
      <c r="Q39" s="78" t="s">
        <v>18</v>
      </c>
    </row>
    <row r="40" spans="3:18" ht="19.5" customHeight="1">
      <c r="C40" s="23" t="s">
        <v>91</v>
      </c>
      <c r="D40" s="27"/>
      <c r="E40" s="27">
        <f>E8</f>
        <v>457195</v>
      </c>
      <c r="F40" s="27">
        <f aca="true" t="shared" si="2" ref="F40:Q40">F8</f>
        <v>526818</v>
      </c>
      <c r="G40" s="27">
        <f t="shared" si="2"/>
        <v>592730</v>
      </c>
      <c r="H40" s="27">
        <f t="shared" si="2"/>
        <v>670846</v>
      </c>
      <c r="I40" s="27">
        <f t="shared" si="2"/>
        <v>758209</v>
      </c>
      <c r="J40" s="27">
        <f t="shared" si="2"/>
        <v>844061</v>
      </c>
      <c r="K40" s="71">
        <f t="shared" si="2"/>
        <v>944441</v>
      </c>
      <c r="L40" s="71">
        <f t="shared" si="2"/>
        <v>1016984</v>
      </c>
      <c r="M40" s="71">
        <f t="shared" si="2"/>
        <v>1101475</v>
      </c>
      <c r="N40" s="71">
        <f t="shared" si="2"/>
        <v>1174814</v>
      </c>
      <c r="O40" s="71">
        <f t="shared" si="2"/>
        <v>1251785</v>
      </c>
      <c r="P40" s="71">
        <f t="shared" si="2"/>
        <v>1324904</v>
      </c>
      <c r="Q40" s="71">
        <f t="shared" si="2"/>
        <v>1373548</v>
      </c>
      <c r="R40" s="18">
        <f>D36-Q40</f>
        <v>0</v>
      </c>
    </row>
    <row r="41" spans="3:17" ht="19.5" customHeight="1">
      <c r="C41" s="23" t="s">
        <v>92</v>
      </c>
      <c r="D41" s="27"/>
      <c r="E41" s="27"/>
      <c r="F41" s="27"/>
      <c r="G41" s="27"/>
      <c r="H41" s="27"/>
      <c r="I41" s="27"/>
      <c r="J41" s="27"/>
      <c r="K41" s="71"/>
      <c r="L41" s="71"/>
      <c r="M41" s="71"/>
      <c r="N41" s="83"/>
      <c r="O41" s="83"/>
      <c r="P41" s="83"/>
      <c r="Q41" s="83"/>
    </row>
  </sheetData>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drawing r:id="rId1"/>
</worksheet>
</file>

<file path=xl/worksheets/sheet18.xml><?xml version="1.0" encoding="utf-8"?>
<worksheet xmlns="http://schemas.openxmlformats.org/spreadsheetml/2006/main" xmlns:r="http://schemas.openxmlformats.org/officeDocument/2006/relationships">
  <sheetPr>
    <tabColor indexed="47"/>
  </sheetPr>
  <dimension ref="A1:R41"/>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71</v>
      </c>
    </row>
    <row r="2" spans="1:2" ht="22.5" customHeight="1">
      <c r="A2" s="17"/>
      <c r="B2" s="19" t="s">
        <v>1</v>
      </c>
    </row>
    <row r="3" spans="1:2" s="22" customFormat="1" ht="29.25" customHeight="1">
      <c r="A3" s="18"/>
      <c r="B3" s="18" t="s">
        <v>62</v>
      </c>
    </row>
    <row r="4" spans="1:2" s="22" customFormat="1" ht="29.25" customHeight="1">
      <c r="A4" s="20"/>
      <c r="B4" s="21"/>
    </row>
    <row r="5" ht="30" customHeight="1">
      <c r="R5" s="23" t="s">
        <v>3</v>
      </c>
    </row>
    <row r="6" spans="2:18" ht="34.5" customHeight="1">
      <c r="B6" s="24" t="s">
        <v>4</v>
      </c>
      <c r="C6" s="24" t="s">
        <v>5</v>
      </c>
      <c r="D6" s="25" t="s">
        <v>101</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row>
    <row r="7" spans="2:18" ht="37.5" customHeight="1">
      <c r="B7" s="52" t="s">
        <v>58</v>
      </c>
      <c r="C7" s="27" t="s">
        <v>58</v>
      </c>
      <c r="D7" s="47">
        <v>8381</v>
      </c>
      <c r="E7" s="41">
        <v>674</v>
      </c>
      <c r="F7" s="41">
        <v>415</v>
      </c>
      <c r="G7" s="41">
        <v>461</v>
      </c>
      <c r="H7" s="41">
        <v>628</v>
      </c>
      <c r="I7" s="41">
        <v>618</v>
      </c>
      <c r="J7" s="41">
        <v>663</v>
      </c>
      <c r="K7" s="41">
        <v>514</v>
      </c>
      <c r="L7" s="41">
        <v>1651</v>
      </c>
      <c r="M7" s="41">
        <v>540</v>
      </c>
      <c r="N7" s="41">
        <v>525</v>
      </c>
      <c r="O7" s="41">
        <v>604</v>
      </c>
      <c r="P7" s="41">
        <v>639</v>
      </c>
      <c r="Q7" s="41">
        <v>449</v>
      </c>
      <c r="R7" s="41">
        <f>SUM(E7:Q7)</f>
        <v>8381</v>
      </c>
    </row>
    <row r="8" spans="2:18" ht="37.5" customHeight="1">
      <c r="B8" s="53"/>
      <c r="C8" s="103" t="s">
        <v>29</v>
      </c>
      <c r="D8" s="48"/>
      <c r="E8" s="35">
        <f>E7</f>
        <v>674</v>
      </c>
      <c r="F8" s="36">
        <f>SUM(E7:F7)</f>
        <v>1089</v>
      </c>
      <c r="G8" s="35">
        <f>SUM(E7:G7)</f>
        <v>1550</v>
      </c>
      <c r="H8" s="35">
        <f>SUM(E7:H7)</f>
        <v>2178</v>
      </c>
      <c r="I8" s="36">
        <f>SUM(E7:I7)</f>
        <v>2796</v>
      </c>
      <c r="J8" s="35">
        <f>SUM(E7:J7)</f>
        <v>3459</v>
      </c>
      <c r="K8" s="35">
        <f>SUM(E7:K7)</f>
        <v>3973</v>
      </c>
      <c r="L8" s="37">
        <f>SUM(E7:L7)</f>
        <v>5624</v>
      </c>
      <c r="M8" s="35">
        <f>SUM(E7:M7)</f>
        <v>6164</v>
      </c>
      <c r="N8" s="35">
        <f>SUM(E7:N7)</f>
        <v>6689</v>
      </c>
      <c r="O8" s="35">
        <f>SUM(E7:O7)</f>
        <v>7293</v>
      </c>
      <c r="P8" s="36">
        <f>SUM(E7:P7)</f>
        <v>7932</v>
      </c>
      <c r="Q8" s="35">
        <f>SUM(E7:Q7)</f>
        <v>8381</v>
      </c>
      <c r="R8" s="34"/>
    </row>
    <row r="9" ht="92.25" customHeight="1"/>
    <row r="12" ht="26.25" customHeight="1">
      <c r="R12" s="23" t="s">
        <v>3</v>
      </c>
    </row>
    <row r="13" spans="2:18" ht="34.5" customHeight="1">
      <c r="B13" s="24" t="s">
        <v>4</v>
      </c>
      <c r="C13" s="24" t="s">
        <v>5</v>
      </c>
      <c r="D13" s="25" t="s">
        <v>101</v>
      </c>
      <c r="E13" s="24" t="s">
        <v>6</v>
      </c>
      <c r="F13" s="24" t="s">
        <v>7</v>
      </c>
      <c r="G13" s="24" t="s">
        <v>8</v>
      </c>
      <c r="H13" s="24" t="s">
        <v>9</v>
      </c>
      <c r="I13" s="24" t="s">
        <v>10</v>
      </c>
      <c r="J13" s="24" t="s">
        <v>11</v>
      </c>
      <c r="K13" s="24" t="s">
        <v>12</v>
      </c>
      <c r="L13" s="24" t="s">
        <v>13</v>
      </c>
      <c r="M13" s="24" t="s">
        <v>14</v>
      </c>
      <c r="N13" s="24" t="s">
        <v>15</v>
      </c>
      <c r="O13" s="24" t="s">
        <v>16</v>
      </c>
      <c r="P13" s="24" t="s">
        <v>17</v>
      </c>
      <c r="Q13" s="24" t="s">
        <v>18</v>
      </c>
      <c r="R13" s="24" t="s">
        <v>19</v>
      </c>
    </row>
    <row r="14" spans="2:18" ht="37.5" customHeight="1">
      <c r="B14" s="52" t="s">
        <v>58</v>
      </c>
      <c r="C14" s="27" t="s">
        <v>58</v>
      </c>
      <c r="D14" s="101"/>
      <c r="E14" s="90"/>
      <c r="F14" s="90"/>
      <c r="G14" s="90"/>
      <c r="H14" s="90"/>
      <c r="I14" s="90"/>
      <c r="J14" s="90"/>
      <c r="K14" s="90"/>
      <c r="L14" s="90"/>
      <c r="M14" s="90"/>
      <c r="N14" s="91"/>
      <c r="O14" s="91"/>
      <c r="P14" s="91"/>
      <c r="Q14" s="91"/>
      <c r="R14" s="91">
        <f>SUM(E14:Q14)</f>
        <v>0</v>
      </c>
    </row>
    <row r="15" spans="2:18" ht="37.5" customHeight="1">
      <c r="B15" s="28"/>
      <c r="C15" s="105" t="s">
        <v>30</v>
      </c>
      <c r="D15" s="92"/>
      <c r="E15" s="85">
        <f>E14</f>
        <v>0</v>
      </c>
      <c r="F15" s="37">
        <f>SUM(E14:F14)</f>
        <v>0</v>
      </c>
      <c r="G15" s="85">
        <f>SUM(E14:G14)</f>
        <v>0</v>
      </c>
      <c r="H15" s="85">
        <f>SUM(E14:H14)</f>
        <v>0</v>
      </c>
      <c r="I15" s="37">
        <f>SUM(E14:I14)</f>
        <v>0</v>
      </c>
      <c r="J15" s="85">
        <f>SUM(E14:J14)</f>
        <v>0</v>
      </c>
      <c r="K15" s="85">
        <f>SUM(E14:K14)</f>
        <v>0</v>
      </c>
      <c r="L15" s="37">
        <f>SUM(E14:L14)</f>
        <v>0</v>
      </c>
      <c r="M15" s="85">
        <f>SUM(E14:M14)</f>
        <v>0</v>
      </c>
      <c r="N15" s="93">
        <f>SUM(E14:N14)</f>
        <v>0</v>
      </c>
      <c r="O15" s="93">
        <f>SUM(E14:O14)</f>
        <v>0</v>
      </c>
      <c r="P15" s="93">
        <f>SUM(E14:P14)</f>
        <v>0</v>
      </c>
      <c r="Q15" s="93">
        <f>SUM(E14:Q14)</f>
        <v>0</v>
      </c>
      <c r="R15" s="86"/>
    </row>
    <row r="16" spans="2:18" ht="37.5" customHeight="1">
      <c r="B16" s="32"/>
      <c r="C16" s="103" t="s">
        <v>31</v>
      </c>
      <c r="D16" s="49"/>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80">
        <f t="shared" si="0"/>
        <v>0</v>
      </c>
      <c r="O16" s="80">
        <f t="shared" si="0"/>
        <v>0</v>
      </c>
      <c r="P16" s="80">
        <f t="shared" si="0"/>
        <v>0</v>
      </c>
      <c r="Q16" s="80">
        <f t="shared" si="0"/>
        <v>0</v>
      </c>
      <c r="R16" s="39"/>
    </row>
    <row r="17" spans="2:18" ht="67.5" customHeight="1">
      <c r="B17" s="50"/>
      <c r="C17" s="50"/>
      <c r="D17" s="50"/>
      <c r="E17" s="50"/>
      <c r="F17" s="50"/>
      <c r="G17" s="50"/>
      <c r="H17" s="50"/>
      <c r="I17" s="50"/>
      <c r="J17" s="50"/>
      <c r="K17" s="50"/>
      <c r="L17" s="50"/>
      <c r="M17" s="50"/>
      <c r="N17" s="50"/>
      <c r="O17" s="50"/>
      <c r="P17" s="50"/>
      <c r="Q17" s="50"/>
      <c r="R17" s="50"/>
    </row>
    <row r="18" spans="2:18" ht="24.75" customHeight="1">
      <c r="B18" s="50"/>
      <c r="C18" s="50"/>
      <c r="D18" s="50"/>
      <c r="E18" s="50"/>
      <c r="F18" s="50"/>
      <c r="G18" s="50"/>
      <c r="H18" s="50"/>
      <c r="I18" s="50"/>
      <c r="J18" s="50"/>
      <c r="K18" s="50"/>
      <c r="L18" s="50"/>
      <c r="M18" s="50"/>
      <c r="N18" s="50"/>
      <c r="O18" s="50"/>
      <c r="P18" s="50"/>
      <c r="Q18" s="50"/>
      <c r="R18" s="50"/>
    </row>
    <row r="35" spans="4:17" ht="19.5" customHeight="1">
      <c r="D35" s="41"/>
      <c r="E35" s="42" t="s">
        <v>6</v>
      </c>
      <c r="F35" s="42" t="s">
        <v>7</v>
      </c>
      <c r="G35" s="42" t="s">
        <v>8</v>
      </c>
      <c r="H35" s="42" t="s">
        <v>9</v>
      </c>
      <c r="I35" s="42" t="s">
        <v>10</v>
      </c>
      <c r="J35" s="42" t="s">
        <v>11</v>
      </c>
      <c r="K35" s="75" t="s">
        <v>12</v>
      </c>
      <c r="L35" s="75" t="s">
        <v>13</v>
      </c>
      <c r="M35" s="75" t="s">
        <v>14</v>
      </c>
      <c r="N35" s="75" t="s">
        <v>15</v>
      </c>
      <c r="O35" s="75" t="s">
        <v>16</v>
      </c>
      <c r="P35" s="75" t="s">
        <v>17</v>
      </c>
      <c r="Q35" s="75" t="s">
        <v>18</v>
      </c>
    </row>
    <row r="36" spans="3:17" ht="19.5" customHeight="1">
      <c r="C36" s="23" t="s">
        <v>83</v>
      </c>
      <c r="D36" s="27">
        <f>SUM(E36:Q36)</f>
        <v>8381</v>
      </c>
      <c r="E36" s="27">
        <f aca="true" t="shared" si="1" ref="E36:Q36">E7</f>
        <v>674</v>
      </c>
      <c r="F36" s="27">
        <f t="shared" si="1"/>
        <v>415</v>
      </c>
      <c r="G36" s="27">
        <f t="shared" si="1"/>
        <v>461</v>
      </c>
      <c r="H36" s="27">
        <f t="shared" si="1"/>
        <v>628</v>
      </c>
      <c r="I36" s="27">
        <f t="shared" si="1"/>
        <v>618</v>
      </c>
      <c r="J36" s="27">
        <f t="shared" si="1"/>
        <v>663</v>
      </c>
      <c r="K36" s="71">
        <f t="shared" si="1"/>
        <v>514</v>
      </c>
      <c r="L36" s="71">
        <f t="shared" si="1"/>
        <v>1651</v>
      </c>
      <c r="M36" s="71">
        <f t="shared" si="1"/>
        <v>540</v>
      </c>
      <c r="N36" s="71">
        <f t="shared" si="1"/>
        <v>525</v>
      </c>
      <c r="O36" s="71">
        <f t="shared" si="1"/>
        <v>604</v>
      </c>
      <c r="P36" s="71">
        <f t="shared" si="1"/>
        <v>639</v>
      </c>
      <c r="Q36" s="71">
        <f t="shared" si="1"/>
        <v>449</v>
      </c>
    </row>
    <row r="37" spans="3:17" ht="19.5" customHeight="1">
      <c r="C37" s="23" t="s">
        <v>84</v>
      </c>
      <c r="D37" s="27">
        <f>SUM(E37:Q37)</f>
        <v>0</v>
      </c>
      <c r="E37" s="27"/>
      <c r="F37" s="27"/>
      <c r="G37" s="27"/>
      <c r="H37" s="27"/>
      <c r="I37" s="27"/>
      <c r="J37" s="27"/>
      <c r="K37" s="71"/>
      <c r="L37" s="71"/>
      <c r="M37" s="71"/>
      <c r="N37" s="83"/>
      <c r="O37" s="83"/>
      <c r="P37" s="83"/>
      <c r="Q37" s="83"/>
    </row>
    <row r="38" spans="3:17" ht="19.5" customHeight="1">
      <c r="C38" s="23"/>
      <c r="D38" s="18" t="s">
        <v>34</v>
      </c>
      <c r="E38" s="45"/>
      <c r="F38" s="45"/>
      <c r="G38" s="45"/>
      <c r="H38" s="45"/>
      <c r="I38" s="45"/>
      <c r="J38" s="45"/>
      <c r="K38" s="45"/>
      <c r="L38" s="45"/>
      <c r="M38" s="45"/>
      <c r="N38" s="45"/>
      <c r="O38" s="45"/>
      <c r="P38" s="45"/>
      <c r="Q38" s="45"/>
    </row>
    <row r="39" spans="3:17" ht="19.5" customHeight="1">
      <c r="C39" s="23"/>
      <c r="D39" s="35"/>
      <c r="E39" s="46" t="s">
        <v>6</v>
      </c>
      <c r="F39" s="46" t="s">
        <v>7</v>
      </c>
      <c r="G39" s="46" t="s">
        <v>8</v>
      </c>
      <c r="H39" s="46" t="s">
        <v>9</v>
      </c>
      <c r="I39" s="46" t="s">
        <v>10</v>
      </c>
      <c r="J39" s="46" t="s">
        <v>11</v>
      </c>
      <c r="K39" s="78" t="s">
        <v>12</v>
      </c>
      <c r="L39" s="78" t="s">
        <v>13</v>
      </c>
      <c r="M39" s="78" t="s">
        <v>14</v>
      </c>
      <c r="N39" s="78" t="s">
        <v>15</v>
      </c>
      <c r="O39" s="78" t="s">
        <v>16</v>
      </c>
      <c r="P39" s="78" t="s">
        <v>17</v>
      </c>
      <c r="Q39" s="78" t="s">
        <v>18</v>
      </c>
    </row>
    <row r="40" spans="3:18" ht="19.5" customHeight="1">
      <c r="C40" s="23" t="s">
        <v>85</v>
      </c>
      <c r="D40" s="27"/>
      <c r="E40" s="27">
        <f aca="true" t="shared" si="2" ref="E40:Q40">E8</f>
        <v>674</v>
      </c>
      <c r="F40" s="27">
        <f t="shared" si="2"/>
        <v>1089</v>
      </c>
      <c r="G40" s="27">
        <f t="shared" si="2"/>
        <v>1550</v>
      </c>
      <c r="H40" s="27">
        <f t="shared" si="2"/>
        <v>2178</v>
      </c>
      <c r="I40" s="27">
        <f t="shared" si="2"/>
        <v>2796</v>
      </c>
      <c r="J40" s="27">
        <f t="shared" si="2"/>
        <v>3459</v>
      </c>
      <c r="K40" s="71">
        <f t="shared" si="2"/>
        <v>3973</v>
      </c>
      <c r="L40" s="71">
        <f t="shared" si="2"/>
        <v>5624</v>
      </c>
      <c r="M40" s="71">
        <f t="shared" si="2"/>
        <v>6164</v>
      </c>
      <c r="N40" s="71">
        <f t="shared" si="2"/>
        <v>6689</v>
      </c>
      <c r="O40" s="71">
        <f t="shared" si="2"/>
        <v>7293</v>
      </c>
      <c r="P40" s="71">
        <f t="shared" si="2"/>
        <v>7932</v>
      </c>
      <c r="Q40" s="71">
        <f t="shared" si="2"/>
        <v>8381</v>
      </c>
      <c r="R40" s="18">
        <f>D36-Q40</f>
        <v>0</v>
      </c>
    </row>
    <row r="41" spans="3:17" ht="19.5" customHeight="1">
      <c r="C41" s="23" t="s">
        <v>86</v>
      </c>
      <c r="D41" s="27"/>
      <c r="E41" s="27"/>
      <c r="F41" s="27"/>
      <c r="G41" s="27"/>
      <c r="H41" s="27"/>
      <c r="I41" s="27"/>
      <c r="J41" s="27"/>
      <c r="K41" s="71"/>
      <c r="L41" s="71"/>
      <c r="M41" s="71"/>
      <c r="N41" s="83"/>
      <c r="O41" s="83"/>
      <c r="P41" s="83"/>
      <c r="Q41" s="83"/>
    </row>
  </sheetData>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drawing r:id="rId1"/>
</worksheet>
</file>

<file path=xl/worksheets/sheet19.xml><?xml version="1.0" encoding="utf-8"?>
<worksheet xmlns="http://schemas.openxmlformats.org/spreadsheetml/2006/main" xmlns:r="http://schemas.openxmlformats.org/officeDocument/2006/relationships">
  <sheetPr>
    <tabColor indexed="47"/>
  </sheetPr>
  <dimension ref="A1:R41"/>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72</v>
      </c>
    </row>
    <row r="2" spans="1:2" ht="22.5" customHeight="1">
      <c r="A2" s="17"/>
      <c r="B2" s="19" t="s">
        <v>1</v>
      </c>
    </row>
    <row r="3" spans="1:2" s="22" customFormat="1" ht="29.25" customHeight="1">
      <c r="A3" s="18"/>
      <c r="B3" s="18" t="s">
        <v>62</v>
      </c>
    </row>
    <row r="4" spans="1:2" s="22" customFormat="1" ht="29.25" customHeight="1">
      <c r="A4" s="20"/>
      <c r="B4" s="21"/>
    </row>
    <row r="5" ht="30" customHeight="1">
      <c r="R5" s="23" t="s">
        <v>3</v>
      </c>
    </row>
    <row r="6" spans="2:18" ht="34.5" customHeight="1">
      <c r="B6" s="24" t="s">
        <v>4</v>
      </c>
      <c r="C6" s="24" t="s">
        <v>5</v>
      </c>
      <c r="D6" s="25" t="s">
        <v>101</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row>
    <row r="7" spans="2:18" ht="37.5" customHeight="1">
      <c r="B7" s="52" t="s">
        <v>60</v>
      </c>
      <c r="C7" s="27" t="s">
        <v>61</v>
      </c>
      <c r="D7" s="41">
        <v>443510</v>
      </c>
      <c r="E7" s="41">
        <v>155115</v>
      </c>
      <c r="F7" s="41">
        <v>21770</v>
      </c>
      <c r="G7" s="41">
        <v>16367</v>
      </c>
      <c r="H7" s="41">
        <v>29097</v>
      </c>
      <c r="I7" s="41">
        <v>27792</v>
      </c>
      <c r="J7" s="41">
        <v>25850</v>
      </c>
      <c r="K7" s="41">
        <v>29272</v>
      </c>
      <c r="L7" s="41">
        <v>21034</v>
      </c>
      <c r="M7" s="41">
        <v>19359</v>
      </c>
      <c r="N7" s="41">
        <v>30915</v>
      </c>
      <c r="O7" s="41">
        <v>23845</v>
      </c>
      <c r="P7" s="41">
        <v>21762</v>
      </c>
      <c r="Q7" s="41">
        <v>21332</v>
      </c>
      <c r="R7" s="41">
        <f>SUM(E7:Q7)</f>
        <v>443510</v>
      </c>
    </row>
    <row r="8" spans="2:18" ht="37.5" customHeight="1">
      <c r="B8" s="53"/>
      <c r="C8" s="103" t="s">
        <v>29</v>
      </c>
      <c r="D8" s="48"/>
      <c r="E8" s="35">
        <f>E7</f>
        <v>155115</v>
      </c>
      <c r="F8" s="36">
        <f>SUM(E7:F7)</f>
        <v>176885</v>
      </c>
      <c r="G8" s="35">
        <f>SUM(E7:G7)</f>
        <v>193252</v>
      </c>
      <c r="H8" s="35">
        <f>SUM(E7:H7)</f>
        <v>222349</v>
      </c>
      <c r="I8" s="36">
        <f>SUM(E7:I7)</f>
        <v>250141</v>
      </c>
      <c r="J8" s="35">
        <f>SUM(E7:J7)</f>
        <v>275991</v>
      </c>
      <c r="K8" s="35">
        <f>SUM(E7:K7)</f>
        <v>305263</v>
      </c>
      <c r="L8" s="37">
        <f>SUM(E7:L7)</f>
        <v>326297</v>
      </c>
      <c r="M8" s="35">
        <f>SUM(E7:M7)</f>
        <v>345656</v>
      </c>
      <c r="N8" s="35">
        <f>SUM(E7:N7)</f>
        <v>376571</v>
      </c>
      <c r="O8" s="35">
        <f>SUM(E7:O7)</f>
        <v>400416</v>
      </c>
      <c r="P8" s="36">
        <f>SUM(E7:P7)</f>
        <v>422178</v>
      </c>
      <c r="Q8" s="35">
        <f>SUM(E7:Q7)</f>
        <v>443510</v>
      </c>
      <c r="R8" s="34"/>
    </row>
    <row r="9" ht="92.25" customHeight="1"/>
    <row r="12" ht="26.25" customHeight="1">
      <c r="R12" s="23" t="s">
        <v>3</v>
      </c>
    </row>
    <row r="13" spans="2:18" ht="34.5" customHeight="1">
      <c r="B13" s="24" t="s">
        <v>4</v>
      </c>
      <c r="C13" s="24" t="s">
        <v>5</v>
      </c>
      <c r="D13" s="25" t="s">
        <v>101</v>
      </c>
      <c r="E13" s="24" t="s">
        <v>6</v>
      </c>
      <c r="F13" s="24" t="s">
        <v>7</v>
      </c>
      <c r="G13" s="24" t="s">
        <v>8</v>
      </c>
      <c r="H13" s="24" t="s">
        <v>9</v>
      </c>
      <c r="I13" s="24" t="s">
        <v>10</v>
      </c>
      <c r="J13" s="24" t="s">
        <v>11</v>
      </c>
      <c r="K13" s="24" t="s">
        <v>12</v>
      </c>
      <c r="L13" s="24" t="s">
        <v>13</v>
      </c>
      <c r="M13" s="24" t="s">
        <v>14</v>
      </c>
      <c r="N13" s="24" t="s">
        <v>15</v>
      </c>
      <c r="O13" s="24" t="s">
        <v>16</v>
      </c>
      <c r="P13" s="24" t="s">
        <v>17</v>
      </c>
      <c r="Q13" s="24" t="s">
        <v>18</v>
      </c>
      <c r="R13" s="24" t="s">
        <v>19</v>
      </c>
    </row>
    <row r="14" spans="2:18" ht="37.5" customHeight="1">
      <c r="B14" s="52" t="s">
        <v>60</v>
      </c>
      <c r="C14" s="27" t="s">
        <v>61</v>
      </c>
      <c r="D14" s="90"/>
      <c r="E14" s="90"/>
      <c r="F14" s="90"/>
      <c r="G14" s="90"/>
      <c r="H14" s="90"/>
      <c r="I14" s="90"/>
      <c r="J14" s="90"/>
      <c r="K14" s="90"/>
      <c r="L14" s="90"/>
      <c r="M14" s="90"/>
      <c r="N14" s="91"/>
      <c r="O14" s="91"/>
      <c r="P14" s="91"/>
      <c r="Q14" s="91"/>
      <c r="R14" s="91">
        <f>SUM(E14:Q14)</f>
        <v>0</v>
      </c>
    </row>
    <row r="15" spans="2:18" ht="37.5" customHeight="1">
      <c r="B15" s="28"/>
      <c r="C15" s="105" t="s">
        <v>30</v>
      </c>
      <c r="D15" s="92"/>
      <c r="E15" s="85">
        <f>E14</f>
        <v>0</v>
      </c>
      <c r="F15" s="37">
        <f>SUM(E14:F14)</f>
        <v>0</v>
      </c>
      <c r="G15" s="85">
        <f>SUM(E14:G14)</f>
        <v>0</v>
      </c>
      <c r="H15" s="85">
        <f>SUM(E14:H14)</f>
        <v>0</v>
      </c>
      <c r="I15" s="37">
        <f>SUM(E14:I14)</f>
        <v>0</v>
      </c>
      <c r="J15" s="85">
        <f>SUM(E14:J14)</f>
        <v>0</v>
      </c>
      <c r="K15" s="85">
        <f>SUM(E14:K14)</f>
        <v>0</v>
      </c>
      <c r="L15" s="37">
        <f>SUM(E14:L14)</f>
        <v>0</v>
      </c>
      <c r="M15" s="85">
        <f>SUM(E14:M14)</f>
        <v>0</v>
      </c>
      <c r="N15" s="93">
        <f>SUM(E14:N14)</f>
        <v>0</v>
      </c>
      <c r="O15" s="93">
        <f>SUM(E14:O14)</f>
        <v>0</v>
      </c>
      <c r="P15" s="93">
        <f>SUM(E14:P14)</f>
        <v>0</v>
      </c>
      <c r="Q15" s="93">
        <f>SUM(E14:Q14)</f>
        <v>0</v>
      </c>
      <c r="R15" s="86"/>
    </row>
    <row r="16" spans="2:18" ht="37.5" customHeight="1">
      <c r="B16" s="32"/>
      <c r="C16" s="103" t="s">
        <v>31</v>
      </c>
      <c r="D16" s="49"/>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80">
        <f t="shared" si="0"/>
        <v>0</v>
      </c>
      <c r="O16" s="80">
        <f t="shared" si="0"/>
        <v>0</v>
      </c>
      <c r="P16" s="80">
        <f t="shared" si="0"/>
        <v>0</v>
      </c>
      <c r="Q16" s="80">
        <f t="shared" si="0"/>
        <v>0</v>
      </c>
      <c r="R16" s="39"/>
    </row>
    <row r="17" spans="2:18" ht="67.5" customHeight="1">
      <c r="B17" s="50"/>
      <c r="C17" s="50"/>
      <c r="D17" s="50"/>
      <c r="E17" s="50"/>
      <c r="F17" s="50"/>
      <c r="G17" s="50"/>
      <c r="H17" s="50"/>
      <c r="I17" s="50"/>
      <c r="J17" s="50"/>
      <c r="K17" s="50"/>
      <c r="L17" s="50"/>
      <c r="M17" s="50"/>
      <c r="N17" s="50"/>
      <c r="O17" s="50"/>
      <c r="P17" s="50"/>
      <c r="Q17" s="50"/>
      <c r="R17" s="50"/>
    </row>
    <row r="18" spans="2:18" ht="24.75" customHeight="1">
      <c r="B18" s="50"/>
      <c r="C18" s="50"/>
      <c r="D18" s="50"/>
      <c r="E18" s="50"/>
      <c r="F18" s="50"/>
      <c r="G18" s="50"/>
      <c r="H18" s="50"/>
      <c r="I18" s="50"/>
      <c r="J18" s="50"/>
      <c r="K18" s="50"/>
      <c r="L18" s="50"/>
      <c r="M18" s="50"/>
      <c r="N18" s="50"/>
      <c r="O18" s="50"/>
      <c r="P18" s="50"/>
      <c r="Q18" s="50"/>
      <c r="R18" s="50"/>
    </row>
    <row r="35" spans="4:17" ht="19.5" customHeight="1">
      <c r="D35" s="41"/>
      <c r="E35" s="42" t="s">
        <v>6</v>
      </c>
      <c r="F35" s="42" t="s">
        <v>7</v>
      </c>
      <c r="G35" s="42" t="s">
        <v>8</v>
      </c>
      <c r="H35" s="42" t="s">
        <v>9</v>
      </c>
      <c r="I35" s="42" t="s">
        <v>10</v>
      </c>
      <c r="J35" s="42" t="s">
        <v>11</v>
      </c>
      <c r="K35" s="75" t="s">
        <v>12</v>
      </c>
      <c r="L35" s="75" t="s">
        <v>13</v>
      </c>
      <c r="M35" s="75" t="s">
        <v>14</v>
      </c>
      <c r="N35" s="75" t="s">
        <v>15</v>
      </c>
      <c r="O35" s="75" t="s">
        <v>16</v>
      </c>
      <c r="P35" s="75" t="s">
        <v>17</v>
      </c>
      <c r="Q35" s="75" t="s">
        <v>18</v>
      </c>
    </row>
    <row r="36" spans="3:17" ht="19.5" customHeight="1">
      <c r="C36" s="23" t="s">
        <v>83</v>
      </c>
      <c r="D36" s="27">
        <f>SUM(E36:Q36)</f>
        <v>443510</v>
      </c>
      <c r="E36" s="27">
        <f aca="true" t="shared" si="1" ref="E36:Q36">E7</f>
        <v>155115</v>
      </c>
      <c r="F36" s="27">
        <f t="shared" si="1"/>
        <v>21770</v>
      </c>
      <c r="G36" s="27">
        <f t="shared" si="1"/>
        <v>16367</v>
      </c>
      <c r="H36" s="27">
        <f t="shared" si="1"/>
        <v>29097</v>
      </c>
      <c r="I36" s="27">
        <f t="shared" si="1"/>
        <v>27792</v>
      </c>
      <c r="J36" s="27">
        <f t="shared" si="1"/>
        <v>25850</v>
      </c>
      <c r="K36" s="71">
        <f t="shared" si="1"/>
        <v>29272</v>
      </c>
      <c r="L36" s="71">
        <f t="shared" si="1"/>
        <v>21034</v>
      </c>
      <c r="M36" s="71">
        <f t="shared" si="1"/>
        <v>19359</v>
      </c>
      <c r="N36" s="71">
        <f t="shared" si="1"/>
        <v>30915</v>
      </c>
      <c r="O36" s="71">
        <f t="shared" si="1"/>
        <v>23845</v>
      </c>
      <c r="P36" s="71">
        <f t="shared" si="1"/>
        <v>21762</v>
      </c>
      <c r="Q36" s="71">
        <f t="shared" si="1"/>
        <v>21332</v>
      </c>
    </row>
    <row r="37" spans="3:17" ht="19.5" customHeight="1">
      <c r="C37" s="23" t="s">
        <v>84</v>
      </c>
      <c r="D37" s="27">
        <f>SUM(E37:Q37)</f>
        <v>0</v>
      </c>
      <c r="E37" s="27"/>
      <c r="F37" s="27"/>
      <c r="G37" s="27"/>
      <c r="H37" s="27"/>
      <c r="I37" s="27"/>
      <c r="J37" s="27"/>
      <c r="K37" s="71"/>
      <c r="L37" s="71"/>
      <c r="M37" s="71"/>
      <c r="N37" s="83"/>
      <c r="O37" s="83"/>
      <c r="P37" s="83"/>
      <c r="Q37" s="83"/>
    </row>
    <row r="38" spans="3:17" ht="19.5" customHeight="1">
      <c r="C38" s="23"/>
      <c r="D38" s="18" t="s">
        <v>34</v>
      </c>
      <c r="E38" s="45"/>
      <c r="F38" s="45"/>
      <c r="G38" s="45"/>
      <c r="H38" s="45"/>
      <c r="I38" s="45"/>
      <c r="J38" s="45"/>
      <c r="K38" s="45"/>
      <c r="L38" s="45"/>
      <c r="M38" s="45"/>
      <c r="N38" s="45"/>
      <c r="O38" s="45"/>
      <c r="P38" s="45"/>
      <c r="Q38" s="45"/>
    </row>
    <row r="39" spans="3:17" ht="19.5" customHeight="1">
      <c r="C39" s="23"/>
      <c r="D39" s="35"/>
      <c r="E39" s="46" t="s">
        <v>6</v>
      </c>
      <c r="F39" s="46" t="s">
        <v>7</v>
      </c>
      <c r="G39" s="46" t="s">
        <v>8</v>
      </c>
      <c r="H39" s="46" t="s">
        <v>9</v>
      </c>
      <c r="I39" s="46" t="s">
        <v>10</v>
      </c>
      <c r="J39" s="46" t="s">
        <v>11</v>
      </c>
      <c r="K39" s="78" t="s">
        <v>12</v>
      </c>
      <c r="L39" s="78" t="s">
        <v>13</v>
      </c>
      <c r="M39" s="78" t="s">
        <v>14</v>
      </c>
      <c r="N39" s="78" t="s">
        <v>15</v>
      </c>
      <c r="O39" s="78" t="s">
        <v>16</v>
      </c>
      <c r="P39" s="78" t="s">
        <v>17</v>
      </c>
      <c r="Q39" s="78" t="s">
        <v>18</v>
      </c>
    </row>
    <row r="40" spans="3:18" ht="19.5" customHeight="1">
      <c r="C40" s="23" t="s">
        <v>85</v>
      </c>
      <c r="D40" s="27"/>
      <c r="E40" s="27">
        <f aca="true" t="shared" si="2" ref="E40:Q40">E8</f>
        <v>155115</v>
      </c>
      <c r="F40" s="27">
        <f t="shared" si="2"/>
        <v>176885</v>
      </c>
      <c r="G40" s="27">
        <f t="shared" si="2"/>
        <v>193252</v>
      </c>
      <c r="H40" s="27">
        <f t="shared" si="2"/>
        <v>222349</v>
      </c>
      <c r="I40" s="27">
        <f t="shared" si="2"/>
        <v>250141</v>
      </c>
      <c r="J40" s="27">
        <f t="shared" si="2"/>
        <v>275991</v>
      </c>
      <c r="K40" s="71">
        <f t="shared" si="2"/>
        <v>305263</v>
      </c>
      <c r="L40" s="71">
        <f t="shared" si="2"/>
        <v>326297</v>
      </c>
      <c r="M40" s="71">
        <f t="shared" si="2"/>
        <v>345656</v>
      </c>
      <c r="N40" s="71">
        <f t="shared" si="2"/>
        <v>376571</v>
      </c>
      <c r="O40" s="71">
        <f t="shared" si="2"/>
        <v>400416</v>
      </c>
      <c r="P40" s="71">
        <f t="shared" si="2"/>
        <v>422178</v>
      </c>
      <c r="Q40" s="71">
        <f t="shared" si="2"/>
        <v>443510</v>
      </c>
      <c r="R40" s="18">
        <f>D36-Q40</f>
        <v>0</v>
      </c>
    </row>
    <row r="41" spans="3:17" ht="19.5" customHeight="1">
      <c r="C41" s="23" t="s">
        <v>86</v>
      </c>
      <c r="D41" s="27"/>
      <c r="E41" s="27"/>
      <c r="F41" s="27"/>
      <c r="G41" s="27"/>
      <c r="H41" s="27"/>
      <c r="I41" s="27"/>
      <c r="J41" s="27"/>
      <c r="K41" s="71"/>
      <c r="L41" s="71"/>
      <c r="M41" s="71"/>
      <c r="N41" s="83"/>
      <c r="O41" s="83"/>
      <c r="P41" s="83"/>
      <c r="Q41" s="83"/>
    </row>
  </sheetData>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drawing r:id="rId1"/>
</worksheet>
</file>

<file path=xl/worksheets/sheet2.xml><?xml version="1.0" encoding="utf-8"?>
<worksheet xmlns="http://schemas.openxmlformats.org/spreadsheetml/2006/main" xmlns:r="http://schemas.openxmlformats.org/officeDocument/2006/relationships">
  <sheetPr>
    <tabColor indexed="42"/>
  </sheetPr>
  <dimension ref="A1:R52"/>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00390625" style="18" customWidth="1"/>
    <col min="3" max="3" width="27.25390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0</v>
      </c>
    </row>
    <row r="2" spans="1:2" ht="17.25">
      <c r="A2" s="17"/>
      <c r="B2" s="19" t="s">
        <v>1</v>
      </c>
    </row>
    <row r="3" spans="1:2" s="22" customFormat="1" ht="17.25">
      <c r="A3" s="20"/>
      <c r="B3" s="21" t="s">
        <v>2</v>
      </c>
    </row>
    <row r="4" spans="1:2" s="22" customFormat="1" ht="19.5" customHeight="1">
      <c r="A4" s="20"/>
      <c r="B4" s="21"/>
    </row>
    <row r="5" ht="19.5" customHeight="1">
      <c r="R5" s="23" t="s">
        <v>3</v>
      </c>
    </row>
    <row r="6" spans="2:18" ht="34.5" customHeight="1">
      <c r="B6" s="24" t="s">
        <v>4</v>
      </c>
      <c r="C6" s="24" t="s">
        <v>5</v>
      </c>
      <c r="D6" s="25" t="s">
        <v>101</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row>
    <row r="7" spans="2:18" ht="24.75" customHeight="1">
      <c r="B7" s="115" t="s">
        <v>20</v>
      </c>
      <c r="C7" s="27" t="s">
        <v>21</v>
      </c>
      <c r="D7" s="27">
        <v>176673</v>
      </c>
      <c r="E7" s="27">
        <v>8904</v>
      </c>
      <c r="F7" s="27">
        <v>17210</v>
      </c>
      <c r="G7" s="27">
        <v>26229</v>
      </c>
      <c r="H7" s="27">
        <v>9462</v>
      </c>
      <c r="I7" s="27">
        <v>8504</v>
      </c>
      <c r="J7" s="27">
        <v>24026</v>
      </c>
      <c r="K7" s="27">
        <v>15743</v>
      </c>
      <c r="L7" s="27">
        <v>18153</v>
      </c>
      <c r="M7" s="27">
        <v>12626</v>
      </c>
      <c r="N7" s="27">
        <v>9835</v>
      </c>
      <c r="O7" s="27">
        <v>16331</v>
      </c>
      <c r="P7" s="27">
        <v>9103</v>
      </c>
      <c r="Q7" s="27">
        <v>547</v>
      </c>
      <c r="R7" s="27">
        <f aca="true" t="shared" si="0" ref="R7:R15">SUM(E7:Q7)</f>
        <v>176673</v>
      </c>
    </row>
    <row r="8" spans="2:18" ht="24.75" customHeight="1">
      <c r="B8" s="116"/>
      <c r="C8" s="27" t="s">
        <v>22</v>
      </c>
      <c r="D8" s="27">
        <v>17695</v>
      </c>
      <c r="E8" s="27">
        <v>145</v>
      </c>
      <c r="F8" s="27">
        <v>445</v>
      </c>
      <c r="G8" s="27">
        <v>195</v>
      </c>
      <c r="H8" s="27">
        <v>352</v>
      </c>
      <c r="I8" s="27">
        <v>163</v>
      </c>
      <c r="J8" s="27">
        <v>6535</v>
      </c>
      <c r="K8" s="27">
        <v>7657</v>
      </c>
      <c r="L8" s="27">
        <v>1085</v>
      </c>
      <c r="M8" s="27">
        <v>303</v>
      </c>
      <c r="N8" s="27">
        <v>265</v>
      </c>
      <c r="O8" s="27">
        <v>265</v>
      </c>
      <c r="P8" s="27">
        <v>262</v>
      </c>
      <c r="Q8" s="27">
        <v>23</v>
      </c>
      <c r="R8" s="27">
        <f t="shared" si="0"/>
        <v>17695</v>
      </c>
    </row>
    <row r="9" spans="2:18" ht="24.75" customHeight="1">
      <c r="B9" s="116"/>
      <c r="C9" s="27" t="s">
        <v>23</v>
      </c>
      <c r="D9" s="27">
        <v>6160</v>
      </c>
      <c r="E9" s="27">
        <v>0</v>
      </c>
      <c r="F9" s="27">
        <v>544</v>
      </c>
      <c r="G9" s="27">
        <v>1979</v>
      </c>
      <c r="H9" s="27">
        <v>15</v>
      </c>
      <c r="I9" s="27">
        <v>418</v>
      </c>
      <c r="J9" s="27">
        <v>358</v>
      </c>
      <c r="K9" s="27">
        <v>943</v>
      </c>
      <c r="L9" s="27">
        <v>174</v>
      </c>
      <c r="M9" s="27">
        <v>666</v>
      </c>
      <c r="N9" s="27">
        <v>99</v>
      </c>
      <c r="O9" s="27">
        <v>322</v>
      </c>
      <c r="P9" s="27">
        <v>642</v>
      </c>
      <c r="Q9" s="27">
        <v>0</v>
      </c>
      <c r="R9" s="27">
        <f t="shared" si="0"/>
        <v>6160</v>
      </c>
    </row>
    <row r="10" spans="2:18" ht="24.75" customHeight="1">
      <c r="B10" s="116"/>
      <c r="C10" s="27" t="s">
        <v>24</v>
      </c>
      <c r="D10" s="27">
        <v>5031</v>
      </c>
      <c r="E10" s="27">
        <v>214</v>
      </c>
      <c r="F10" s="27">
        <v>314</v>
      </c>
      <c r="G10" s="27">
        <v>414</v>
      </c>
      <c r="H10" s="27">
        <v>114</v>
      </c>
      <c r="I10" s="27">
        <v>264</v>
      </c>
      <c r="J10" s="27">
        <v>764</v>
      </c>
      <c r="K10" s="27">
        <v>364</v>
      </c>
      <c r="L10" s="27">
        <v>464</v>
      </c>
      <c r="M10" s="27">
        <v>964</v>
      </c>
      <c r="N10" s="27">
        <v>574</v>
      </c>
      <c r="O10" s="27">
        <v>384</v>
      </c>
      <c r="P10" s="27">
        <v>114</v>
      </c>
      <c r="Q10" s="27">
        <v>83</v>
      </c>
      <c r="R10" s="27">
        <f t="shared" si="0"/>
        <v>5031</v>
      </c>
    </row>
    <row r="11" spans="2:18" ht="24.75" customHeight="1">
      <c r="B11" s="116"/>
      <c r="C11" s="27" t="s">
        <v>25</v>
      </c>
      <c r="D11" s="27">
        <v>482</v>
      </c>
      <c r="E11" s="27">
        <v>0</v>
      </c>
      <c r="F11" s="27">
        <v>0</v>
      </c>
      <c r="G11" s="27">
        <v>0</v>
      </c>
      <c r="H11" s="27">
        <v>0</v>
      </c>
      <c r="I11" s="27">
        <v>0</v>
      </c>
      <c r="J11" s="27">
        <v>0</v>
      </c>
      <c r="K11" s="27">
        <v>482</v>
      </c>
      <c r="L11" s="27">
        <v>0</v>
      </c>
      <c r="M11" s="27">
        <v>0</v>
      </c>
      <c r="N11" s="27">
        <v>0</v>
      </c>
      <c r="O11" s="27">
        <v>0</v>
      </c>
      <c r="P11" s="27">
        <v>0</v>
      </c>
      <c r="Q11" s="27">
        <v>0</v>
      </c>
      <c r="R11" s="27">
        <f t="shared" si="0"/>
        <v>482</v>
      </c>
    </row>
    <row r="12" spans="2:18" ht="24.75" customHeight="1">
      <c r="B12" s="116"/>
      <c r="C12" s="27" t="s">
        <v>26</v>
      </c>
      <c r="D12" s="27">
        <v>2484</v>
      </c>
      <c r="E12" s="27">
        <v>0</v>
      </c>
      <c r="F12" s="27">
        <v>297</v>
      </c>
      <c r="G12" s="27">
        <v>400</v>
      </c>
      <c r="H12" s="27">
        <v>318</v>
      </c>
      <c r="I12" s="27">
        <v>126</v>
      </c>
      <c r="J12" s="27">
        <v>136</v>
      </c>
      <c r="K12" s="27">
        <v>138</v>
      </c>
      <c r="L12" s="27">
        <v>159</v>
      </c>
      <c r="M12" s="27">
        <v>164</v>
      </c>
      <c r="N12" s="27">
        <v>74</v>
      </c>
      <c r="O12" s="27">
        <v>572</v>
      </c>
      <c r="P12" s="27">
        <v>100</v>
      </c>
      <c r="Q12" s="27">
        <v>0</v>
      </c>
      <c r="R12" s="27">
        <f t="shared" si="0"/>
        <v>2484</v>
      </c>
    </row>
    <row r="13" spans="2:18" ht="24.75" customHeight="1">
      <c r="B13" s="116"/>
      <c r="C13" s="27" t="s">
        <v>27</v>
      </c>
      <c r="D13" s="27">
        <v>300</v>
      </c>
      <c r="E13" s="27">
        <v>0</v>
      </c>
      <c r="F13" s="27">
        <v>0</v>
      </c>
      <c r="G13" s="27">
        <v>61</v>
      </c>
      <c r="H13" s="27">
        <v>0</v>
      </c>
      <c r="I13" s="27">
        <v>0</v>
      </c>
      <c r="J13" s="27">
        <v>48</v>
      </c>
      <c r="K13" s="27">
        <v>0</v>
      </c>
      <c r="L13" s="27">
        <v>0</v>
      </c>
      <c r="M13" s="27">
        <v>191</v>
      </c>
      <c r="N13" s="27">
        <v>0</v>
      </c>
      <c r="O13" s="27">
        <v>0</v>
      </c>
      <c r="P13" s="27">
        <v>0</v>
      </c>
      <c r="Q13" s="27">
        <v>0</v>
      </c>
      <c r="R13" s="27">
        <f t="shared" si="0"/>
        <v>300</v>
      </c>
    </row>
    <row r="14" spans="2:18" ht="24.75" customHeight="1" thickBot="1">
      <c r="B14" s="116"/>
      <c r="C14" s="29" t="s">
        <v>28</v>
      </c>
      <c r="D14" s="29">
        <v>9681</v>
      </c>
      <c r="E14" s="29">
        <v>273</v>
      </c>
      <c r="F14" s="29">
        <v>499</v>
      </c>
      <c r="G14" s="29">
        <v>738</v>
      </c>
      <c r="H14" s="29">
        <v>1325</v>
      </c>
      <c r="I14" s="29">
        <v>1276</v>
      </c>
      <c r="J14" s="29">
        <v>1046</v>
      </c>
      <c r="K14" s="29">
        <v>859</v>
      </c>
      <c r="L14" s="29">
        <v>386</v>
      </c>
      <c r="M14" s="29">
        <v>865</v>
      </c>
      <c r="N14" s="29">
        <v>603</v>
      </c>
      <c r="O14" s="29">
        <v>1157</v>
      </c>
      <c r="P14" s="29">
        <v>316</v>
      </c>
      <c r="Q14" s="29">
        <v>338</v>
      </c>
      <c r="R14" s="29">
        <f t="shared" si="0"/>
        <v>9681</v>
      </c>
    </row>
    <row r="15" spans="2:18" ht="24.75" customHeight="1" thickTop="1">
      <c r="B15" s="116"/>
      <c r="C15" s="30" t="s">
        <v>19</v>
      </c>
      <c r="D15" s="31">
        <f aca="true" t="shared" si="1" ref="D15:Q15">SUM(D7:D14)</f>
        <v>218506</v>
      </c>
      <c r="E15" s="31">
        <f t="shared" si="1"/>
        <v>9536</v>
      </c>
      <c r="F15" s="31">
        <f t="shared" si="1"/>
        <v>19309</v>
      </c>
      <c r="G15" s="31">
        <f t="shared" si="1"/>
        <v>30016</v>
      </c>
      <c r="H15" s="31">
        <f t="shared" si="1"/>
        <v>11586</v>
      </c>
      <c r="I15" s="31">
        <f t="shared" si="1"/>
        <v>10751</v>
      </c>
      <c r="J15" s="31">
        <f t="shared" si="1"/>
        <v>32913</v>
      </c>
      <c r="K15" s="31">
        <f t="shared" si="1"/>
        <v>26186</v>
      </c>
      <c r="L15" s="31">
        <f t="shared" si="1"/>
        <v>20421</v>
      </c>
      <c r="M15" s="31">
        <f t="shared" si="1"/>
        <v>15779</v>
      </c>
      <c r="N15" s="31">
        <f t="shared" si="1"/>
        <v>11450</v>
      </c>
      <c r="O15" s="31">
        <f t="shared" si="1"/>
        <v>19031</v>
      </c>
      <c r="P15" s="31">
        <f t="shared" si="1"/>
        <v>10537</v>
      </c>
      <c r="Q15" s="31">
        <f t="shared" si="1"/>
        <v>991</v>
      </c>
      <c r="R15" s="31">
        <f t="shared" si="0"/>
        <v>218506</v>
      </c>
    </row>
    <row r="16" spans="2:18" ht="24" customHeight="1">
      <c r="B16" s="117"/>
      <c r="C16" s="33" t="s">
        <v>29</v>
      </c>
      <c r="D16" s="34"/>
      <c r="E16" s="35">
        <f>E15</f>
        <v>9536</v>
      </c>
      <c r="F16" s="36">
        <f>SUM(E15:F15)</f>
        <v>28845</v>
      </c>
      <c r="G16" s="35">
        <f>SUM(E15:G15)</f>
        <v>58861</v>
      </c>
      <c r="H16" s="35">
        <f>SUM(E15:H15)</f>
        <v>70447</v>
      </c>
      <c r="I16" s="36">
        <f>SUM(E15:I15)</f>
        <v>81198</v>
      </c>
      <c r="J16" s="35">
        <f>SUM(E15:J15)</f>
        <v>114111</v>
      </c>
      <c r="K16" s="35">
        <f>SUM(E15:K15)</f>
        <v>140297</v>
      </c>
      <c r="L16" s="37">
        <f>SUM(E15:L15)</f>
        <v>160718</v>
      </c>
      <c r="M16" s="35">
        <f>SUM(E15:M15)</f>
        <v>176497</v>
      </c>
      <c r="N16" s="35">
        <f>SUM(E15:N15)</f>
        <v>187947</v>
      </c>
      <c r="O16" s="35">
        <f>SUM(E15:O15)</f>
        <v>206978</v>
      </c>
      <c r="P16" s="36">
        <f>SUM(E15:P15)</f>
        <v>217515</v>
      </c>
      <c r="Q16" s="35">
        <f>SUM(E15:Q15)</f>
        <v>218506</v>
      </c>
      <c r="R16" s="34"/>
    </row>
    <row r="18" ht="17.25" customHeight="1">
      <c r="R18" s="23" t="s">
        <v>3</v>
      </c>
    </row>
    <row r="19" spans="2:18" ht="34.5" customHeight="1">
      <c r="B19" s="24" t="s">
        <v>4</v>
      </c>
      <c r="C19" s="24" t="s">
        <v>5</v>
      </c>
      <c r="D19" s="25" t="s">
        <v>101</v>
      </c>
      <c r="E19" s="24" t="s">
        <v>6</v>
      </c>
      <c r="F19" s="24" t="s">
        <v>7</v>
      </c>
      <c r="G19" s="24" t="s">
        <v>8</v>
      </c>
      <c r="H19" s="24" t="s">
        <v>9</v>
      </c>
      <c r="I19" s="24" t="s">
        <v>10</v>
      </c>
      <c r="J19" s="24" t="s">
        <v>11</v>
      </c>
      <c r="K19" s="24" t="s">
        <v>12</v>
      </c>
      <c r="L19" s="24" t="s">
        <v>13</v>
      </c>
      <c r="M19" s="24" t="s">
        <v>14</v>
      </c>
      <c r="N19" s="24" t="s">
        <v>15</v>
      </c>
      <c r="O19" s="24" t="s">
        <v>16</v>
      </c>
      <c r="P19" s="24" t="s">
        <v>17</v>
      </c>
      <c r="Q19" s="24" t="s">
        <v>18</v>
      </c>
      <c r="R19" s="24" t="s">
        <v>19</v>
      </c>
    </row>
    <row r="20" spans="2:18" ht="24.75" customHeight="1">
      <c r="B20" s="115" t="s">
        <v>20</v>
      </c>
      <c r="C20" s="27" t="s">
        <v>21</v>
      </c>
      <c r="D20" s="27"/>
      <c r="E20" s="27"/>
      <c r="F20" s="27"/>
      <c r="G20" s="27"/>
      <c r="H20" s="27"/>
      <c r="I20" s="27"/>
      <c r="J20" s="27"/>
      <c r="K20" s="27"/>
      <c r="L20" s="27"/>
      <c r="M20" s="27"/>
      <c r="N20" s="79"/>
      <c r="O20" s="81"/>
      <c r="P20" s="81"/>
      <c r="Q20" s="81"/>
      <c r="R20" s="87">
        <f aca="true" t="shared" si="2" ref="R20:R27">SUM(E20:Q20)</f>
        <v>0</v>
      </c>
    </row>
    <row r="21" spans="2:18" ht="24.75" customHeight="1">
      <c r="B21" s="116"/>
      <c r="C21" s="27" t="s">
        <v>22</v>
      </c>
      <c r="D21" s="27"/>
      <c r="E21" s="52"/>
      <c r="F21" s="52"/>
      <c r="G21" s="52"/>
      <c r="H21" s="52"/>
      <c r="I21" s="52"/>
      <c r="J21" s="52"/>
      <c r="K21" s="27"/>
      <c r="L21" s="27"/>
      <c r="M21" s="27"/>
      <c r="N21" s="81"/>
      <c r="O21" s="81"/>
      <c r="P21" s="81"/>
      <c r="Q21" s="81"/>
      <c r="R21" s="87">
        <f t="shared" si="2"/>
        <v>0</v>
      </c>
    </row>
    <row r="22" spans="2:18" ht="24.75" customHeight="1">
      <c r="B22" s="116"/>
      <c r="C22" s="27" t="s">
        <v>23</v>
      </c>
      <c r="D22" s="27"/>
      <c r="E22" s="27"/>
      <c r="F22" s="27"/>
      <c r="G22" s="27"/>
      <c r="H22" s="27"/>
      <c r="I22" s="27"/>
      <c r="J22" s="27"/>
      <c r="K22" s="27"/>
      <c r="L22" s="27"/>
      <c r="M22" s="27"/>
      <c r="N22" s="81"/>
      <c r="O22" s="81"/>
      <c r="P22" s="81"/>
      <c r="Q22" s="81"/>
      <c r="R22" s="87">
        <f t="shared" si="2"/>
        <v>0</v>
      </c>
    </row>
    <row r="23" spans="2:18" ht="24.75" customHeight="1">
      <c r="B23" s="116"/>
      <c r="C23" s="27" t="s">
        <v>24</v>
      </c>
      <c r="D23" s="27"/>
      <c r="E23" s="27"/>
      <c r="F23" s="27"/>
      <c r="G23" s="27"/>
      <c r="H23" s="27"/>
      <c r="I23" s="27"/>
      <c r="J23" s="27"/>
      <c r="K23" s="27"/>
      <c r="L23" s="27"/>
      <c r="M23" s="27"/>
      <c r="N23" s="81"/>
      <c r="O23" s="81"/>
      <c r="P23" s="81"/>
      <c r="Q23" s="81"/>
      <c r="R23" s="87">
        <f t="shared" si="2"/>
        <v>0</v>
      </c>
    </row>
    <row r="24" spans="2:18" ht="24.75" customHeight="1">
      <c r="B24" s="116"/>
      <c r="C24" s="27" t="s">
        <v>25</v>
      </c>
      <c r="D24" s="27"/>
      <c r="E24" s="27"/>
      <c r="F24" s="27"/>
      <c r="G24" s="27"/>
      <c r="H24" s="27"/>
      <c r="I24" s="27"/>
      <c r="J24" s="27"/>
      <c r="K24" s="27"/>
      <c r="L24" s="27"/>
      <c r="M24" s="27"/>
      <c r="N24" s="81"/>
      <c r="O24" s="81"/>
      <c r="P24" s="81"/>
      <c r="Q24" s="81"/>
      <c r="R24" s="87">
        <f t="shared" si="2"/>
        <v>0</v>
      </c>
    </row>
    <row r="25" spans="2:18" ht="24.75" customHeight="1">
      <c r="B25" s="116"/>
      <c r="C25" s="27" t="s">
        <v>26</v>
      </c>
      <c r="D25" s="27"/>
      <c r="E25" s="52"/>
      <c r="F25" s="52"/>
      <c r="G25" s="52"/>
      <c r="H25" s="52"/>
      <c r="I25" s="52"/>
      <c r="J25" s="52"/>
      <c r="K25" s="27"/>
      <c r="L25" s="27"/>
      <c r="M25" s="27"/>
      <c r="N25" s="81"/>
      <c r="O25" s="81"/>
      <c r="P25" s="81"/>
      <c r="Q25" s="81"/>
      <c r="R25" s="87">
        <f t="shared" si="2"/>
        <v>0</v>
      </c>
    </row>
    <row r="26" spans="2:18" ht="24.75" customHeight="1">
      <c r="B26" s="116"/>
      <c r="C26" s="27" t="s">
        <v>27</v>
      </c>
      <c r="D26" s="51"/>
      <c r="E26" s="27"/>
      <c r="F26" s="27"/>
      <c r="G26" s="27"/>
      <c r="H26" s="27"/>
      <c r="I26" s="27"/>
      <c r="J26" s="27"/>
      <c r="K26" s="27"/>
      <c r="L26" s="27"/>
      <c r="M26" s="27"/>
      <c r="N26" s="81"/>
      <c r="O26" s="81"/>
      <c r="P26" s="81"/>
      <c r="Q26" s="81"/>
      <c r="R26" s="87">
        <f t="shared" si="2"/>
        <v>0</v>
      </c>
    </row>
    <row r="27" spans="2:18" ht="24.75" customHeight="1" thickBot="1">
      <c r="B27" s="116"/>
      <c r="C27" s="29" t="s">
        <v>28</v>
      </c>
      <c r="D27" s="29"/>
      <c r="E27" s="68"/>
      <c r="F27" s="68"/>
      <c r="G27" s="68"/>
      <c r="H27" s="68"/>
      <c r="I27" s="68"/>
      <c r="J27" s="68"/>
      <c r="K27" s="29"/>
      <c r="L27" s="29"/>
      <c r="M27" s="29"/>
      <c r="N27" s="82"/>
      <c r="O27" s="82"/>
      <c r="P27" s="82"/>
      <c r="Q27" s="82"/>
      <c r="R27" s="88">
        <f t="shared" si="2"/>
        <v>0</v>
      </c>
    </row>
    <row r="28" spans="2:18" ht="24.75" customHeight="1" thickTop="1">
      <c r="B28" s="116"/>
      <c r="C28" s="30" t="s">
        <v>19</v>
      </c>
      <c r="D28" s="31">
        <f aca="true" t="shared" si="3" ref="D28:Q28">SUM(D20:D27)</f>
        <v>0</v>
      </c>
      <c r="E28" s="31">
        <f t="shared" si="3"/>
        <v>0</v>
      </c>
      <c r="F28" s="31">
        <f t="shared" si="3"/>
        <v>0</v>
      </c>
      <c r="G28" s="31">
        <f t="shared" si="3"/>
        <v>0</v>
      </c>
      <c r="H28" s="31">
        <f t="shared" si="3"/>
        <v>0</v>
      </c>
      <c r="I28" s="31">
        <f t="shared" si="3"/>
        <v>0</v>
      </c>
      <c r="J28" s="31">
        <f t="shared" si="3"/>
        <v>0</v>
      </c>
      <c r="K28" s="31">
        <f t="shared" si="3"/>
        <v>0</v>
      </c>
      <c r="L28" s="31">
        <f t="shared" si="3"/>
        <v>0</v>
      </c>
      <c r="M28" s="31">
        <f t="shared" si="3"/>
        <v>0</v>
      </c>
      <c r="N28" s="31">
        <f t="shared" si="3"/>
        <v>0</v>
      </c>
      <c r="O28" s="31">
        <f t="shared" si="3"/>
        <v>0</v>
      </c>
      <c r="P28" s="31">
        <f t="shared" si="3"/>
        <v>0</v>
      </c>
      <c r="Q28" s="31">
        <f t="shared" si="3"/>
        <v>0</v>
      </c>
      <c r="R28" s="31">
        <f>SUM(E28:Q28)</f>
        <v>0</v>
      </c>
    </row>
    <row r="29" spans="2:18" ht="24" customHeight="1">
      <c r="B29" s="116"/>
      <c r="C29" s="33" t="s">
        <v>30</v>
      </c>
      <c r="D29" s="34"/>
      <c r="E29" s="35">
        <f>E28</f>
        <v>0</v>
      </c>
      <c r="F29" s="36">
        <f>SUM(E28:F28)</f>
        <v>0</v>
      </c>
      <c r="G29" s="35">
        <f>SUM(E28:G28)</f>
        <v>0</v>
      </c>
      <c r="H29" s="35">
        <f>SUM(E28:H28)</f>
        <v>0</v>
      </c>
      <c r="I29" s="36">
        <f>SUM(E28:I28)</f>
        <v>0</v>
      </c>
      <c r="J29" s="35">
        <f>SUM(E28:J28)</f>
        <v>0</v>
      </c>
      <c r="K29" s="35">
        <f>SUM(E28:K28)</f>
        <v>0</v>
      </c>
      <c r="L29" s="37">
        <f>SUM(E28:L28)</f>
        <v>0</v>
      </c>
      <c r="M29" s="85">
        <f>SUM(E28:M28)</f>
        <v>0</v>
      </c>
      <c r="N29" s="85">
        <f>SUM(E28:N28)</f>
        <v>0</v>
      </c>
      <c r="O29" s="85">
        <f>SUM(E28:O28)</f>
        <v>0</v>
      </c>
      <c r="P29" s="37">
        <f>SUM(E28:P28)</f>
        <v>0</v>
      </c>
      <c r="Q29" s="85">
        <f>SUM(E28:Q28)</f>
        <v>0</v>
      </c>
      <c r="R29" s="86"/>
    </row>
    <row r="30" spans="2:18" ht="24" customHeight="1">
      <c r="B30" s="117"/>
      <c r="C30" s="38" t="s">
        <v>31</v>
      </c>
      <c r="D30" s="39"/>
      <c r="E30" s="40">
        <f aca="true" t="shared" si="4" ref="E30:Q30">E29/E16</f>
        <v>0</v>
      </c>
      <c r="F30" s="40">
        <f t="shared" si="4"/>
        <v>0</v>
      </c>
      <c r="G30" s="40">
        <f t="shared" si="4"/>
        <v>0</v>
      </c>
      <c r="H30" s="40">
        <f t="shared" si="4"/>
        <v>0</v>
      </c>
      <c r="I30" s="40">
        <f t="shared" si="4"/>
        <v>0</v>
      </c>
      <c r="J30" s="40">
        <f t="shared" si="4"/>
        <v>0</v>
      </c>
      <c r="K30" s="40">
        <f t="shared" si="4"/>
        <v>0</v>
      </c>
      <c r="L30" s="40">
        <f t="shared" si="4"/>
        <v>0</v>
      </c>
      <c r="M30" s="40">
        <f t="shared" si="4"/>
        <v>0</v>
      </c>
      <c r="N30" s="80">
        <f t="shared" si="4"/>
        <v>0</v>
      </c>
      <c r="O30" s="80">
        <f t="shared" si="4"/>
        <v>0</v>
      </c>
      <c r="P30" s="80">
        <f t="shared" si="4"/>
        <v>0</v>
      </c>
      <c r="Q30" s="80">
        <f t="shared" si="4"/>
        <v>0</v>
      </c>
      <c r="R30" s="39"/>
    </row>
    <row r="31" ht="7.5" customHeight="1"/>
    <row r="46" spans="4:17" ht="19.5" customHeight="1">
      <c r="D46" s="41"/>
      <c r="E46" s="42" t="s">
        <v>6</v>
      </c>
      <c r="F46" s="42" t="s">
        <v>7</v>
      </c>
      <c r="G46" s="42" t="s">
        <v>8</v>
      </c>
      <c r="H46" s="42" t="s">
        <v>9</v>
      </c>
      <c r="I46" s="42" t="s">
        <v>10</v>
      </c>
      <c r="J46" s="42" t="s">
        <v>11</v>
      </c>
      <c r="K46" s="42" t="s">
        <v>12</v>
      </c>
      <c r="L46" s="42" t="s">
        <v>13</v>
      </c>
      <c r="M46" s="42" t="s">
        <v>14</v>
      </c>
      <c r="N46" s="42" t="s">
        <v>15</v>
      </c>
      <c r="O46" s="42" t="s">
        <v>16</v>
      </c>
      <c r="P46" s="42" t="s">
        <v>17</v>
      </c>
      <c r="Q46" s="42" t="s">
        <v>18</v>
      </c>
    </row>
    <row r="47" spans="3:17" ht="19.5" customHeight="1">
      <c r="C47" s="23" t="s">
        <v>83</v>
      </c>
      <c r="D47" s="27">
        <f>SUM(E47:Q47)</f>
        <v>218506</v>
      </c>
      <c r="E47" s="27">
        <f aca="true" t="shared" si="5" ref="E47:Q47">E15</f>
        <v>9536</v>
      </c>
      <c r="F47" s="27">
        <f t="shared" si="5"/>
        <v>19309</v>
      </c>
      <c r="G47" s="27">
        <f t="shared" si="5"/>
        <v>30016</v>
      </c>
      <c r="H47" s="27">
        <f t="shared" si="5"/>
        <v>11586</v>
      </c>
      <c r="I47" s="27">
        <f t="shared" si="5"/>
        <v>10751</v>
      </c>
      <c r="J47" s="27">
        <f t="shared" si="5"/>
        <v>32913</v>
      </c>
      <c r="K47" s="27">
        <f t="shared" si="5"/>
        <v>26186</v>
      </c>
      <c r="L47" s="27">
        <f t="shared" si="5"/>
        <v>20421</v>
      </c>
      <c r="M47" s="27">
        <f t="shared" si="5"/>
        <v>15779</v>
      </c>
      <c r="N47" s="27">
        <f t="shared" si="5"/>
        <v>11450</v>
      </c>
      <c r="O47" s="27">
        <f t="shared" si="5"/>
        <v>19031</v>
      </c>
      <c r="P47" s="27">
        <f t="shared" si="5"/>
        <v>10537</v>
      </c>
      <c r="Q47" s="27">
        <f t="shared" si="5"/>
        <v>991</v>
      </c>
    </row>
    <row r="48" spans="3:17" ht="19.5" customHeight="1">
      <c r="C48" s="23" t="s">
        <v>84</v>
      </c>
      <c r="D48" s="27">
        <f>SUM(E48:Q48)</f>
        <v>0</v>
      </c>
      <c r="E48" s="27"/>
      <c r="F48" s="27"/>
      <c r="G48" s="27"/>
      <c r="H48" s="27"/>
      <c r="I48" s="27"/>
      <c r="J48" s="27"/>
      <c r="K48" s="27"/>
      <c r="L48" s="27"/>
      <c r="M48" s="27"/>
      <c r="N48" s="81"/>
      <c r="O48" s="81"/>
      <c r="P48" s="81"/>
      <c r="Q48" s="81"/>
    </row>
    <row r="49" spans="3:17" ht="19.5" customHeight="1">
      <c r="C49" s="23"/>
      <c r="D49" s="18" t="s">
        <v>34</v>
      </c>
      <c r="E49" s="45"/>
      <c r="F49" s="45"/>
      <c r="G49" s="45"/>
      <c r="H49" s="45"/>
      <c r="I49" s="45"/>
      <c r="J49" s="45"/>
      <c r="K49" s="45"/>
      <c r="L49" s="45"/>
      <c r="M49" s="45"/>
      <c r="N49" s="45"/>
      <c r="O49" s="45"/>
      <c r="P49" s="45"/>
      <c r="Q49" s="45"/>
    </row>
    <row r="50" spans="3:17" ht="19.5" customHeight="1">
      <c r="C50" s="23"/>
      <c r="D50" s="35"/>
      <c r="E50" s="46" t="s">
        <v>6</v>
      </c>
      <c r="F50" s="46" t="s">
        <v>7</v>
      </c>
      <c r="G50" s="46" t="s">
        <v>8</v>
      </c>
      <c r="H50" s="46" t="s">
        <v>9</v>
      </c>
      <c r="I50" s="46" t="s">
        <v>10</v>
      </c>
      <c r="J50" s="46" t="s">
        <v>11</v>
      </c>
      <c r="K50" s="46" t="s">
        <v>12</v>
      </c>
      <c r="L50" s="46" t="s">
        <v>13</v>
      </c>
      <c r="M50" s="46" t="s">
        <v>14</v>
      </c>
      <c r="N50" s="46" t="s">
        <v>15</v>
      </c>
      <c r="O50" s="46" t="s">
        <v>16</v>
      </c>
      <c r="P50" s="46" t="s">
        <v>17</v>
      </c>
      <c r="Q50" s="46" t="s">
        <v>18</v>
      </c>
    </row>
    <row r="51" spans="3:18" ht="19.5" customHeight="1">
      <c r="C51" s="23" t="s">
        <v>85</v>
      </c>
      <c r="D51" s="27"/>
      <c r="E51" s="27">
        <f aca="true" t="shared" si="6" ref="E51:Q51">E16</f>
        <v>9536</v>
      </c>
      <c r="F51" s="27">
        <f t="shared" si="6"/>
        <v>28845</v>
      </c>
      <c r="G51" s="27">
        <f t="shared" si="6"/>
        <v>58861</v>
      </c>
      <c r="H51" s="27">
        <f t="shared" si="6"/>
        <v>70447</v>
      </c>
      <c r="I51" s="27">
        <f t="shared" si="6"/>
        <v>81198</v>
      </c>
      <c r="J51" s="27">
        <f t="shared" si="6"/>
        <v>114111</v>
      </c>
      <c r="K51" s="27">
        <f t="shared" si="6"/>
        <v>140297</v>
      </c>
      <c r="L51" s="27">
        <f t="shared" si="6"/>
        <v>160718</v>
      </c>
      <c r="M51" s="27">
        <f t="shared" si="6"/>
        <v>176497</v>
      </c>
      <c r="N51" s="27">
        <f t="shared" si="6"/>
        <v>187947</v>
      </c>
      <c r="O51" s="27">
        <f t="shared" si="6"/>
        <v>206978</v>
      </c>
      <c r="P51" s="27">
        <f t="shared" si="6"/>
        <v>217515</v>
      </c>
      <c r="Q51" s="27">
        <f t="shared" si="6"/>
        <v>218506</v>
      </c>
      <c r="R51" s="18">
        <f>D47-Q51</f>
        <v>0</v>
      </c>
    </row>
    <row r="52" spans="3:17" ht="19.5" customHeight="1">
      <c r="C52" s="23" t="s">
        <v>86</v>
      </c>
      <c r="D52" s="27"/>
      <c r="E52" s="27"/>
      <c r="F52" s="27"/>
      <c r="G52" s="27"/>
      <c r="H52" s="27"/>
      <c r="I52" s="27"/>
      <c r="J52" s="27"/>
      <c r="K52" s="27"/>
      <c r="L52" s="27"/>
      <c r="M52" s="27"/>
      <c r="N52" s="81"/>
      <c r="O52" s="81"/>
      <c r="P52" s="81"/>
      <c r="Q52" s="81"/>
    </row>
  </sheetData>
  <mergeCells count="2">
    <mergeCell ref="B7:B16"/>
    <mergeCell ref="B20:B30"/>
  </mergeCells>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drawing r:id="rId1"/>
</worksheet>
</file>

<file path=xl/worksheets/sheet20.xml><?xml version="1.0" encoding="utf-8"?>
<worksheet xmlns="http://schemas.openxmlformats.org/spreadsheetml/2006/main" xmlns:r="http://schemas.openxmlformats.org/officeDocument/2006/relationships">
  <sheetPr>
    <tabColor indexed="43"/>
  </sheetPr>
  <dimension ref="A1:R41"/>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20" width="8.625" style="18" hidden="1" customWidth="1"/>
    <col min="21" max="21" width="13.625" style="18" hidden="1" customWidth="1"/>
    <col min="22" max="16384" width="9.00390625" style="18" customWidth="1"/>
  </cols>
  <sheetData>
    <row r="1" spans="1:2" ht="19.5" customHeight="1">
      <c r="A1" s="58" t="s">
        <v>73</v>
      </c>
      <c r="B1" s="59"/>
    </row>
    <row r="2" spans="1:2" ht="22.5" customHeight="1">
      <c r="A2" s="17"/>
      <c r="B2" s="19" t="s">
        <v>1</v>
      </c>
    </row>
    <row r="3" spans="1:2" s="22" customFormat="1" ht="29.25" customHeight="1">
      <c r="A3" s="18"/>
      <c r="B3" s="18" t="s">
        <v>74</v>
      </c>
    </row>
    <row r="4" spans="1:2" s="22" customFormat="1" ht="29.25" customHeight="1">
      <c r="A4" s="20"/>
      <c r="B4" s="21"/>
    </row>
    <row r="5" ht="27.75" customHeight="1">
      <c r="R5" s="23" t="s">
        <v>3</v>
      </c>
    </row>
    <row r="6" spans="2:18" ht="34.5" customHeight="1">
      <c r="B6" s="24" t="s">
        <v>4</v>
      </c>
      <c r="C6" s="24" t="s">
        <v>75</v>
      </c>
      <c r="D6" s="25" t="s">
        <v>101</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row>
    <row r="7" spans="2:18" ht="37.5" customHeight="1">
      <c r="B7" s="60" t="s">
        <v>20</v>
      </c>
      <c r="C7" s="61" t="s">
        <v>76</v>
      </c>
      <c r="D7" s="41">
        <v>261570</v>
      </c>
      <c r="E7" s="41">
        <v>261570</v>
      </c>
      <c r="F7" s="41">
        <v>0</v>
      </c>
      <c r="G7" s="41">
        <v>0</v>
      </c>
      <c r="H7" s="41">
        <v>0</v>
      </c>
      <c r="I7" s="41">
        <v>0</v>
      </c>
      <c r="J7" s="41">
        <v>0</v>
      </c>
      <c r="K7" s="41">
        <v>0</v>
      </c>
      <c r="L7" s="41">
        <v>0</v>
      </c>
      <c r="M7" s="41">
        <v>0</v>
      </c>
      <c r="N7" s="41">
        <v>0</v>
      </c>
      <c r="O7" s="41">
        <v>0</v>
      </c>
      <c r="P7" s="41">
        <v>0</v>
      </c>
      <c r="Q7" s="41">
        <v>0</v>
      </c>
      <c r="R7" s="41">
        <f>SUM(E7:Q7)</f>
        <v>261570</v>
      </c>
    </row>
    <row r="8" spans="2:18" ht="37.5" customHeight="1">
      <c r="B8" s="53"/>
      <c r="C8" s="103" t="s">
        <v>29</v>
      </c>
      <c r="D8" s="48"/>
      <c r="E8" s="35">
        <f>E7</f>
        <v>261570</v>
      </c>
      <c r="F8" s="36">
        <f>SUM(E7:F7)</f>
        <v>261570</v>
      </c>
      <c r="G8" s="35">
        <f>SUM(E7:G7)</f>
        <v>261570</v>
      </c>
      <c r="H8" s="35">
        <f>SUM(E7:H7)</f>
        <v>261570</v>
      </c>
      <c r="I8" s="36">
        <f>SUM(E7:I7)</f>
        <v>261570</v>
      </c>
      <c r="J8" s="35">
        <f>SUM(E7:J7)</f>
        <v>261570</v>
      </c>
      <c r="K8" s="35">
        <f>SUM(E7:K7)</f>
        <v>261570</v>
      </c>
      <c r="L8" s="37">
        <f>SUM(E7:L7)</f>
        <v>261570</v>
      </c>
      <c r="M8" s="35">
        <f>SUM(E7:M7)</f>
        <v>261570</v>
      </c>
      <c r="N8" s="35">
        <f>SUM(E7:N7)</f>
        <v>261570</v>
      </c>
      <c r="O8" s="35">
        <f>SUM(E7:O7)</f>
        <v>261570</v>
      </c>
      <c r="P8" s="36">
        <f>SUM(E7:P7)</f>
        <v>261570</v>
      </c>
      <c r="Q8" s="35">
        <f>SUM(E7:Q7)</f>
        <v>261570</v>
      </c>
      <c r="R8" s="34"/>
    </row>
    <row r="9" ht="92.25" customHeight="1"/>
    <row r="12" ht="27" customHeight="1">
      <c r="R12" s="23" t="s">
        <v>3</v>
      </c>
    </row>
    <row r="13" spans="2:18" ht="34.5" customHeight="1">
      <c r="B13" s="24" t="s">
        <v>4</v>
      </c>
      <c r="C13" s="24" t="s">
        <v>75</v>
      </c>
      <c r="D13" s="25" t="s">
        <v>101</v>
      </c>
      <c r="E13" s="24" t="s">
        <v>6</v>
      </c>
      <c r="F13" s="24" t="s">
        <v>7</v>
      </c>
      <c r="G13" s="24" t="s">
        <v>8</v>
      </c>
      <c r="H13" s="24" t="s">
        <v>9</v>
      </c>
      <c r="I13" s="24" t="s">
        <v>10</v>
      </c>
      <c r="J13" s="24" t="s">
        <v>11</v>
      </c>
      <c r="K13" s="24" t="s">
        <v>12</v>
      </c>
      <c r="L13" s="24" t="s">
        <v>13</v>
      </c>
      <c r="M13" s="24" t="s">
        <v>14</v>
      </c>
      <c r="N13" s="24" t="s">
        <v>15</v>
      </c>
      <c r="O13" s="24" t="s">
        <v>16</v>
      </c>
      <c r="P13" s="24" t="s">
        <v>17</v>
      </c>
      <c r="Q13" s="24" t="s">
        <v>18</v>
      </c>
      <c r="R13" s="24" t="s">
        <v>19</v>
      </c>
    </row>
    <row r="14" spans="2:18" ht="37.5" customHeight="1">
      <c r="B14" s="60" t="s">
        <v>20</v>
      </c>
      <c r="C14" s="61" t="s">
        <v>76</v>
      </c>
      <c r="D14" s="90"/>
      <c r="E14" s="90"/>
      <c r="F14" s="90"/>
      <c r="G14" s="90"/>
      <c r="H14" s="90"/>
      <c r="I14" s="90"/>
      <c r="J14" s="90"/>
      <c r="K14" s="90"/>
      <c r="L14" s="90"/>
      <c r="M14" s="90"/>
      <c r="N14" s="91"/>
      <c r="O14" s="91"/>
      <c r="P14" s="91"/>
      <c r="Q14" s="91"/>
      <c r="R14" s="91">
        <f>SUM(E14:Q14)</f>
        <v>0</v>
      </c>
    </row>
    <row r="15" spans="2:18" ht="37.5" customHeight="1">
      <c r="B15" s="28"/>
      <c r="C15" s="105" t="s">
        <v>30</v>
      </c>
      <c r="D15" s="92"/>
      <c r="E15" s="85">
        <f>E14</f>
        <v>0</v>
      </c>
      <c r="F15" s="37">
        <f>SUM(E14:F14)</f>
        <v>0</v>
      </c>
      <c r="G15" s="85">
        <f>SUM(E14:G14)</f>
        <v>0</v>
      </c>
      <c r="H15" s="85">
        <f>SUM(E14:H14)</f>
        <v>0</v>
      </c>
      <c r="I15" s="37">
        <f>SUM(E14:I14)</f>
        <v>0</v>
      </c>
      <c r="J15" s="85">
        <f>SUM(E14:J14)</f>
        <v>0</v>
      </c>
      <c r="K15" s="85">
        <f>SUM(E14:K14)</f>
        <v>0</v>
      </c>
      <c r="L15" s="37">
        <f>SUM(E14:L14)</f>
        <v>0</v>
      </c>
      <c r="M15" s="85">
        <f>SUM(E14:M14)</f>
        <v>0</v>
      </c>
      <c r="N15" s="93">
        <f>SUM(E14:N14)</f>
        <v>0</v>
      </c>
      <c r="O15" s="93">
        <f>SUM(E14:O14)</f>
        <v>0</v>
      </c>
      <c r="P15" s="93">
        <f>SUM(E14:P14)</f>
        <v>0</v>
      </c>
      <c r="Q15" s="93">
        <f>SUM(E14:Q14)</f>
        <v>0</v>
      </c>
      <c r="R15" s="86"/>
    </row>
    <row r="16" spans="2:18" ht="37.5" customHeight="1">
      <c r="B16" s="32"/>
      <c r="C16" s="103" t="s">
        <v>31</v>
      </c>
      <c r="D16" s="49"/>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80">
        <f t="shared" si="0"/>
        <v>0</v>
      </c>
      <c r="O16" s="80">
        <f t="shared" si="0"/>
        <v>0</v>
      </c>
      <c r="P16" s="80">
        <f t="shared" si="0"/>
        <v>0</v>
      </c>
      <c r="Q16" s="80">
        <f t="shared" si="0"/>
        <v>0</v>
      </c>
      <c r="R16" s="39"/>
    </row>
    <row r="17" spans="2:18" ht="67.5" customHeight="1">
      <c r="B17" s="50"/>
      <c r="C17" s="50"/>
      <c r="D17" s="50"/>
      <c r="E17" s="50"/>
      <c r="F17" s="50"/>
      <c r="G17" s="50"/>
      <c r="H17" s="50"/>
      <c r="I17" s="50"/>
      <c r="J17" s="50"/>
      <c r="K17" s="50"/>
      <c r="L17" s="50"/>
      <c r="M17" s="50"/>
      <c r="N17" s="50"/>
      <c r="O17" s="50"/>
      <c r="P17" s="50"/>
      <c r="Q17" s="50"/>
      <c r="R17" s="50"/>
    </row>
    <row r="18" spans="2:18" ht="24.75" customHeight="1">
      <c r="B18" s="50"/>
      <c r="C18" s="50"/>
      <c r="D18" s="50"/>
      <c r="E18" s="50"/>
      <c r="F18" s="50"/>
      <c r="G18" s="50"/>
      <c r="H18" s="50"/>
      <c r="I18" s="50"/>
      <c r="J18" s="50"/>
      <c r="K18" s="50"/>
      <c r="L18" s="50"/>
      <c r="M18" s="50"/>
      <c r="N18" s="50"/>
      <c r="O18" s="50"/>
      <c r="P18" s="50"/>
      <c r="Q18" s="50"/>
      <c r="R18" s="50"/>
    </row>
    <row r="35" spans="4:17" ht="19.5" customHeight="1">
      <c r="D35" s="41"/>
      <c r="E35" s="42" t="s">
        <v>6</v>
      </c>
      <c r="F35" s="42" t="s">
        <v>7</v>
      </c>
      <c r="G35" s="42" t="s">
        <v>8</v>
      </c>
      <c r="H35" s="42" t="s">
        <v>9</v>
      </c>
      <c r="I35" s="42" t="s">
        <v>10</v>
      </c>
      <c r="J35" s="42" t="s">
        <v>11</v>
      </c>
      <c r="K35" s="75" t="s">
        <v>12</v>
      </c>
      <c r="L35" s="75" t="s">
        <v>13</v>
      </c>
      <c r="M35" s="75" t="s">
        <v>14</v>
      </c>
      <c r="N35" s="75" t="s">
        <v>15</v>
      </c>
      <c r="O35" s="75" t="s">
        <v>16</v>
      </c>
      <c r="P35" s="75" t="s">
        <v>17</v>
      </c>
      <c r="Q35" s="75" t="s">
        <v>18</v>
      </c>
    </row>
    <row r="36" spans="3:17" ht="19.5" customHeight="1">
      <c r="C36" s="23" t="s">
        <v>83</v>
      </c>
      <c r="D36" s="27">
        <f>SUM(E36:Q36)</f>
        <v>261570</v>
      </c>
      <c r="E36" s="27">
        <f aca="true" t="shared" si="1" ref="E36:Q36">E7</f>
        <v>261570</v>
      </c>
      <c r="F36" s="27">
        <f t="shared" si="1"/>
        <v>0</v>
      </c>
      <c r="G36" s="27">
        <f t="shared" si="1"/>
        <v>0</v>
      </c>
      <c r="H36" s="27">
        <f t="shared" si="1"/>
        <v>0</v>
      </c>
      <c r="I36" s="27">
        <f t="shared" si="1"/>
        <v>0</v>
      </c>
      <c r="J36" s="27">
        <f t="shared" si="1"/>
        <v>0</v>
      </c>
      <c r="K36" s="71">
        <f t="shared" si="1"/>
        <v>0</v>
      </c>
      <c r="L36" s="71">
        <f t="shared" si="1"/>
        <v>0</v>
      </c>
      <c r="M36" s="71">
        <f t="shared" si="1"/>
        <v>0</v>
      </c>
      <c r="N36" s="71">
        <f t="shared" si="1"/>
        <v>0</v>
      </c>
      <c r="O36" s="71">
        <f t="shared" si="1"/>
        <v>0</v>
      </c>
      <c r="P36" s="71">
        <f t="shared" si="1"/>
        <v>0</v>
      </c>
      <c r="Q36" s="71">
        <f t="shared" si="1"/>
        <v>0</v>
      </c>
    </row>
    <row r="37" spans="3:17" ht="19.5" customHeight="1">
      <c r="C37" s="23" t="s">
        <v>84</v>
      </c>
      <c r="D37" s="27">
        <f>SUM(E37:Q37)</f>
        <v>0</v>
      </c>
      <c r="E37" s="27"/>
      <c r="F37" s="27"/>
      <c r="G37" s="27"/>
      <c r="H37" s="27"/>
      <c r="I37" s="27"/>
      <c r="J37" s="27"/>
      <c r="K37" s="71"/>
      <c r="L37" s="71"/>
      <c r="M37" s="71"/>
      <c r="N37" s="83"/>
      <c r="O37" s="83"/>
      <c r="P37" s="83"/>
      <c r="Q37" s="83"/>
    </row>
    <row r="38" spans="3:17" ht="19.5" customHeight="1">
      <c r="C38" s="23"/>
      <c r="D38" s="18" t="s">
        <v>34</v>
      </c>
      <c r="E38" s="45"/>
      <c r="F38" s="45"/>
      <c r="G38" s="45"/>
      <c r="H38" s="45"/>
      <c r="I38" s="45"/>
      <c r="J38" s="45"/>
      <c r="K38" s="45"/>
      <c r="L38" s="45"/>
      <c r="M38" s="45"/>
      <c r="N38" s="45"/>
      <c r="O38" s="45"/>
      <c r="P38" s="45"/>
      <c r="Q38" s="45"/>
    </row>
    <row r="39" spans="3:17" ht="19.5" customHeight="1">
      <c r="C39" s="23"/>
      <c r="D39" s="35"/>
      <c r="E39" s="46" t="s">
        <v>6</v>
      </c>
      <c r="F39" s="46" t="s">
        <v>7</v>
      </c>
      <c r="G39" s="46" t="s">
        <v>8</v>
      </c>
      <c r="H39" s="46" t="s">
        <v>9</v>
      </c>
      <c r="I39" s="46" t="s">
        <v>10</v>
      </c>
      <c r="J39" s="46" t="s">
        <v>11</v>
      </c>
      <c r="K39" s="78" t="s">
        <v>12</v>
      </c>
      <c r="L39" s="78" t="s">
        <v>13</v>
      </c>
      <c r="M39" s="78" t="s">
        <v>14</v>
      </c>
      <c r="N39" s="78" t="s">
        <v>15</v>
      </c>
      <c r="O39" s="78" t="s">
        <v>16</v>
      </c>
      <c r="P39" s="78" t="s">
        <v>17</v>
      </c>
      <c r="Q39" s="78" t="s">
        <v>18</v>
      </c>
    </row>
    <row r="40" spans="3:18" ht="19.5" customHeight="1">
      <c r="C40" s="23" t="s">
        <v>85</v>
      </c>
      <c r="D40" s="27"/>
      <c r="E40" s="27">
        <f aca="true" t="shared" si="2" ref="E40:Q40">E8</f>
        <v>261570</v>
      </c>
      <c r="F40" s="27">
        <f t="shared" si="2"/>
        <v>261570</v>
      </c>
      <c r="G40" s="27">
        <f t="shared" si="2"/>
        <v>261570</v>
      </c>
      <c r="H40" s="27">
        <f t="shared" si="2"/>
        <v>261570</v>
      </c>
      <c r="I40" s="27">
        <f t="shared" si="2"/>
        <v>261570</v>
      </c>
      <c r="J40" s="27">
        <f t="shared" si="2"/>
        <v>261570</v>
      </c>
      <c r="K40" s="71">
        <f t="shared" si="2"/>
        <v>261570</v>
      </c>
      <c r="L40" s="71">
        <f t="shared" si="2"/>
        <v>261570</v>
      </c>
      <c r="M40" s="71">
        <f t="shared" si="2"/>
        <v>261570</v>
      </c>
      <c r="N40" s="71">
        <f t="shared" si="2"/>
        <v>261570</v>
      </c>
      <c r="O40" s="71">
        <f t="shared" si="2"/>
        <v>261570</v>
      </c>
      <c r="P40" s="71">
        <f t="shared" si="2"/>
        <v>261570</v>
      </c>
      <c r="Q40" s="71">
        <f t="shared" si="2"/>
        <v>261570</v>
      </c>
      <c r="R40" s="18">
        <f>D36-Q40</f>
        <v>0</v>
      </c>
    </row>
    <row r="41" spans="3:17" ht="19.5" customHeight="1">
      <c r="C41" s="23" t="s">
        <v>86</v>
      </c>
      <c r="D41" s="27"/>
      <c r="E41" s="27"/>
      <c r="F41" s="27"/>
      <c r="G41" s="27"/>
      <c r="H41" s="27"/>
      <c r="I41" s="27"/>
      <c r="J41" s="27"/>
      <c r="K41" s="71"/>
      <c r="L41" s="71"/>
      <c r="M41" s="71"/>
      <c r="N41" s="83"/>
      <c r="O41" s="83"/>
      <c r="P41" s="83"/>
      <c r="Q41" s="83"/>
    </row>
  </sheetData>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drawing r:id="rId1"/>
</worksheet>
</file>

<file path=xl/worksheets/sheet21.xml><?xml version="1.0" encoding="utf-8"?>
<worksheet xmlns="http://schemas.openxmlformats.org/spreadsheetml/2006/main" xmlns:r="http://schemas.openxmlformats.org/officeDocument/2006/relationships">
  <sheetPr>
    <tabColor indexed="43"/>
  </sheetPr>
  <dimension ref="A1:R41"/>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20" width="8.625" style="18" hidden="1" customWidth="1"/>
    <col min="21" max="21" width="13.625" style="18" hidden="1" customWidth="1"/>
    <col min="22" max="16384" width="9.00390625" style="18" customWidth="1"/>
  </cols>
  <sheetData>
    <row r="1" spans="1:2" ht="19.5" customHeight="1">
      <c r="A1" s="58" t="s">
        <v>77</v>
      </c>
      <c r="B1" s="59"/>
    </row>
    <row r="2" spans="1:2" ht="22.5" customHeight="1">
      <c r="A2" s="17"/>
      <c r="B2" s="19" t="s">
        <v>1</v>
      </c>
    </row>
    <row r="3" spans="1:2" s="22" customFormat="1" ht="29.25" customHeight="1">
      <c r="A3" s="18"/>
      <c r="B3" s="18" t="s">
        <v>74</v>
      </c>
    </row>
    <row r="4" spans="1:2" s="22" customFormat="1" ht="29.25" customHeight="1">
      <c r="A4" s="20"/>
      <c r="B4" s="21"/>
    </row>
    <row r="5" ht="27.75" customHeight="1">
      <c r="R5" s="23" t="s">
        <v>3</v>
      </c>
    </row>
    <row r="6" spans="2:18" ht="34.5" customHeight="1">
      <c r="B6" s="24" t="s">
        <v>4</v>
      </c>
      <c r="C6" s="24" t="s">
        <v>75</v>
      </c>
      <c r="D6" s="25" t="s">
        <v>101</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row>
    <row r="7" spans="2:18" ht="37.5" customHeight="1">
      <c r="B7" s="60" t="s">
        <v>20</v>
      </c>
      <c r="C7" s="61" t="s">
        <v>78</v>
      </c>
      <c r="D7" s="41">
        <v>42895</v>
      </c>
      <c r="E7" s="41">
        <v>0</v>
      </c>
      <c r="F7" s="41">
        <v>21350</v>
      </c>
      <c r="G7" s="41">
        <v>0</v>
      </c>
      <c r="H7" s="41">
        <v>10758</v>
      </c>
      <c r="I7" s="41">
        <v>0</v>
      </c>
      <c r="J7" s="41">
        <v>0</v>
      </c>
      <c r="K7" s="41">
        <v>10787</v>
      </c>
      <c r="L7" s="41">
        <v>0</v>
      </c>
      <c r="M7" s="41">
        <v>0</v>
      </c>
      <c r="N7" s="41">
        <v>0</v>
      </c>
      <c r="O7" s="41">
        <v>0</v>
      </c>
      <c r="P7" s="41">
        <v>0</v>
      </c>
      <c r="Q7" s="41">
        <v>0</v>
      </c>
      <c r="R7" s="41">
        <f>SUM(E7:Q7)</f>
        <v>42895</v>
      </c>
    </row>
    <row r="8" spans="2:18" ht="37.5" customHeight="1">
      <c r="B8" s="53"/>
      <c r="C8" s="103" t="s">
        <v>29</v>
      </c>
      <c r="D8" s="48"/>
      <c r="E8" s="35">
        <f>E7</f>
        <v>0</v>
      </c>
      <c r="F8" s="36">
        <f>SUM(E7:F7)</f>
        <v>21350</v>
      </c>
      <c r="G8" s="35">
        <f>SUM(E7:G7)</f>
        <v>21350</v>
      </c>
      <c r="H8" s="35">
        <f>SUM(E7:H7)</f>
        <v>32108</v>
      </c>
      <c r="I8" s="36">
        <f>SUM(E7:I7)</f>
        <v>32108</v>
      </c>
      <c r="J8" s="35">
        <f>SUM(E7:J7)</f>
        <v>32108</v>
      </c>
      <c r="K8" s="35">
        <f>SUM(E7:K7)</f>
        <v>42895</v>
      </c>
      <c r="L8" s="37">
        <f>SUM(E7:L7)</f>
        <v>42895</v>
      </c>
      <c r="M8" s="35">
        <f>SUM(E7:M7)</f>
        <v>42895</v>
      </c>
      <c r="N8" s="35">
        <f>SUM(E7:N7)</f>
        <v>42895</v>
      </c>
      <c r="O8" s="35">
        <f>SUM(E7:O7)</f>
        <v>42895</v>
      </c>
      <c r="P8" s="36">
        <f>SUM(E7:P7)</f>
        <v>42895</v>
      </c>
      <c r="Q8" s="35">
        <f>SUM(E7:Q7)</f>
        <v>42895</v>
      </c>
      <c r="R8" s="34"/>
    </row>
    <row r="9" ht="92.25" customHeight="1"/>
    <row r="12" ht="27" customHeight="1">
      <c r="R12" s="23" t="s">
        <v>3</v>
      </c>
    </row>
    <row r="13" spans="2:18" ht="34.5" customHeight="1">
      <c r="B13" s="24" t="s">
        <v>4</v>
      </c>
      <c r="C13" s="24" t="s">
        <v>75</v>
      </c>
      <c r="D13" s="25" t="s">
        <v>101</v>
      </c>
      <c r="E13" s="24" t="s">
        <v>6</v>
      </c>
      <c r="F13" s="24" t="s">
        <v>7</v>
      </c>
      <c r="G13" s="24" t="s">
        <v>8</v>
      </c>
      <c r="H13" s="24" t="s">
        <v>9</v>
      </c>
      <c r="I13" s="24" t="s">
        <v>10</v>
      </c>
      <c r="J13" s="24" t="s">
        <v>11</v>
      </c>
      <c r="K13" s="24" t="s">
        <v>12</v>
      </c>
      <c r="L13" s="24" t="s">
        <v>13</v>
      </c>
      <c r="M13" s="24" t="s">
        <v>14</v>
      </c>
      <c r="N13" s="24" t="s">
        <v>15</v>
      </c>
      <c r="O13" s="24" t="s">
        <v>16</v>
      </c>
      <c r="P13" s="24" t="s">
        <v>17</v>
      </c>
      <c r="Q13" s="24" t="s">
        <v>18</v>
      </c>
      <c r="R13" s="24" t="s">
        <v>19</v>
      </c>
    </row>
    <row r="14" spans="2:18" ht="37.5" customHeight="1">
      <c r="B14" s="60" t="s">
        <v>20</v>
      </c>
      <c r="C14" s="61" t="s">
        <v>78</v>
      </c>
      <c r="D14" s="90"/>
      <c r="E14" s="90"/>
      <c r="F14" s="90"/>
      <c r="G14" s="90"/>
      <c r="H14" s="90"/>
      <c r="I14" s="90"/>
      <c r="J14" s="90"/>
      <c r="K14" s="90"/>
      <c r="L14" s="90"/>
      <c r="M14" s="90"/>
      <c r="N14" s="91"/>
      <c r="O14" s="91"/>
      <c r="P14" s="91"/>
      <c r="Q14" s="91"/>
      <c r="R14" s="91">
        <f>SUM(E14:Q14)</f>
        <v>0</v>
      </c>
    </row>
    <row r="15" spans="2:18" ht="37.5" customHeight="1">
      <c r="B15" s="28"/>
      <c r="C15" s="105" t="s">
        <v>30</v>
      </c>
      <c r="D15" s="92"/>
      <c r="E15" s="85">
        <f>E14</f>
        <v>0</v>
      </c>
      <c r="F15" s="37">
        <f>SUM(E14:F14)</f>
        <v>0</v>
      </c>
      <c r="G15" s="85">
        <f>SUM(E14:G14)</f>
        <v>0</v>
      </c>
      <c r="H15" s="85">
        <f>SUM(E14:H14)</f>
        <v>0</v>
      </c>
      <c r="I15" s="37">
        <f>SUM(E14:I14)</f>
        <v>0</v>
      </c>
      <c r="J15" s="85">
        <f>SUM(E14:J14)</f>
        <v>0</v>
      </c>
      <c r="K15" s="85">
        <f>SUM(E14:K14)</f>
        <v>0</v>
      </c>
      <c r="L15" s="37">
        <f>SUM(E14:L14)</f>
        <v>0</v>
      </c>
      <c r="M15" s="85">
        <f>SUM(E14:M14)</f>
        <v>0</v>
      </c>
      <c r="N15" s="93">
        <f>SUM(E14:N14)</f>
        <v>0</v>
      </c>
      <c r="O15" s="93">
        <f>SUM(E14:O14)</f>
        <v>0</v>
      </c>
      <c r="P15" s="93">
        <f>SUM(E14:P14)</f>
        <v>0</v>
      </c>
      <c r="Q15" s="93">
        <f>SUM(E14:Q14)</f>
        <v>0</v>
      </c>
      <c r="R15" s="86"/>
    </row>
    <row r="16" spans="2:18" ht="37.5" customHeight="1">
      <c r="B16" s="32"/>
      <c r="C16" s="103" t="s">
        <v>31</v>
      </c>
      <c r="D16" s="49"/>
      <c r="E16" s="40" t="e">
        <f aca="true" t="shared" si="0" ref="E16:Q16">E15/E8</f>
        <v>#DIV/0!</v>
      </c>
      <c r="F16" s="40">
        <f t="shared" si="0"/>
        <v>0</v>
      </c>
      <c r="G16" s="40">
        <f t="shared" si="0"/>
        <v>0</v>
      </c>
      <c r="H16" s="40">
        <f t="shared" si="0"/>
        <v>0</v>
      </c>
      <c r="I16" s="40">
        <f t="shared" si="0"/>
        <v>0</v>
      </c>
      <c r="J16" s="40">
        <f t="shared" si="0"/>
        <v>0</v>
      </c>
      <c r="K16" s="40">
        <f t="shared" si="0"/>
        <v>0</v>
      </c>
      <c r="L16" s="40">
        <f t="shared" si="0"/>
        <v>0</v>
      </c>
      <c r="M16" s="40">
        <f t="shared" si="0"/>
        <v>0</v>
      </c>
      <c r="N16" s="80">
        <f t="shared" si="0"/>
        <v>0</v>
      </c>
      <c r="O16" s="80">
        <f t="shared" si="0"/>
        <v>0</v>
      </c>
      <c r="P16" s="80">
        <f t="shared" si="0"/>
        <v>0</v>
      </c>
      <c r="Q16" s="80">
        <f t="shared" si="0"/>
        <v>0</v>
      </c>
      <c r="R16" s="39"/>
    </row>
    <row r="17" spans="2:18" ht="67.5" customHeight="1">
      <c r="B17" s="50"/>
      <c r="C17" s="50"/>
      <c r="D17" s="50"/>
      <c r="E17" s="50"/>
      <c r="F17" s="50"/>
      <c r="G17" s="50"/>
      <c r="H17" s="50"/>
      <c r="I17" s="50"/>
      <c r="J17" s="50"/>
      <c r="K17" s="50"/>
      <c r="L17" s="50"/>
      <c r="M17" s="50"/>
      <c r="N17" s="50"/>
      <c r="O17" s="50"/>
      <c r="P17" s="50"/>
      <c r="Q17" s="50"/>
      <c r="R17" s="50"/>
    </row>
    <row r="18" spans="2:18" ht="24.75" customHeight="1">
      <c r="B18" s="50"/>
      <c r="C18" s="50"/>
      <c r="D18" s="50"/>
      <c r="E18" s="50"/>
      <c r="F18" s="50"/>
      <c r="G18" s="50"/>
      <c r="H18" s="50"/>
      <c r="I18" s="50"/>
      <c r="J18" s="50"/>
      <c r="K18" s="50"/>
      <c r="L18" s="50"/>
      <c r="M18" s="50"/>
      <c r="N18" s="50"/>
      <c r="O18" s="50"/>
      <c r="P18" s="50"/>
      <c r="Q18" s="50"/>
      <c r="R18" s="50"/>
    </row>
    <row r="35" spans="4:17" ht="19.5" customHeight="1">
      <c r="D35" s="41"/>
      <c r="E35" s="42" t="s">
        <v>6</v>
      </c>
      <c r="F35" s="42" t="s">
        <v>7</v>
      </c>
      <c r="G35" s="42" t="s">
        <v>8</v>
      </c>
      <c r="H35" s="42" t="s">
        <v>9</v>
      </c>
      <c r="I35" s="42" t="s">
        <v>10</v>
      </c>
      <c r="J35" s="42" t="s">
        <v>11</v>
      </c>
      <c r="K35" s="75" t="s">
        <v>12</v>
      </c>
      <c r="L35" s="75" t="s">
        <v>13</v>
      </c>
      <c r="M35" s="75" t="s">
        <v>14</v>
      </c>
      <c r="N35" s="75" t="s">
        <v>15</v>
      </c>
      <c r="O35" s="75" t="s">
        <v>16</v>
      </c>
      <c r="P35" s="75" t="s">
        <v>17</v>
      </c>
      <c r="Q35" s="75" t="s">
        <v>18</v>
      </c>
    </row>
    <row r="36" spans="3:17" ht="19.5" customHeight="1">
      <c r="C36" s="23" t="s">
        <v>83</v>
      </c>
      <c r="D36" s="27">
        <f>SUM(E36:Q36)</f>
        <v>42895</v>
      </c>
      <c r="E36" s="27">
        <f aca="true" t="shared" si="1" ref="E36:Q36">E7</f>
        <v>0</v>
      </c>
      <c r="F36" s="27">
        <f t="shared" si="1"/>
        <v>21350</v>
      </c>
      <c r="G36" s="27">
        <f t="shared" si="1"/>
        <v>0</v>
      </c>
      <c r="H36" s="27">
        <f t="shared" si="1"/>
        <v>10758</v>
      </c>
      <c r="I36" s="27">
        <f t="shared" si="1"/>
        <v>0</v>
      </c>
      <c r="J36" s="27">
        <f t="shared" si="1"/>
        <v>0</v>
      </c>
      <c r="K36" s="71">
        <f t="shared" si="1"/>
        <v>10787</v>
      </c>
      <c r="L36" s="71">
        <f t="shared" si="1"/>
        <v>0</v>
      </c>
      <c r="M36" s="71">
        <f t="shared" si="1"/>
        <v>0</v>
      </c>
      <c r="N36" s="71">
        <f t="shared" si="1"/>
        <v>0</v>
      </c>
      <c r="O36" s="71">
        <f t="shared" si="1"/>
        <v>0</v>
      </c>
      <c r="P36" s="71">
        <f t="shared" si="1"/>
        <v>0</v>
      </c>
      <c r="Q36" s="71">
        <f t="shared" si="1"/>
        <v>0</v>
      </c>
    </row>
    <row r="37" spans="3:17" ht="19.5" customHeight="1">
      <c r="C37" s="23" t="s">
        <v>84</v>
      </c>
      <c r="D37" s="27">
        <f>SUM(E37:Q37)</f>
        <v>0</v>
      </c>
      <c r="E37" s="27"/>
      <c r="F37" s="27"/>
      <c r="G37" s="27"/>
      <c r="H37" s="27"/>
      <c r="I37" s="27"/>
      <c r="J37" s="27"/>
      <c r="K37" s="71"/>
      <c r="L37" s="71"/>
      <c r="M37" s="71"/>
      <c r="N37" s="83"/>
      <c r="O37" s="83"/>
      <c r="P37" s="83"/>
      <c r="Q37" s="83"/>
    </row>
    <row r="38" spans="3:17" ht="19.5" customHeight="1">
      <c r="C38" s="23"/>
      <c r="D38" s="18" t="s">
        <v>34</v>
      </c>
      <c r="E38" s="45"/>
      <c r="F38" s="45"/>
      <c r="G38" s="45"/>
      <c r="H38" s="45"/>
      <c r="I38" s="45"/>
      <c r="J38" s="45"/>
      <c r="K38" s="45"/>
      <c r="L38" s="45"/>
      <c r="M38" s="45"/>
      <c r="N38" s="45"/>
      <c r="O38" s="45"/>
      <c r="P38" s="45"/>
      <c r="Q38" s="45"/>
    </row>
    <row r="39" spans="3:17" ht="19.5" customHeight="1">
      <c r="C39" s="23"/>
      <c r="D39" s="35"/>
      <c r="E39" s="46" t="s">
        <v>6</v>
      </c>
      <c r="F39" s="46" t="s">
        <v>7</v>
      </c>
      <c r="G39" s="46" t="s">
        <v>8</v>
      </c>
      <c r="H39" s="46" t="s">
        <v>9</v>
      </c>
      <c r="I39" s="46" t="s">
        <v>10</v>
      </c>
      <c r="J39" s="46" t="s">
        <v>11</v>
      </c>
      <c r="K39" s="78" t="s">
        <v>12</v>
      </c>
      <c r="L39" s="78" t="s">
        <v>13</v>
      </c>
      <c r="M39" s="78" t="s">
        <v>14</v>
      </c>
      <c r="N39" s="78" t="s">
        <v>15</v>
      </c>
      <c r="O39" s="78" t="s">
        <v>16</v>
      </c>
      <c r="P39" s="78" t="s">
        <v>17</v>
      </c>
      <c r="Q39" s="78" t="s">
        <v>18</v>
      </c>
    </row>
    <row r="40" spans="3:18" ht="19.5" customHeight="1">
      <c r="C40" s="23" t="s">
        <v>85</v>
      </c>
      <c r="D40" s="27"/>
      <c r="E40" s="27">
        <f aca="true" t="shared" si="2" ref="E40:Q40">E8</f>
        <v>0</v>
      </c>
      <c r="F40" s="27">
        <f t="shared" si="2"/>
        <v>21350</v>
      </c>
      <c r="G40" s="27">
        <f t="shared" si="2"/>
        <v>21350</v>
      </c>
      <c r="H40" s="27">
        <f t="shared" si="2"/>
        <v>32108</v>
      </c>
      <c r="I40" s="27">
        <f t="shared" si="2"/>
        <v>32108</v>
      </c>
      <c r="J40" s="27">
        <f t="shared" si="2"/>
        <v>32108</v>
      </c>
      <c r="K40" s="71">
        <f t="shared" si="2"/>
        <v>42895</v>
      </c>
      <c r="L40" s="71">
        <f t="shared" si="2"/>
        <v>42895</v>
      </c>
      <c r="M40" s="71">
        <f t="shared" si="2"/>
        <v>42895</v>
      </c>
      <c r="N40" s="71">
        <f t="shared" si="2"/>
        <v>42895</v>
      </c>
      <c r="O40" s="71">
        <f t="shared" si="2"/>
        <v>42895</v>
      </c>
      <c r="P40" s="71">
        <f t="shared" si="2"/>
        <v>42895</v>
      </c>
      <c r="Q40" s="71">
        <f t="shared" si="2"/>
        <v>42895</v>
      </c>
      <c r="R40" s="18">
        <f>D36-Q40</f>
        <v>0</v>
      </c>
    </row>
    <row r="41" spans="3:17" ht="19.5" customHeight="1">
      <c r="C41" s="23" t="s">
        <v>86</v>
      </c>
      <c r="D41" s="27"/>
      <c r="E41" s="27"/>
      <c r="F41" s="27"/>
      <c r="G41" s="27"/>
      <c r="H41" s="27"/>
      <c r="I41" s="27"/>
      <c r="J41" s="27"/>
      <c r="K41" s="71"/>
      <c r="L41" s="71"/>
      <c r="M41" s="71"/>
      <c r="N41" s="83"/>
      <c r="O41" s="83"/>
      <c r="P41" s="83"/>
      <c r="Q41" s="83"/>
    </row>
  </sheetData>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drawing r:id="rId1"/>
</worksheet>
</file>

<file path=xl/worksheets/sheet22.xml><?xml version="1.0" encoding="utf-8"?>
<worksheet xmlns="http://schemas.openxmlformats.org/spreadsheetml/2006/main" xmlns:r="http://schemas.openxmlformats.org/officeDocument/2006/relationships">
  <sheetPr>
    <tabColor indexed="43"/>
  </sheetPr>
  <dimension ref="A1:R45"/>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6" width="10.625" style="18" customWidth="1"/>
    <col min="7" max="7" width="10.75390625" style="18" customWidth="1"/>
    <col min="8" max="17" width="10.625" style="18" customWidth="1"/>
    <col min="18" max="18" width="11.875" style="18" customWidth="1"/>
    <col min="19" max="19" width="8.625" style="18" customWidth="1"/>
    <col min="20" max="20" width="5.875" style="18" customWidth="1"/>
    <col min="21" max="21" width="13.625" style="18" hidden="1" customWidth="1"/>
    <col min="22" max="16384" width="9.00390625" style="18" customWidth="1"/>
  </cols>
  <sheetData>
    <row r="1" spans="1:2" ht="19.5" customHeight="1">
      <c r="A1" s="58" t="s">
        <v>79</v>
      </c>
      <c r="B1" s="59"/>
    </row>
    <row r="2" spans="1:2" ht="22.5" customHeight="1">
      <c r="A2" s="58"/>
      <c r="B2" s="19" t="s">
        <v>1</v>
      </c>
    </row>
    <row r="3" spans="1:2" s="22" customFormat="1" ht="29.25" customHeight="1">
      <c r="A3" s="59"/>
      <c r="B3" s="59" t="s">
        <v>80</v>
      </c>
    </row>
    <row r="4" spans="1:2" s="22" customFormat="1" ht="29.25" customHeight="1">
      <c r="A4" s="20"/>
      <c r="B4" s="21"/>
    </row>
    <row r="5" ht="27.75" customHeight="1">
      <c r="R5" s="23" t="s">
        <v>3</v>
      </c>
    </row>
    <row r="6" spans="2:18" ht="33.75" customHeight="1">
      <c r="B6" s="24" t="s">
        <v>4</v>
      </c>
      <c r="C6" s="24" t="s">
        <v>75</v>
      </c>
      <c r="D6" s="25" t="s">
        <v>101</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row>
    <row r="7" spans="2:18" ht="42" customHeight="1">
      <c r="B7" s="60" t="s">
        <v>20</v>
      </c>
      <c r="C7" s="61" t="s">
        <v>104</v>
      </c>
      <c r="D7" s="27">
        <v>1636281</v>
      </c>
      <c r="E7" s="27">
        <v>0</v>
      </c>
      <c r="F7" s="27">
        <v>41796</v>
      </c>
      <c r="G7" s="27">
        <v>1462138</v>
      </c>
      <c r="H7" s="27">
        <v>33089</v>
      </c>
      <c r="I7" s="27">
        <v>0</v>
      </c>
      <c r="J7" s="27">
        <v>0</v>
      </c>
      <c r="K7" s="27">
        <v>99258</v>
      </c>
      <c r="L7" s="27">
        <v>0</v>
      </c>
      <c r="M7" s="27">
        <v>0</v>
      </c>
      <c r="N7" s="27">
        <v>0</v>
      </c>
      <c r="O7" s="27">
        <v>0</v>
      </c>
      <c r="P7" s="27">
        <v>0</v>
      </c>
      <c r="Q7" s="27">
        <v>0</v>
      </c>
      <c r="R7" s="27">
        <f>SUM(E7:Q7)</f>
        <v>1636281</v>
      </c>
    </row>
    <row r="8" spans="2:18" ht="42" customHeight="1" thickBot="1">
      <c r="B8" s="111"/>
      <c r="C8" s="113" t="s">
        <v>105</v>
      </c>
      <c r="D8" s="29">
        <v>14457</v>
      </c>
      <c r="E8" s="29">
        <v>0</v>
      </c>
      <c r="F8" s="29">
        <v>14457</v>
      </c>
      <c r="G8" s="29">
        <v>0</v>
      </c>
      <c r="H8" s="29">
        <v>0</v>
      </c>
      <c r="I8" s="29">
        <v>0</v>
      </c>
      <c r="J8" s="29">
        <v>0</v>
      </c>
      <c r="K8" s="29">
        <v>0</v>
      </c>
      <c r="L8" s="29">
        <v>0</v>
      </c>
      <c r="M8" s="29">
        <v>0</v>
      </c>
      <c r="N8" s="29">
        <v>0</v>
      </c>
      <c r="O8" s="29">
        <v>0</v>
      </c>
      <c r="P8" s="29">
        <v>0</v>
      </c>
      <c r="Q8" s="29">
        <v>0</v>
      </c>
      <c r="R8" s="29">
        <f>SUM(E8:Q8)</f>
        <v>14457</v>
      </c>
    </row>
    <row r="9" spans="2:18" ht="28.5" customHeight="1" thickTop="1">
      <c r="B9" s="111"/>
      <c r="C9" s="112" t="s">
        <v>47</v>
      </c>
      <c r="D9" s="31">
        <f>SUM(D7:D8)</f>
        <v>1650738</v>
      </c>
      <c r="E9" s="31">
        <f aca="true" t="shared" si="0" ref="E9:R9">SUM(E7:E8)</f>
        <v>0</v>
      </c>
      <c r="F9" s="31">
        <f t="shared" si="0"/>
        <v>56253</v>
      </c>
      <c r="G9" s="31">
        <f t="shared" si="0"/>
        <v>1462138</v>
      </c>
      <c r="H9" s="31">
        <f t="shared" si="0"/>
        <v>33089</v>
      </c>
      <c r="I9" s="31">
        <f t="shared" si="0"/>
        <v>0</v>
      </c>
      <c r="J9" s="31">
        <f t="shared" si="0"/>
        <v>0</v>
      </c>
      <c r="K9" s="31">
        <f t="shared" si="0"/>
        <v>99258</v>
      </c>
      <c r="L9" s="31">
        <f t="shared" si="0"/>
        <v>0</v>
      </c>
      <c r="M9" s="31">
        <f t="shared" si="0"/>
        <v>0</v>
      </c>
      <c r="N9" s="31">
        <f t="shared" si="0"/>
        <v>0</v>
      </c>
      <c r="O9" s="31">
        <f t="shared" si="0"/>
        <v>0</v>
      </c>
      <c r="P9" s="31">
        <f t="shared" si="0"/>
        <v>0</v>
      </c>
      <c r="Q9" s="31">
        <f t="shared" si="0"/>
        <v>0</v>
      </c>
      <c r="R9" s="31">
        <f t="shared" si="0"/>
        <v>1650738</v>
      </c>
    </row>
    <row r="10" spans="2:18" ht="28.5" customHeight="1">
      <c r="B10" s="53"/>
      <c r="C10" s="103" t="s">
        <v>29</v>
      </c>
      <c r="D10" s="48"/>
      <c r="E10" s="35">
        <f>E9</f>
        <v>0</v>
      </c>
      <c r="F10" s="36">
        <f>SUM(E9:F9)</f>
        <v>56253</v>
      </c>
      <c r="G10" s="35">
        <f>SUM(E9:G9)</f>
        <v>1518391</v>
      </c>
      <c r="H10" s="35">
        <f>SUM(E9:H9)</f>
        <v>1551480</v>
      </c>
      <c r="I10" s="36">
        <f>SUM(E9:I9)</f>
        <v>1551480</v>
      </c>
      <c r="J10" s="35">
        <f>SUM(E9:J9)</f>
        <v>1551480</v>
      </c>
      <c r="K10" s="35">
        <f>SUM(E9:K9)</f>
        <v>1650738</v>
      </c>
      <c r="L10" s="37">
        <f>SUM(E9:L9)</f>
        <v>1650738</v>
      </c>
      <c r="M10" s="35">
        <f>SUM(E9:M9)</f>
        <v>1650738</v>
      </c>
      <c r="N10" s="35">
        <f>SUM(E9:N9)</f>
        <v>1650738</v>
      </c>
      <c r="O10" s="35">
        <f>SUM(E9:O9)</f>
        <v>1650738</v>
      </c>
      <c r="P10" s="36">
        <f>SUM(E9:P9)</f>
        <v>1650738</v>
      </c>
      <c r="Q10" s="35">
        <f>SUM(E9:Q9)</f>
        <v>1650738</v>
      </c>
      <c r="R10" s="34"/>
    </row>
    <row r="11" ht="25.5" customHeight="1"/>
    <row r="14" ht="27" customHeight="1">
      <c r="R14" s="23" t="s">
        <v>3</v>
      </c>
    </row>
    <row r="15" spans="2:18" ht="34.5" customHeight="1">
      <c r="B15" s="24" t="s">
        <v>4</v>
      </c>
      <c r="C15" s="24" t="s">
        <v>75</v>
      </c>
      <c r="D15" s="25" t="s">
        <v>101</v>
      </c>
      <c r="E15" s="24" t="s">
        <v>6</v>
      </c>
      <c r="F15" s="24" t="s">
        <v>7</v>
      </c>
      <c r="G15" s="24" t="s">
        <v>8</v>
      </c>
      <c r="H15" s="24" t="s">
        <v>9</v>
      </c>
      <c r="I15" s="24" t="s">
        <v>10</v>
      </c>
      <c r="J15" s="24" t="s">
        <v>11</v>
      </c>
      <c r="K15" s="24" t="s">
        <v>12</v>
      </c>
      <c r="L15" s="24" t="s">
        <v>13</v>
      </c>
      <c r="M15" s="24" t="s">
        <v>14</v>
      </c>
      <c r="N15" s="24" t="s">
        <v>15</v>
      </c>
      <c r="O15" s="24" t="s">
        <v>16</v>
      </c>
      <c r="P15" s="24" t="s">
        <v>17</v>
      </c>
      <c r="Q15" s="24" t="s">
        <v>18</v>
      </c>
      <c r="R15" s="24" t="s">
        <v>19</v>
      </c>
    </row>
    <row r="16" spans="2:18" ht="42.75" customHeight="1">
      <c r="B16" s="60" t="s">
        <v>20</v>
      </c>
      <c r="C16" s="61" t="s">
        <v>104</v>
      </c>
      <c r="D16" s="87"/>
      <c r="E16" s="87"/>
      <c r="F16" s="87"/>
      <c r="G16" s="87"/>
      <c r="H16" s="87"/>
      <c r="I16" s="87"/>
      <c r="J16" s="87"/>
      <c r="K16" s="87"/>
      <c r="L16" s="87"/>
      <c r="M16" s="87"/>
      <c r="N16" s="104"/>
      <c r="O16" s="104"/>
      <c r="P16" s="104"/>
      <c r="Q16" s="104"/>
      <c r="R16" s="104">
        <f>SUM(E16:Q16)</f>
        <v>0</v>
      </c>
    </row>
    <row r="17" spans="2:18" ht="42.75" customHeight="1" thickBot="1">
      <c r="B17" s="111"/>
      <c r="C17" s="113" t="s">
        <v>105</v>
      </c>
      <c r="D17" s="88"/>
      <c r="E17" s="88"/>
      <c r="F17" s="88"/>
      <c r="G17" s="88"/>
      <c r="H17" s="88"/>
      <c r="I17" s="88"/>
      <c r="J17" s="88"/>
      <c r="K17" s="88"/>
      <c r="L17" s="88"/>
      <c r="M17" s="88"/>
      <c r="N17" s="110"/>
      <c r="O17" s="110"/>
      <c r="P17" s="110"/>
      <c r="Q17" s="110"/>
      <c r="R17" s="110">
        <f>SUM(E17:Q17)</f>
        <v>0</v>
      </c>
    </row>
    <row r="18" spans="2:18" ht="29.25" customHeight="1" thickTop="1">
      <c r="B18" s="111"/>
      <c r="C18" s="112" t="s">
        <v>47</v>
      </c>
      <c r="D18" s="31">
        <f aca="true" t="shared" si="1" ref="D18:R18">SUM(D16:D17)</f>
        <v>0</v>
      </c>
      <c r="E18" s="31">
        <f t="shared" si="1"/>
        <v>0</v>
      </c>
      <c r="F18" s="31">
        <f t="shared" si="1"/>
        <v>0</v>
      </c>
      <c r="G18" s="31">
        <f t="shared" si="1"/>
        <v>0</v>
      </c>
      <c r="H18" s="31">
        <f t="shared" si="1"/>
        <v>0</v>
      </c>
      <c r="I18" s="31">
        <f t="shared" si="1"/>
        <v>0</v>
      </c>
      <c r="J18" s="31">
        <f t="shared" si="1"/>
        <v>0</v>
      </c>
      <c r="K18" s="31">
        <f t="shared" si="1"/>
        <v>0</v>
      </c>
      <c r="L18" s="31">
        <f t="shared" si="1"/>
        <v>0</v>
      </c>
      <c r="M18" s="31">
        <f t="shared" si="1"/>
        <v>0</v>
      </c>
      <c r="N18" s="31">
        <f t="shared" si="1"/>
        <v>0</v>
      </c>
      <c r="O18" s="31">
        <f t="shared" si="1"/>
        <v>0</v>
      </c>
      <c r="P18" s="31">
        <f t="shared" si="1"/>
        <v>0</v>
      </c>
      <c r="Q18" s="31">
        <f t="shared" si="1"/>
        <v>0</v>
      </c>
      <c r="R18" s="31">
        <f t="shared" si="1"/>
        <v>0</v>
      </c>
    </row>
    <row r="19" spans="2:18" ht="29.25" customHeight="1">
      <c r="B19" s="28"/>
      <c r="C19" s="105" t="s">
        <v>30</v>
      </c>
      <c r="D19" s="92"/>
      <c r="E19" s="85">
        <f>E18</f>
        <v>0</v>
      </c>
      <c r="F19" s="37">
        <f>SUM(E18:F18)</f>
        <v>0</v>
      </c>
      <c r="G19" s="85">
        <f>SUM(E18:G18)</f>
        <v>0</v>
      </c>
      <c r="H19" s="85">
        <f>SUM(E18:H18)</f>
        <v>0</v>
      </c>
      <c r="I19" s="37">
        <f>SUM(E18:I18)</f>
        <v>0</v>
      </c>
      <c r="J19" s="85">
        <f>SUM(E18:J18)</f>
        <v>0</v>
      </c>
      <c r="K19" s="85">
        <f>SUM(E18:K18)</f>
        <v>0</v>
      </c>
      <c r="L19" s="37">
        <f>SUM(E18:L18)</f>
        <v>0</v>
      </c>
      <c r="M19" s="85">
        <f>SUM(E18:M18)</f>
        <v>0</v>
      </c>
      <c r="N19" s="93">
        <f>SUM(E18:N18)</f>
        <v>0</v>
      </c>
      <c r="O19" s="93">
        <f>SUM(E18:O18)</f>
        <v>0</v>
      </c>
      <c r="P19" s="93">
        <f>SUM(E18:P18)</f>
        <v>0</v>
      </c>
      <c r="Q19" s="93">
        <f>SUM(E18:Q18)</f>
        <v>0</v>
      </c>
      <c r="R19" s="86"/>
    </row>
    <row r="20" spans="2:18" ht="29.25" customHeight="1">
      <c r="B20" s="32"/>
      <c r="C20" s="103" t="s">
        <v>31</v>
      </c>
      <c r="D20" s="49"/>
      <c r="E20" s="40" t="e">
        <f aca="true" t="shared" si="2" ref="E20:Q20">E19/E10</f>
        <v>#DIV/0!</v>
      </c>
      <c r="F20" s="40">
        <f t="shared" si="2"/>
        <v>0</v>
      </c>
      <c r="G20" s="40">
        <f t="shared" si="2"/>
        <v>0</v>
      </c>
      <c r="H20" s="40">
        <f t="shared" si="2"/>
        <v>0</v>
      </c>
      <c r="I20" s="40">
        <f t="shared" si="2"/>
        <v>0</v>
      </c>
      <c r="J20" s="40">
        <f t="shared" si="2"/>
        <v>0</v>
      </c>
      <c r="K20" s="40">
        <f t="shared" si="2"/>
        <v>0</v>
      </c>
      <c r="L20" s="40">
        <f t="shared" si="2"/>
        <v>0</v>
      </c>
      <c r="M20" s="40">
        <f t="shared" si="2"/>
        <v>0</v>
      </c>
      <c r="N20" s="80">
        <f t="shared" si="2"/>
        <v>0</v>
      </c>
      <c r="O20" s="80">
        <f t="shared" si="2"/>
        <v>0</v>
      </c>
      <c r="P20" s="80">
        <f t="shared" si="2"/>
        <v>0</v>
      </c>
      <c r="Q20" s="80">
        <f t="shared" si="2"/>
        <v>0</v>
      </c>
      <c r="R20" s="39"/>
    </row>
    <row r="21" spans="2:18" ht="25.5" customHeight="1">
      <c r="B21" s="50"/>
      <c r="C21" s="50"/>
      <c r="D21" s="50"/>
      <c r="E21" s="50"/>
      <c r="F21" s="50"/>
      <c r="G21" s="50"/>
      <c r="H21" s="50"/>
      <c r="I21" s="50"/>
      <c r="J21" s="50"/>
      <c r="K21" s="50"/>
      <c r="L21" s="50"/>
      <c r="M21" s="50"/>
      <c r="N21" s="50"/>
      <c r="O21" s="50"/>
      <c r="P21" s="50"/>
      <c r="Q21" s="50"/>
      <c r="R21" s="50"/>
    </row>
    <row r="22" spans="2:18" ht="19.5" customHeight="1">
      <c r="B22" s="50"/>
      <c r="C22" s="50"/>
      <c r="D22" s="50"/>
      <c r="E22" s="50"/>
      <c r="F22" s="50"/>
      <c r="G22" s="50"/>
      <c r="H22" s="50"/>
      <c r="I22" s="50"/>
      <c r="J22" s="50"/>
      <c r="K22" s="50"/>
      <c r="L22" s="50"/>
      <c r="M22" s="50"/>
      <c r="N22" s="50"/>
      <c r="O22" s="50"/>
      <c r="P22" s="50"/>
      <c r="Q22" s="50"/>
      <c r="R22" s="50"/>
    </row>
    <row r="39" spans="4:17" ht="19.5" customHeight="1">
      <c r="D39" s="41"/>
      <c r="E39" s="42" t="s">
        <v>6</v>
      </c>
      <c r="F39" s="42" t="s">
        <v>7</v>
      </c>
      <c r="G39" s="42" t="s">
        <v>8</v>
      </c>
      <c r="H39" s="42" t="s">
        <v>9</v>
      </c>
      <c r="I39" s="42" t="s">
        <v>10</v>
      </c>
      <c r="J39" s="42" t="s">
        <v>11</v>
      </c>
      <c r="K39" s="75" t="s">
        <v>12</v>
      </c>
      <c r="L39" s="75" t="s">
        <v>13</v>
      </c>
      <c r="M39" s="75" t="s">
        <v>14</v>
      </c>
      <c r="N39" s="75" t="s">
        <v>15</v>
      </c>
      <c r="O39" s="75" t="s">
        <v>16</v>
      </c>
      <c r="P39" s="75" t="s">
        <v>17</v>
      </c>
      <c r="Q39" s="75" t="s">
        <v>18</v>
      </c>
    </row>
    <row r="40" spans="3:17" ht="19.5" customHeight="1">
      <c r="C40" s="23" t="s">
        <v>83</v>
      </c>
      <c r="D40" s="27">
        <f>SUM(E40:Q40)</f>
        <v>1650738</v>
      </c>
      <c r="E40" s="27">
        <f>E9</f>
        <v>0</v>
      </c>
      <c r="F40" s="27">
        <f aca="true" t="shared" si="3" ref="F40:P40">F9</f>
        <v>56253</v>
      </c>
      <c r="G40" s="27">
        <f t="shared" si="3"/>
        <v>1462138</v>
      </c>
      <c r="H40" s="27">
        <f t="shared" si="3"/>
        <v>33089</v>
      </c>
      <c r="I40" s="27">
        <f t="shared" si="3"/>
        <v>0</v>
      </c>
      <c r="J40" s="27">
        <f t="shared" si="3"/>
        <v>0</v>
      </c>
      <c r="K40" s="27">
        <f t="shared" si="3"/>
        <v>99258</v>
      </c>
      <c r="L40" s="27">
        <f t="shared" si="3"/>
        <v>0</v>
      </c>
      <c r="M40" s="27">
        <f t="shared" si="3"/>
        <v>0</v>
      </c>
      <c r="N40" s="27">
        <f t="shared" si="3"/>
        <v>0</v>
      </c>
      <c r="O40" s="27">
        <f t="shared" si="3"/>
        <v>0</v>
      </c>
      <c r="P40" s="27">
        <f t="shared" si="3"/>
        <v>0</v>
      </c>
      <c r="Q40" s="27">
        <f>Q9</f>
        <v>0</v>
      </c>
    </row>
    <row r="41" spans="3:17" ht="19.5" customHeight="1">
      <c r="C41" s="23" t="s">
        <v>84</v>
      </c>
      <c r="D41" s="27">
        <f>SUM(E41:Q41)</f>
        <v>0</v>
      </c>
      <c r="E41" s="27"/>
      <c r="F41" s="27"/>
      <c r="G41" s="27"/>
      <c r="H41" s="27"/>
      <c r="I41" s="27"/>
      <c r="J41" s="27"/>
      <c r="K41" s="71"/>
      <c r="L41" s="71"/>
      <c r="M41" s="71"/>
      <c r="N41" s="83"/>
      <c r="O41" s="83"/>
      <c r="P41" s="83"/>
      <c r="Q41" s="83"/>
    </row>
    <row r="42" spans="3:17" ht="19.5" customHeight="1">
      <c r="C42" s="23"/>
      <c r="D42" s="18" t="s">
        <v>34</v>
      </c>
      <c r="E42" s="45"/>
      <c r="F42" s="45"/>
      <c r="G42" s="45"/>
      <c r="H42" s="45"/>
      <c r="I42" s="45"/>
      <c r="J42" s="45"/>
      <c r="K42" s="45"/>
      <c r="L42" s="45"/>
      <c r="M42" s="45"/>
      <c r="N42" s="45"/>
      <c r="O42" s="45"/>
      <c r="P42" s="45"/>
      <c r="Q42" s="45"/>
    </row>
    <row r="43" spans="3:17" ht="19.5" customHeight="1">
      <c r="C43" s="23"/>
      <c r="D43" s="35"/>
      <c r="E43" s="46" t="s">
        <v>6</v>
      </c>
      <c r="F43" s="46" t="s">
        <v>7</v>
      </c>
      <c r="G43" s="46" t="s">
        <v>8</v>
      </c>
      <c r="H43" s="46" t="s">
        <v>9</v>
      </c>
      <c r="I43" s="46" t="s">
        <v>10</v>
      </c>
      <c r="J43" s="46" t="s">
        <v>11</v>
      </c>
      <c r="K43" s="78" t="s">
        <v>12</v>
      </c>
      <c r="L43" s="78" t="s">
        <v>13</v>
      </c>
      <c r="M43" s="78" t="s">
        <v>14</v>
      </c>
      <c r="N43" s="78" t="s">
        <v>15</v>
      </c>
      <c r="O43" s="78" t="s">
        <v>16</v>
      </c>
      <c r="P43" s="78" t="s">
        <v>17</v>
      </c>
      <c r="Q43" s="78" t="s">
        <v>18</v>
      </c>
    </row>
    <row r="44" spans="3:18" ht="19.5" customHeight="1">
      <c r="C44" s="23" t="s">
        <v>85</v>
      </c>
      <c r="D44" s="27"/>
      <c r="E44" s="27">
        <f>E10</f>
        <v>0</v>
      </c>
      <c r="F44" s="27">
        <f aca="true" t="shared" si="4" ref="F44:Q44">F10</f>
        <v>56253</v>
      </c>
      <c r="G44" s="27">
        <f t="shared" si="4"/>
        <v>1518391</v>
      </c>
      <c r="H44" s="27">
        <f t="shared" si="4"/>
        <v>1551480</v>
      </c>
      <c r="I44" s="27">
        <f t="shared" si="4"/>
        <v>1551480</v>
      </c>
      <c r="J44" s="27">
        <f t="shared" si="4"/>
        <v>1551480</v>
      </c>
      <c r="K44" s="71">
        <f t="shared" si="4"/>
        <v>1650738</v>
      </c>
      <c r="L44" s="71">
        <f t="shared" si="4"/>
        <v>1650738</v>
      </c>
      <c r="M44" s="71">
        <f t="shared" si="4"/>
        <v>1650738</v>
      </c>
      <c r="N44" s="71">
        <f t="shared" si="4"/>
        <v>1650738</v>
      </c>
      <c r="O44" s="71">
        <f t="shared" si="4"/>
        <v>1650738</v>
      </c>
      <c r="P44" s="71">
        <f t="shared" si="4"/>
        <v>1650738</v>
      </c>
      <c r="Q44" s="71">
        <f t="shared" si="4"/>
        <v>1650738</v>
      </c>
      <c r="R44" s="18">
        <f>D40-Q44</f>
        <v>0</v>
      </c>
    </row>
    <row r="45" spans="3:17" ht="19.5" customHeight="1">
      <c r="C45" s="23" t="s">
        <v>86</v>
      </c>
      <c r="D45" s="27"/>
      <c r="E45" s="27"/>
      <c r="F45" s="27"/>
      <c r="G45" s="27"/>
      <c r="H45" s="27"/>
      <c r="I45" s="27"/>
      <c r="J45" s="27"/>
      <c r="K45" s="71"/>
      <c r="L45" s="71"/>
      <c r="M45" s="71"/>
      <c r="N45" s="83"/>
      <c r="O45" s="83"/>
      <c r="P45" s="83"/>
      <c r="Q45" s="83"/>
    </row>
  </sheetData>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drawing r:id="rId1"/>
</worksheet>
</file>

<file path=xl/worksheets/sheet3.xml><?xml version="1.0" encoding="utf-8"?>
<worksheet xmlns="http://schemas.openxmlformats.org/spreadsheetml/2006/main" xmlns:r="http://schemas.openxmlformats.org/officeDocument/2006/relationships">
  <sheetPr>
    <tabColor indexed="42"/>
  </sheetPr>
  <dimension ref="A1:R45"/>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35</v>
      </c>
    </row>
    <row r="2" spans="1:2" ht="22.5" customHeight="1">
      <c r="A2" s="17"/>
      <c r="B2" s="19" t="s">
        <v>1</v>
      </c>
    </row>
    <row r="3" spans="1:2" s="22" customFormat="1" ht="29.25" customHeight="1">
      <c r="A3" s="20"/>
      <c r="B3" s="21" t="s">
        <v>36</v>
      </c>
    </row>
    <row r="4" spans="1:2" s="22" customFormat="1" ht="29.25" customHeight="1">
      <c r="A4" s="20"/>
      <c r="B4" s="21"/>
    </row>
    <row r="5" ht="27.75" customHeight="1">
      <c r="R5" s="23" t="s">
        <v>3</v>
      </c>
    </row>
    <row r="6" spans="2:18" ht="34.5" customHeight="1">
      <c r="B6" s="24" t="s">
        <v>4</v>
      </c>
      <c r="C6" s="24" t="s">
        <v>5</v>
      </c>
      <c r="D6" s="25" t="s">
        <v>101</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row>
    <row r="7" spans="2:18" ht="29.25" customHeight="1">
      <c r="B7" s="62"/>
      <c r="C7" s="63" t="s">
        <v>82</v>
      </c>
      <c r="D7" s="27">
        <v>298916</v>
      </c>
      <c r="E7" s="27">
        <v>5711</v>
      </c>
      <c r="F7" s="27">
        <v>28602</v>
      </c>
      <c r="G7" s="27">
        <v>30184</v>
      </c>
      <c r="H7" s="27">
        <v>24380</v>
      </c>
      <c r="I7" s="27">
        <v>26026</v>
      </c>
      <c r="J7" s="27">
        <v>14235</v>
      </c>
      <c r="K7" s="27">
        <v>45216</v>
      </c>
      <c r="L7" s="27">
        <v>17355</v>
      </c>
      <c r="M7" s="27">
        <v>36409</v>
      </c>
      <c r="N7" s="27">
        <v>19285</v>
      </c>
      <c r="O7" s="27">
        <v>26964</v>
      </c>
      <c r="P7" s="27">
        <v>23549</v>
      </c>
      <c r="Q7" s="27">
        <v>1000</v>
      </c>
      <c r="R7" s="27">
        <f>SUM(E7:Q7)</f>
        <v>298916</v>
      </c>
    </row>
    <row r="8" spans="2:18" ht="29.25" customHeight="1" thickBot="1">
      <c r="B8" s="28" t="s">
        <v>37</v>
      </c>
      <c r="C8" s="106" t="s">
        <v>81</v>
      </c>
      <c r="D8" s="29">
        <v>4056</v>
      </c>
      <c r="E8" s="29">
        <v>105</v>
      </c>
      <c r="F8" s="29">
        <v>353</v>
      </c>
      <c r="G8" s="29">
        <v>375</v>
      </c>
      <c r="H8" s="29">
        <v>80</v>
      </c>
      <c r="I8" s="29">
        <v>15</v>
      </c>
      <c r="J8" s="29">
        <v>15</v>
      </c>
      <c r="K8" s="29">
        <v>62</v>
      </c>
      <c r="L8" s="29">
        <v>1971</v>
      </c>
      <c r="M8" s="29">
        <v>706</v>
      </c>
      <c r="N8" s="29">
        <v>233</v>
      </c>
      <c r="O8" s="29">
        <v>124</v>
      </c>
      <c r="P8" s="29">
        <v>17</v>
      </c>
      <c r="Q8" s="29">
        <v>0</v>
      </c>
      <c r="R8" s="29">
        <f>SUM(E8:Q8)</f>
        <v>4056</v>
      </c>
    </row>
    <row r="9" spans="2:18" ht="29.25" customHeight="1" thickTop="1">
      <c r="B9" s="28"/>
      <c r="C9" s="30" t="s">
        <v>47</v>
      </c>
      <c r="D9" s="31">
        <f aca="true" t="shared" si="0" ref="D9:R9">SUM(D7:D8)</f>
        <v>302972</v>
      </c>
      <c r="E9" s="31">
        <f t="shared" si="0"/>
        <v>5816</v>
      </c>
      <c r="F9" s="31">
        <f t="shared" si="0"/>
        <v>28955</v>
      </c>
      <c r="G9" s="31">
        <f t="shared" si="0"/>
        <v>30559</v>
      </c>
      <c r="H9" s="31">
        <f t="shared" si="0"/>
        <v>24460</v>
      </c>
      <c r="I9" s="31">
        <f t="shared" si="0"/>
        <v>26041</v>
      </c>
      <c r="J9" s="31">
        <f t="shared" si="0"/>
        <v>14250</v>
      </c>
      <c r="K9" s="31">
        <f t="shared" si="0"/>
        <v>45278</v>
      </c>
      <c r="L9" s="31">
        <f t="shared" si="0"/>
        <v>19326</v>
      </c>
      <c r="M9" s="31">
        <f t="shared" si="0"/>
        <v>37115</v>
      </c>
      <c r="N9" s="31">
        <f t="shared" si="0"/>
        <v>19518</v>
      </c>
      <c r="O9" s="31">
        <f t="shared" si="0"/>
        <v>27088</v>
      </c>
      <c r="P9" s="31">
        <f t="shared" si="0"/>
        <v>23566</v>
      </c>
      <c r="Q9" s="31">
        <f t="shared" si="0"/>
        <v>1000</v>
      </c>
      <c r="R9" s="31">
        <f t="shared" si="0"/>
        <v>302972</v>
      </c>
    </row>
    <row r="10" spans="2:18" ht="29.25" customHeight="1">
      <c r="B10" s="32"/>
      <c r="C10" s="64" t="s">
        <v>29</v>
      </c>
      <c r="D10" s="48"/>
      <c r="E10" s="35">
        <f>E9</f>
        <v>5816</v>
      </c>
      <c r="F10" s="36">
        <f>SUM(E9:F9)</f>
        <v>34771</v>
      </c>
      <c r="G10" s="35">
        <f>SUM(E9:G9)</f>
        <v>65330</v>
      </c>
      <c r="H10" s="35">
        <f>SUM(E9:H9)</f>
        <v>89790</v>
      </c>
      <c r="I10" s="36">
        <f>SUM(E9:I9)</f>
        <v>115831</v>
      </c>
      <c r="J10" s="35">
        <f>SUM(E9:J9)</f>
        <v>130081</v>
      </c>
      <c r="K10" s="35">
        <f>SUM(E9:K9)</f>
        <v>175359</v>
      </c>
      <c r="L10" s="37">
        <f>SUM(E9:L9)</f>
        <v>194685</v>
      </c>
      <c r="M10" s="35">
        <f>SUM(E9:M9)</f>
        <v>231800</v>
      </c>
      <c r="N10" s="35">
        <f>SUM(E9:N9)</f>
        <v>251318</v>
      </c>
      <c r="O10" s="35">
        <f>SUM(E9:O9)</f>
        <v>278406</v>
      </c>
      <c r="P10" s="36">
        <f>SUM(E9:P9)</f>
        <v>301972</v>
      </c>
      <c r="Q10" s="35">
        <f>SUM(E9:Q9)</f>
        <v>302972</v>
      </c>
      <c r="R10" s="34"/>
    </row>
    <row r="11" ht="54.75" customHeight="1">
      <c r="Q11" s="67"/>
    </row>
    <row r="14" ht="25.5" customHeight="1">
      <c r="R14" s="23" t="s">
        <v>3</v>
      </c>
    </row>
    <row r="15" spans="2:18" ht="34.5" customHeight="1">
      <c r="B15" s="24" t="s">
        <v>4</v>
      </c>
      <c r="C15" s="65" t="s">
        <v>5</v>
      </c>
      <c r="D15" s="25" t="s">
        <v>101</v>
      </c>
      <c r="E15" s="24" t="s">
        <v>6</v>
      </c>
      <c r="F15" s="24" t="s">
        <v>7</v>
      </c>
      <c r="G15" s="24" t="s">
        <v>8</v>
      </c>
      <c r="H15" s="24" t="s">
        <v>9</v>
      </c>
      <c r="I15" s="24" t="s">
        <v>10</v>
      </c>
      <c r="J15" s="24" t="s">
        <v>11</v>
      </c>
      <c r="K15" s="24" t="s">
        <v>12</v>
      </c>
      <c r="L15" s="24" t="s">
        <v>13</v>
      </c>
      <c r="M15" s="24" t="s">
        <v>14</v>
      </c>
      <c r="N15" s="24" t="s">
        <v>15</v>
      </c>
      <c r="O15" s="24" t="s">
        <v>16</v>
      </c>
      <c r="P15" s="24" t="s">
        <v>17</v>
      </c>
      <c r="Q15" s="24" t="s">
        <v>18</v>
      </c>
      <c r="R15" s="24" t="s">
        <v>19</v>
      </c>
    </row>
    <row r="16" spans="2:18" ht="29.25" customHeight="1">
      <c r="B16" s="62"/>
      <c r="C16" s="63" t="s">
        <v>38</v>
      </c>
      <c r="D16" s="27"/>
      <c r="E16" s="87"/>
      <c r="F16" s="87"/>
      <c r="G16" s="87"/>
      <c r="H16" s="87"/>
      <c r="I16" s="87"/>
      <c r="J16" s="87"/>
      <c r="K16" s="87"/>
      <c r="L16" s="87"/>
      <c r="M16" s="87"/>
      <c r="N16" s="87"/>
      <c r="O16" s="87"/>
      <c r="P16" s="87"/>
      <c r="Q16" s="87"/>
      <c r="R16" s="87">
        <f>SUM(E16:Q16)</f>
        <v>0</v>
      </c>
    </row>
    <row r="17" spans="2:18" ht="29.25" customHeight="1" thickBot="1">
      <c r="B17" s="28" t="s">
        <v>37</v>
      </c>
      <c r="C17" s="106" t="s">
        <v>81</v>
      </c>
      <c r="D17" s="29"/>
      <c r="E17" s="88"/>
      <c r="F17" s="88"/>
      <c r="G17" s="88"/>
      <c r="H17" s="88"/>
      <c r="I17" s="88"/>
      <c r="J17" s="88"/>
      <c r="K17" s="88"/>
      <c r="L17" s="88"/>
      <c r="M17" s="88"/>
      <c r="N17" s="88"/>
      <c r="O17" s="88"/>
      <c r="P17" s="88"/>
      <c r="Q17" s="88"/>
      <c r="R17" s="88">
        <f>SUM(E17:Q17)</f>
        <v>0</v>
      </c>
    </row>
    <row r="18" spans="2:18" ht="29.25" customHeight="1" thickTop="1">
      <c r="B18" s="28"/>
      <c r="C18" s="30" t="s">
        <v>47</v>
      </c>
      <c r="D18" s="31">
        <f aca="true" t="shared" si="1" ref="D18:R18">SUM(D16:D17)</f>
        <v>0</v>
      </c>
      <c r="E18" s="89">
        <f t="shared" si="1"/>
        <v>0</v>
      </c>
      <c r="F18" s="89">
        <f t="shared" si="1"/>
        <v>0</v>
      </c>
      <c r="G18" s="89">
        <f t="shared" si="1"/>
        <v>0</v>
      </c>
      <c r="H18" s="89">
        <f t="shared" si="1"/>
        <v>0</v>
      </c>
      <c r="I18" s="89">
        <f t="shared" si="1"/>
        <v>0</v>
      </c>
      <c r="J18" s="89">
        <f t="shared" si="1"/>
        <v>0</v>
      </c>
      <c r="K18" s="89">
        <f t="shared" si="1"/>
        <v>0</v>
      </c>
      <c r="L18" s="89">
        <f t="shared" si="1"/>
        <v>0</v>
      </c>
      <c r="M18" s="89">
        <f t="shared" si="1"/>
        <v>0</v>
      </c>
      <c r="N18" s="89">
        <f t="shared" si="1"/>
        <v>0</v>
      </c>
      <c r="O18" s="89">
        <f t="shared" si="1"/>
        <v>0</v>
      </c>
      <c r="P18" s="89">
        <f t="shared" si="1"/>
        <v>0</v>
      </c>
      <c r="Q18" s="89">
        <f t="shared" si="1"/>
        <v>0</v>
      </c>
      <c r="R18" s="89">
        <f t="shared" si="1"/>
        <v>0</v>
      </c>
    </row>
    <row r="19" spans="2:18" ht="29.25" customHeight="1">
      <c r="B19" s="28"/>
      <c r="C19" s="64" t="s">
        <v>30</v>
      </c>
      <c r="D19" s="48"/>
      <c r="E19" s="85">
        <f>E18</f>
        <v>0</v>
      </c>
      <c r="F19" s="37">
        <f>SUM(E18:F18)</f>
        <v>0</v>
      </c>
      <c r="G19" s="85">
        <f>SUM(E18:G18)</f>
        <v>0</v>
      </c>
      <c r="H19" s="85">
        <f>SUM(E18:H18)</f>
        <v>0</v>
      </c>
      <c r="I19" s="37">
        <f>SUM(E18:I18)</f>
        <v>0</v>
      </c>
      <c r="J19" s="85">
        <f>SUM(E18:J18)</f>
        <v>0</v>
      </c>
      <c r="K19" s="85">
        <f>SUM(E18:K18)</f>
        <v>0</v>
      </c>
      <c r="L19" s="37">
        <f>SUM(E18:L18)</f>
        <v>0</v>
      </c>
      <c r="M19" s="85">
        <f>SUM(E18:M18)</f>
        <v>0</v>
      </c>
      <c r="N19" s="85">
        <f>SUM(E18:N18)</f>
        <v>0</v>
      </c>
      <c r="O19" s="85">
        <f>SUM(E18:O18)</f>
        <v>0</v>
      </c>
      <c r="P19" s="37">
        <f>SUM(E18:P18)</f>
        <v>0</v>
      </c>
      <c r="Q19" s="85">
        <f>SUM(E18:Q18)</f>
        <v>0</v>
      </c>
      <c r="R19" s="86"/>
    </row>
    <row r="20" spans="2:18" ht="29.25" customHeight="1">
      <c r="B20" s="32"/>
      <c r="C20" s="66" t="s">
        <v>31</v>
      </c>
      <c r="D20" s="49"/>
      <c r="E20" s="40">
        <f aca="true" t="shared" si="2" ref="E20:Q20">E19/E10</f>
        <v>0</v>
      </c>
      <c r="F20" s="40">
        <f t="shared" si="2"/>
        <v>0</v>
      </c>
      <c r="G20" s="40">
        <f t="shared" si="2"/>
        <v>0</v>
      </c>
      <c r="H20" s="40">
        <f t="shared" si="2"/>
        <v>0</v>
      </c>
      <c r="I20" s="40">
        <f t="shared" si="2"/>
        <v>0</v>
      </c>
      <c r="J20" s="40">
        <f t="shared" si="2"/>
        <v>0</v>
      </c>
      <c r="K20" s="40">
        <f t="shared" si="2"/>
        <v>0</v>
      </c>
      <c r="L20" s="40">
        <f t="shared" si="2"/>
        <v>0</v>
      </c>
      <c r="M20" s="40">
        <f t="shared" si="2"/>
        <v>0</v>
      </c>
      <c r="N20" s="40">
        <f t="shared" si="2"/>
        <v>0</v>
      </c>
      <c r="O20" s="40">
        <f t="shared" si="2"/>
        <v>0</v>
      </c>
      <c r="P20" s="40">
        <f t="shared" si="2"/>
        <v>0</v>
      </c>
      <c r="Q20" s="40">
        <f t="shared" si="2"/>
        <v>0</v>
      </c>
      <c r="R20" s="39"/>
    </row>
    <row r="21" spans="2:18" ht="42.75" customHeight="1">
      <c r="B21" s="50"/>
      <c r="C21" s="50"/>
      <c r="D21" s="50"/>
      <c r="E21" s="50"/>
      <c r="F21" s="50"/>
      <c r="G21" s="50"/>
      <c r="H21" s="50"/>
      <c r="I21" s="50"/>
      <c r="J21" s="50"/>
      <c r="K21" s="50"/>
      <c r="L21" s="50"/>
      <c r="M21" s="50"/>
      <c r="N21" s="50"/>
      <c r="O21" s="50"/>
      <c r="P21" s="50"/>
      <c r="Q21" s="50"/>
      <c r="R21" s="50"/>
    </row>
    <row r="22" spans="2:18" ht="24.75" customHeight="1">
      <c r="B22" s="50"/>
      <c r="C22" s="50"/>
      <c r="D22" s="50"/>
      <c r="E22" s="50"/>
      <c r="F22" s="50"/>
      <c r="G22" s="50"/>
      <c r="H22" s="50"/>
      <c r="I22" s="50"/>
      <c r="J22" s="50"/>
      <c r="K22" s="50"/>
      <c r="L22" s="50"/>
      <c r="M22" s="50"/>
      <c r="N22" s="50"/>
      <c r="O22" s="50"/>
      <c r="P22" s="50"/>
      <c r="Q22" s="50"/>
      <c r="R22" s="50"/>
    </row>
    <row r="39" spans="4:17" ht="19.5" customHeight="1">
      <c r="D39" s="41"/>
      <c r="E39" s="42" t="s">
        <v>6</v>
      </c>
      <c r="F39" s="42" t="s">
        <v>7</v>
      </c>
      <c r="G39" s="42" t="s">
        <v>8</v>
      </c>
      <c r="H39" s="42" t="s">
        <v>9</v>
      </c>
      <c r="I39" s="42" t="s">
        <v>10</v>
      </c>
      <c r="J39" s="42" t="s">
        <v>11</v>
      </c>
      <c r="K39" s="42" t="s">
        <v>12</v>
      </c>
      <c r="L39" s="42" t="s">
        <v>13</v>
      </c>
      <c r="M39" s="42" t="s">
        <v>14</v>
      </c>
      <c r="N39" s="42" t="s">
        <v>15</v>
      </c>
      <c r="O39" s="42" t="s">
        <v>16</v>
      </c>
      <c r="P39" s="42" t="s">
        <v>17</v>
      </c>
      <c r="Q39" s="42" t="s">
        <v>18</v>
      </c>
    </row>
    <row r="40" spans="3:17" ht="19.5" customHeight="1">
      <c r="C40" s="23" t="s">
        <v>83</v>
      </c>
      <c r="D40" s="27">
        <f>SUM(E40:Q40)</f>
        <v>302972</v>
      </c>
      <c r="E40" s="27">
        <f aca="true" t="shared" si="3" ref="E40:Q40">E9</f>
        <v>5816</v>
      </c>
      <c r="F40" s="27">
        <f t="shared" si="3"/>
        <v>28955</v>
      </c>
      <c r="G40" s="27">
        <f t="shared" si="3"/>
        <v>30559</v>
      </c>
      <c r="H40" s="27">
        <f t="shared" si="3"/>
        <v>24460</v>
      </c>
      <c r="I40" s="27">
        <f t="shared" si="3"/>
        <v>26041</v>
      </c>
      <c r="J40" s="27">
        <f t="shared" si="3"/>
        <v>14250</v>
      </c>
      <c r="K40" s="27">
        <f t="shared" si="3"/>
        <v>45278</v>
      </c>
      <c r="L40" s="27">
        <f t="shared" si="3"/>
        <v>19326</v>
      </c>
      <c r="M40" s="27">
        <f t="shared" si="3"/>
        <v>37115</v>
      </c>
      <c r="N40" s="27">
        <f t="shared" si="3"/>
        <v>19518</v>
      </c>
      <c r="O40" s="27">
        <f t="shared" si="3"/>
        <v>27088</v>
      </c>
      <c r="P40" s="27">
        <f t="shared" si="3"/>
        <v>23566</v>
      </c>
      <c r="Q40" s="27">
        <f t="shared" si="3"/>
        <v>1000</v>
      </c>
    </row>
    <row r="41" spans="3:17" ht="19.5" customHeight="1">
      <c r="C41" s="23" t="s">
        <v>84</v>
      </c>
      <c r="D41" s="27">
        <f>SUM(E41:Q41)</f>
        <v>0</v>
      </c>
      <c r="E41" s="27"/>
      <c r="F41" s="27"/>
      <c r="G41" s="27"/>
      <c r="H41" s="27"/>
      <c r="I41" s="27"/>
      <c r="J41" s="27"/>
      <c r="K41" s="27"/>
      <c r="L41" s="27"/>
      <c r="M41" s="27"/>
      <c r="N41" s="81"/>
      <c r="O41" s="81"/>
      <c r="P41" s="81"/>
      <c r="Q41" s="81"/>
    </row>
    <row r="42" spans="3:17" ht="19.5" customHeight="1">
      <c r="C42" s="23"/>
      <c r="D42" s="18" t="s">
        <v>34</v>
      </c>
      <c r="E42" s="45"/>
      <c r="F42" s="45"/>
      <c r="G42" s="45"/>
      <c r="H42" s="45"/>
      <c r="I42" s="45"/>
      <c r="J42" s="45"/>
      <c r="K42" s="45"/>
      <c r="L42" s="45"/>
      <c r="M42" s="45"/>
      <c r="N42" s="45"/>
      <c r="O42" s="45"/>
      <c r="P42" s="45"/>
      <c r="Q42" s="45"/>
    </row>
    <row r="43" spans="3:17" ht="19.5" customHeight="1">
      <c r="C43" s="23"/>
      <c r="D43" s="35"/>
      <c r="E43" s="46" t="s">
        <v>6</v>
      </c>
      <c r="F43" s="46" t="s">
        <v>7</v>
      </c>
      <c r="G43" s="46" t="s">
        <v>8</v>
      </c>
      <c r="H43" s="46" t="s">
        <v>9</v>
      </c>
      <c r="I43" s="46" t="s">
        <v>10</v>
      </c>
      <c r="J43" s="46" t="s">
        <v>11</v>
      </c>
      <c r="K43" s="46" t="s">
        <v>12</v>
      </c>
      <c r="L43" s="46" t="s">
        <v>13</v>
      </c>
      <c r="M43" s="46" t="s">
        <v>14</v>
      </c>
      <c r="N43" s="46" t="s">
        <v>15</v>
      </c>
      <c r="O43" s="46" t="s">
        <v>16</v>
      </c>
      <c r="P43" s="46" t="s">
        <v>17</v>
      </c>
      <c r="Q43" s="46" t="s">
        <v>18</v>
      </c>
    </row>
    <row r="44" spans="3:18" ht="19.5" customHeight="1">
      <c r="C44" s="23" t="s">
        <v>85</v>
      </c>
      <c r="D44" s="27"/>
      <c r="E44" s="27">
        <f aca="true" t="shared" si="4" ref="E44:Q44">E10</f>
        <v>5816</v>
      </c>
      <c r="F44" s="27">
        <f t="shared" si="4"/>
        <v>34771</v>
      </c>
      <c r="G44" s="27">
        <f t="shared" si="4"/>
        <v>65330</v>
      </c>
      <c r="H44" s="27">
        <f t="shared" si="4"/>
        <v>89790</v>
      </c>
      <c r="I44" s="27">
        <f t="shared" si="4"/>
        <v>115831</v>
      </c>
      <c r="J44" s="27">
        <f t="shared" si="4"/>
        <v>130081</v>
      </c>
      <c r="K44" s="27">
        <f t="shared" si="4"/>
        <v>175359</v>
      </c>
      <c r="L44" s="27">
        <f t="shared" si="4"/>
        <v>194685</v>
      </c>
      <c r="M44" s="27">
        <f t="shared" si="4"/>
        <v>231800</v>
      </c>
      <c r="N44" s="27">
        <f t="shared" si="4"/>
        <v>251318</v>
      </c>
      <c r="O44" s="27">
        <f t="shared" si="4"/>
        <v>278406</v>
      </c>
      <c r="P44" s="27">
        <f t="shared" si="4"/>
        <v>301972</v>
      </c>
      <c r="Q44" s="27">
        <f t="shared" si="4"/>
        <v>302972</v>
      </c>
      <c r="R44" s="18">
        <f>D40-Q44</f>
        <v>0</v>
      </c>
    </row>
    <row r="45" spans="3:17" ht="19.5" customHeight="1">
      <c r="C45" s="23" t="s">
        <v>86</v>
      </c>
      <c r="D45" s="27"/>
      <c r="E45" s="27"/>
      <c r="F45" s="27"/>
      <c r="G45" s="27"/>
      <c r="H45" s="27"/>
      <c r="I45" s="27"/>
      <c r="J45" s="27"/>
      <c r="K45" s="27"/>
      <c r="L45" s="27"/>
      <c r="M45" s="27"/>
      <c r="N45" s="81"/>
      <c r="O45" s="81"/>
      <c r="P45" s="81"/>
      <c r="Q45" s="81"/>
    </row>
  </sheetData>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drawing r:id="rId1"/>
</worksheet>
</file>

<file path=xl/worksheets/sheet4.xml><?xml version="1.0" encoding="utf-8"?>
<worksheet xmlns="http://schemas.openxmlformats.org/spreadsheetml/2006/main" xmlns:r="http://schemas.openxmlformats.org/officeDocument/2006/relationships">
  <sheetPr>
    <tabColor indexed="42"/>
  </sheetPr>
  <dimension ref="A1:R45"/>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39</v>
      </c>
    </row>
    <row r="2" spans="1:2" ht="22.5" customHeight="1">
      <c r="A2" s="17"/>
      <c r="B2" s="19" t="s">
        <v>1</v>
      </c>
    </row>
    <row r="3" spans="1:2" s="22" customFormat="1" ht="29.25" customHeight="1">
      <c r="A3" s="20"/>
      <c r="B3" s="21" t="s">
        <v>87</v>
      </c>
    </row>
    <row r="4" spans="1:2" s="22" customFormat="1" ht="29.25" customHeight="1">
      <c r="A4" s="20"/>
      <c r="B4" s="21"/>
    </row>
    <row r="5" ht="27" customHeight="1">
      <c r="R5" s="23" t="s">
        <v>3</v>
      </c>
    </row>
    <row r="6" spans="2:18" ht="34.5" customHeight="1">
      <c r="B6" s="24" t="s">
        <v>4</v>
      </c>
      <c r="C6" s="24" t="s">
        <v>5</v>
      </c>
      <c r="D6" s="25" t="s">
        <v>101</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row>
    <row r="7" spans="2:18" ht="28.5" customHeight="1">
      <c r="B7" s="62"/>
      <c r="C7" s="27" t="s">
        <v>65</v>
      </c>
      <c r="D7" s="27">
        <v>4395</v>
      </c>
      <c r="E7" s="27">
        <v>0</v>
      </c>
      <c r="F7" s="27">
        <v>0</v>
      </c>
      <c r="G7" s="27">
        <v>0</v>
      </c>
      <c r="H7" s="27">
        <v>162</v>
      </c>
      <c r="I7" s="27">
        <v>0</v>
      </c>
      <c r="J7" s="27">
        <v>1641</v>
      </c>
      <c r="K7" s="27">
        <v>707</v>
      </c>
      <c r="L7" s="27">
        <v>1166</v>
      </c>
      <c r="M7" s="27">
        <v>25</v>
      </c>
      <c r="N7" s="27">
        <v>0</v>
      </c>
      <c r="O7" s="27">
        <v>291</v>
      </c>
      <c r="P7" s="27">
        <v>403</v>
      </c>
      <c r="Q7" s="27">
        <v>0</v>
      </c>
      <c r="R7" s="27">
        <f>SUM(E7:Q7)</f>
        <v>4395</v>
      </c>
    </row>
    <row r="8" spans="2:18" ht="28.5" customHeight="1" thickBot="1">
      <c r="B8" s="28" t="s">
        <v>40</v>
      </c>
      <c r="C8" s="107" t="s">
        <v>41</v>
      </c>
      <c r="D8" s="29">
        <v>104749</v>
      </c>
      <c r="E8" s="29">
        <v>2933</v>
      </c>
      <c r="F8" s="29">
        <v>5447</v>
      </c>
      <c r="G8" s="29">
        <v>10684</v>
      </c>
      <c r="H8" s="29">
        <v>10056</v>
      </c>
      <c r="I8" s="29">
        <v>4399</v>
      </c>
      <c r="J8" s="29">
        <v>5552</v>
      </c>
      <c r="K8" s="29">
        <v>10475</v>
      </c>
      <c r="L8" s="29">
        <v>10475</v>
      </c>
      <c r="M8" s="29">
        <v>9742</v>
      </c>
      <c r="N8" s="29">
        <v>4295</v>
      </c>
      <c r="O8" s="29">
        <v>10056</v>
      </c>
      <c r="P8" s="29">
        <v>16236</v>
      </c>
      <c r="Q8" s="29">
        <v>4399</v>
      </c>
      <c r="R8" s="29">
        <f>SUM(E8:Q8)</f>
        <v>104749</v>
      </c>
    </row>
    <row r="9" spans="2:18" ht="28.5" customHeight="1" thickTop="1">
      <c r="B9" s="28"/>
      <c r="C9" s="30" t="s">
        <v>47</v>
      </c>
      <c r="D9" s="31">
        <f aca="true" t="shared" si="0" ref="D9:R9">SUM(D7:D8)</f>
        <v>109144</v>
      </c>
      <c r="E9" s="31">
        <f t="shared" si="0"/>
        <v>2933</v>
      </c>
      <c r="F9" s="31">
        <f t="shared" si="0"/>
        <v>5447</v>
      </c>
      <c r="G9" s="31">
        <f t="shared" si="0"/>
        <v>10684</v>
      </c>
      <c r="H9" s="31">
        <f t="shared" si="0"/>
        <v>10218</v>
      </c>
      <c r="I9" s="31">
        <f t="shared" si="0"/>
        <v>4399</v>
      </c>
      <c r="J9" s="31">
        <f t="shared" si="0"/>
        <v>7193</v>
      </c>
      <c r="K9" s="31">
        <f t="shared" si="0"/>
        <v>11182</v>
      </c>
      <c r="L9" s="31">
        <f t="shared" si="0"/>
        <v>11641</v>
      </c>
      <c r="M9" s="31">
        <f t="shared" si="0"/>
        <v>9767</v>
      </c>
      <c r="N9" s="31">
        <f t="shared" si="0"/>
        <v>4295</v>
      </c>
      <c r="O9" s="31">
        <f t="shared" si="0"/>
        <v>10347</v>
      </c>
      <c r="P9" s="31">
        <f t="shared" si="0"/>
        <v>16639</v>
      </c>
      <c r="Q9" s="31">
        <f t="shared" si="0"/>
        <v>4399</v>
      </c>
      <c r="R9" s="31">
        <f t="shared" si="0"/>
        <v>109144</v>
      </c>
    </row>
    <row r="10" spans="2:18" ht="28.5" customHeight="1">
      <c r="B10" s="32"/>
      <c r="C10" s="33" t="s">
        <v>29</v>
      </c>
      <c r="D10" s="48"/>
      <c r="E10" s="35">
        <f>E9</f>
        <v>2933</v>
      </c>
      <c r="F10" s="36">
        <f>SUM(E9:F9)</f>
        <v>8380</v>
      </c>
      <c r="G10" s="35">
        <f>SUM(E9:G9)</f>
        <v>19064</v>
      </c>
      <c r="H10" s="35">
        <f>SUM(E9:H9)</f>
        <v>29282</v>
      </c>
      <c r="I10" s="36">
        <f>SUM(E9:I9)</f>
        <v>33681</v>
      </c>
      <c r="J10" s="35">
        <f>SUM(E9:J9)</f>
        <v>40874</v>
      </c>
      <c r="K10" s="35">
        <f>SUM(E9:K9)</f>
        <v>52056</v>
      </c>
      <c r="L10" s="37">
        <f>SUM(E9:L9)</f>
        <v>63697</v>
      </c>
      <c r="M10" s="35">
        <f>SUM(E9:M9)</f>
        <v>73464</v>
      </c>
      <c r="N10" s="35">
        <f>SUM(E9:N9)</f>
        <v>77759</v>
      </c>
      <c r="O10" s="35">
        <f>SUM(E9:O9)</f>
        <v>88106</v>
      </c>
      <c r="P10" s="36">
        <f>SUM(E9:P9)</f>
        <v>104745</v>
      </c>
      <c r="Q10" s="35">
        <f>SUM(E9:Q9)</f>
        <v>109144</v>
      </c>
      <c r="R10" s="34"/>
    </row>
    <row r="11" ht="54" customHeight="1"/>
    <row r="14" ht="26.25" customHeight="1">
      <c r="R14" s="23" t="s">
        <v>3</v>
      </c>
    </row>
    <row r="15" spans="2:18" ht="34.5" customHeight="1">
      <c r="B15" s="24" t="s">
        <v>4</v>
      </c>
      <c r="C15" s="24" t="s">
        <v>5</v>
      </c>
      <c r="D15" s="25" t="s">
        <v>101</v>
      </c>
      <c r="E15" s="24" t="s">
        <v>6</v>
      </c>
      <c r="F15" s="24" t="s">
        <v>7</v>
      </c>
      <c r="G15" s="24" t="s">
        <v>8</v>
      </c>
      <c r="H15" s="24" t="s">
        <v>9</v>
      </c>
      <c r="I15" s="24" t="s">
        <v>10</v>
      </c>
      <c r="J15" s="24" t="s">
        <v>11</v>
      </c>
      <c r="K15" s="24" t="s">
        <v>12</v>
      </c>
      <c r="L15" s="24" t="s">
        <v>13</v>
      </c>
      <c r="M15" s="24" t="s">
        <v>14</v>
      </c>
      <c r="N15" s="24" t="s">
        <v>15</v>
      </c>
      <c r="O15" s="24" t="s">
        <v>16</v>
      </c>
      <c r="P15" s="24" t="s">
        <v>17</v>
      </c>
      <c r="Q15" s="24" t="s">
        <v>18</v>
      </c>
      <c r="R15" s="24" t="s">
        <v>19</v>
      </c>
    </row>
    <row r="16" spans="2:18" ht="29.25" customHeight="1">
      <c r="B16" s="62"/>
      <c r="C16" s="27" t="s">
        <v>65</v>
      </c>
      <c r="D16" s="27"/>
      <c r="E16" s="87"/>
      <c r="F16" s="87"/>
      <c r="G16" s="87"/>
      <c r="H16" s="87"/>
      <c r="I16" s="87"/>
      <c r="J16" s="87"/>
      <c r="K16" s="87"/>
      <c r="L16" s="87"/>
      <c r="M16" s="87"/>
      <c r="N16" s="87"/>
      <c r="O16" s="87"/>
      <c r="P16" s="87"/>
      <c r="Q16" s="87"/>
      <c r="R16" s="87">
        <f>SUM(E16:Q16)</f>
        <v>0</v>
      </c>
    </row>
    <row r="17" spans="2:18" ht="29.25" customHeight="1" thickBot="1">
      <c r="B17" s="28" t="s">
        <v>40</v>
      </c>
      <c r="C17" s="107" t="s">
        <v>41</v>
      </c>
      <c r="D17" s="29"/>
      <c r="E17" s="88"/>
      <c r="F17" s="88"/>
      <c r="G17" s="88"/>
      <c r="H17" s="88"/>
      <c r="I17" s="88"/>
      <c r="J17" s="88"/>
      <c r="K17" s="88"/>
      <c r="L17" s="88"/>
      <c r="M17" s="88"/>
      <c r="N17" s="88"/>
      <c r="O17" s="88"/>
      <c r="P17" s="88"/>
      <c r="Q17" s="88"/>
      <c r="R17" s="88">
        <f>SUM(E17:Q17)</f>
        <v>0</v>
      </c>
    </row>
    <row r="18" spans="2:18" ht="29.25" customHeight="1" thickTop="1">
      <c r="B18" s="28"/>
      <c r="C18" s="30" t="s">
        <v>47</v>
      </c>
      <c r="D18" s="31">
        <f aca="true" t="shared" si="1" ref="D18:R18">SUM(D16:D17)</f>
        <v>0</v>
      </c>
      <c r="E18" s="89">
        <f t="shared" si="1"/>
        <v>0</v>
      </c>
      <c r="F18" s="89">
        <f t="shared" si="1"/>
        <v>0</v>
      </c>
      <c r="G18" s="89">
        <f t="shared" si="1"/>
        <v>0</v>
      </c>
      <c r="H18" s="89">
        <f t="shared" si="1"/>
        <v>0</v>
      </c>
      <c r="I18" s="89">
        <f t="shared" si="1"/>
        <v>0</v>
      </c>
      <c r="J18" s="89">
        <f t="shared" si="1"/>
        <v>0</v>
      </c>
      <c r="K18" s="89">
        <f t="shared" si="1"/>
        <v>0</v>
      </c>
      <c r="L18" s="89">
        <f t="shared" si="1"/>
        <v>0</v>
      </c>
      <c r="M18" s="89">
        <f t="shared" si="1"/>
        <v>0</v>
      </c>
      <c r="N18" s="89">
        <f t="shared" si="1"/>
        <v>0</v>
      </c>
      <c r="O18" s="89">
        <f t="shared" si="1"/>
        <v>0</v>
      </c>
      <c r="P18" s="89">
        <f t="shared" si="1"/>
        <v>0</v>
      </c>
      <c r="Q18" s="89">
        <f t="shared" si="1"/>
        <v>0</v>
      </c>
      <c r="R18" s="89">
        <f t="shared" si="1"/>
        <v>0</v>
      </c>
    </row>
    <row r="19" spans="2:18" ht="29.25" customHeight="1">
      <c r="B19" s="28"/>
      <c r="C19" s="33" t="s">
        <v>30</v>
      </c>
      <c r="D19" s="48"/>
      <c r="E19" s="85">
        <f>E18</f>
        <v>0</v>
      </c>
      <c r="F19" s="37">
        <f>SUM(E18:F18)</f>
        <v>0</v>
      </c>
      <c r="G19" s="85">
        <f>SUM(E18:G18)</f>
        <v>0</v>
      </c>
      <c r="H19" s="85">
        <f>SUM(E18:H18)</f>
        <v>0</v>
      </c>
      <c r="I19" s="37">
        <f>SUM(E18:I18)</f>
        <v>0</v>
      </c>
      <c r="J19" s="85">
        <f>SUM(E18:J18)</f>
        <v>0</v>
      </c>
      <c r="K19" s="85">
        <f>SUM(E18:K18)</f>
        <v>0</v>
      </c>
      <c r="L19" s="37">
        <f>SUM(E18:L18)</f>
        <v>0</v>
      </c>
      <c r="M19" s="85">
        <f>SUM(E18:M18)</f>
        <v>0</v>
      </c>
      <c r="N19" s="85">
        <f>SUM(E18:N18)</f>
        <v>0</v>
      </c>
      <c r="O19" s="85">
        <f>SUM(E18:O18)</f>
        <v>0</v>
      </c>
      <c r="P19" s="37">
        <f>SUM(E18:P18)</f>
        <v>0</v>
      </c>
      <c r="Q19" s="85">
        <f>SUM(E18:Q18)</f>
        <v>0</v>
      </c>
      <c r="R19" s="86"/>
    </row>
    <row r="20" spans="2:18" ht="29.25" customHeight="1">
      <c r="B20" s="32"/>
      <c r="C20" s="38" t="s">
        <v>31</v>
      </c>
      <c r="D20" s="49"/>
      <c r="E20" s="40">
        <f aca="true" t="shared" si="2" ref="E20:Q20">E19/E10</f>
        <v>0</v>
      </c>
      <c r="F20" s="40">
        <f t="shared" si="2"/>
        <v>0</v>
      </c>
      <c r="G20" s="40">
        <f t="shared" si="2"/>
        <v>0</v>
      </c>
      <c r="H20" s="40">
        <f t="shared" si="2"/>
        <v>0</v>
      </c>
      <c r="I20" s="40">
        <f t="shared" si="2"/>
        <v>0</v>
      </c>
      <c r="J20" s="40">
        <f t="shared" si="2"/>
        <v>0</v>
      </c>
      <c r="K20" s="40">
        <f t="shared" si="2"/>
        <v>0</v>
      </c>
      <c r="L20" s="40">
        <f t="shared" si="2"/>
        <v>0</v>
      </c>
      <c r="M20" s="40">
        <f t="shared" si="2"/>
        <v>0</v>
      </c>
      <c r="N20" s="80">
        <f t="shared" si="2"/>
        <v>0</v>
      </c>
      <c r="O20" s="80">
        <f t="shared" si="2"/>
        <v>0</v>
      </c>
      <c r="P20" s="80">
        <f t="shared" si="2"/>
        <v>0</v>
      </c>
      <c r="Q20" s="80">
        <f t="shared" si="2"/>
        <v>0</v>
      </c>
      <c r="R20" s="39"/>
    </row>
    <row r="21" spans="2:18" ht="42.75" customHeight="1">
      <c r="B21" s="50"/>
      <c r="C21" s="50"/>
      <c r="D21" s="50"/>
      <c r="E21" s="50"/>
      <c r="F21" s="50"/>
      <c r="G21" s="50"/>
      <c r="H21" s="50"/>
      <c r="I21" s="50"/>
      <c r="J21" s="50"/>
      <c r="K21" s="50"/>
      <c r="L21" s="50"/>
      <c r="M21" s="50"/>
      <c r="N21" s="50"/>
      <c r="O21" s="50"/>
      <c r="P21" s="50"/>
      <c r="Q21" s="50"/>
      <c r="R21" s="50"/>
    </row>
    <row r="22" spans="2:18" ht="24.75" customHeight="1">
      <c r="B22" s="50"/>
      <c r="C22" s="50"/>
      <c r="D22" s="50"/>
      <c r="E22" s="50"/>
      <c r="F22" s="50"/>
      <c r="G22" s="50"/>
      <c r="H22" s="50"/>
      <c r="I22" s="50"/>
      <c r="J22" s="50"/>
      <c r="K22" s="50"/>
      <c r="L22" s="50"/>
      <c r="M22" s="50"/>
      <c r="N22" s="50"/>
      <c r="O22" s="50"/>
      <c r="P22" s="50"/>
      <c r="Q22" s="50"/>
      <c r="R22" s="50"/>
    </row>
    <row r="39" spans="4:17" ht="19.5" customHeight="1">
      <c r="D39" s="41"/>
      <c r="E39" s="42" t="s">
        <v>6</v>
      </c>
      <c r="F39" s="42" t="s">
        <v>7</v>
      </c>
      <c r="G39" s="42" t="s">
        <v>8</v>
      </c>
      <c r="H39" s="42" t="s">
        <v>9</v>
      </c>
      <c r="I39" s="42" t="s">
        <v>10</v>
      </c>
      <c r="J39" s="42" t="s">
        <v>11</v>
      </c>
      <c r="K39" s="42" t="s">
        <v>12</v>
      </c>
      <c r="L39" s="42" t="s">
        <v>13</v>
      </c>
      <c r="M39" s="42" t="s">
        <v>14</v>
      </c>
      <c r="N39" s="42" t="s">
        <v>15</v>
      </c>
      <c r="O39" s="42" t="s">
        <v>16</v>
      </c>
      <c r="P39" s="42" t="s">
        <v>17</v>
      </c>
      <c r="Q39" s="42" t="s">
        <v>18</v>
      </c>
    </row>
    <row r="40" spans="3:17" ht="19.5" customHeight="1">
      <c r="C40" s="23" t="s">
        <v>83</v>
      </c>
      <c r="D40" s="27">
        <f>SUM(E40:Q40)</f>
        <v>109144</v>
      </c>
      <c r="E40" s="27">
        <f aca="true" t="shared" si="3" ref="E40:Q40">E9</f>
        <v>2933</v>
      </c>
      <c r="F40" s="27">
        <f t="shared" si="3"/>
        <v>5447</v>
      </c>
      <c r="G40" s="27">
        <f t="shared" si="3"/>
        <v>10684</v>
      </c>
      <c r="H40" s="27">
        <f t="shared" si="3"/>
        <v>10218</v>
      </c>
      <c r="I40" s="27">
        <f t="shared" si="3"/>
        <v>4399</v>
      </c>
      <c r="J40" s="27">
        <f t="shared" si="3"/>
        <v>7193</v>
      </c>
      <c r="K40" s="27">
        <f t="shared" si="3"/>
        <v>11182</v>
      </c>
      <c r="L40" s="27">
        <f t="shared" si="3"/>
        <v>11641</v>
      </c>
      <c r="M40" s="27">
        <f t="shared" si="3"/>
        <v>9767</v>
      </c>
      <c r="N40" s="27">
        <f t="shared" si="3"/>
        <v>4295</v>
      </c>
      <c r="O40" s="27">
        <f t="shared" si="3"/>
        <v>10347</v>
      </c>
      <c r="P40" s="27">
        <f t="shared" si="3"/>
        <v>16639</v>
      </c>
      <c r="Q40" s="27">
        <f t="shared" si="3"/>
        <v>4399</v>
      </c>
    </row>
    <row r="41" spans="3:17" ht="19.5" customHeight="1">
      <c r="C41" s="23" t="s">
        <v>84</v>
      </c>
      <c r="D41" s="27">
        <f>SUM(E41:Q41)</f>
        <v>0</v>
      </c>
      <c r="E41" s="27"/>
      <c r="F41" s="27"/>
      <c r="G41" s="27"/>
      <c r="H41" s="27"/>
      <c r="I41" s="27"/>
      <c r="J41" s="27"/>
      <c r="K41" s="27"/>
      <c r="L41" s="27"/>
      <c r="M41" s="27"/>
      <c r="N41" s="81"/>
      <c r="O41" s="81"/>
      <c r="P41" s="81"/>
      <c r="Q41" s="81"/>
    </row>
    <row r="42" spans="3:17" ht="19.5" customHeight="1">
      <c r="C42" s="23"/>
      <c r="D42" s="18" t="s">
        <v>34</v>
      </c>
      <c r="E42" s="45"/>
      <c r="F42" s="45"/>
      <c r="G42" s="45"/>
      <c r="H42" s="45"/>
      <c r="I42" s="45"/>
      <c r="J42" s="45"/>
      <c r="K42" s="45"/>
      <c r="L42" s="45"/>
      <c r="M42" s="45"/>
      <c r="N42" s="45"/>
      <c r="O42" s="45"/>
      <c r="P42" s="45"/>
      <c r="Q42" s="45"/>
    </row>
    <row r="43" spans="3:17" ht="19.5" customHeight="1">
      <c r="C43" s="23"/>
      <c r="D43" s="35"/>
      <c r="E43" s="46" t="s">
        <v>6</v>
      </c>
      <c r="F43" s="46" t="s">
        <v>7</v>
      </c>
      <c r="G43" s="46" t="s">
        <v>8</v>
      </c>
      <c r="H43" s="46" t="s">
        <v>9</v>
      </c>
      <c r="I43" s="46" t="s">
        <v>10</v>
      </c>
      <c r="J43" s="46" t="s">
        <v>11</v>
      </c>
      <c r="K43" s="46" t="s">
        <v>12</v>
      </c>
      <c r="L43" s="46" t="s">
        <v>13</v>
      </c>
      <c r="M43" s="46" t="s">
        <v>14</v>
      </c>
      <c r="N43" s="46" t="s">
        <v>15</v>
      </c>
      <c r="O43" s="46" t="s">
        <v>16</v>
      </c>
      <c r="P43" s="46" t="s">
        <v>17</v>
      </c>
      <c r="Q43" s="46" t="s">
        <v>18</v>
      </c>
    </row>
    <row r="44" spans="3:18" ht="19.5" customHeight="1">
      <c r="C44" s="23" t="s">
        <v>85</v>
      </c>
      <c r="D44" s="27"/>
      <c r="E44" s="27">
        <f aca="true" t="shared" si="4" ref="E44:Q44">E10</f>
        <v>2933</v>
      </c>
      <c r="F44" s="27">
        <f t="shared" si="4"/>
        <v>8380</v>
      </c>
      <c r="G44" s="27">
        <f t="shared" si="4"/>
        <v>19064</v>
      </c>
      <c r="H44" s="27">
        <f t="shared" si="4"/>
        <v>29282</v>
      </c>
      <c r="I44" s="27">
        <f t="shared" si="4"/>
        <v>33681</v>
      </c>
      <c r="J44" s="27">
        <f t="shared" si="4"/>
        <v>40874</v>
      </c>
      <c r="K44" s="27">
        <f t="shared" si="4"/>
        <v>52056</v>
      </c>
      <c r="L44" s="27">
        <f t="shared" si="4"/>
        <v>63697</v>
      </c>
      <c r="M44" s="27">
        <f t="shared" si="4"/>
        <v>73464</v>
      </c>
      <c r="N44" s="27">
        <f t="shared" si="4"/>
        <v>77759</v>
      </c>
      <c r="O44" s="27">
        <f t="shared" si="4"/>
        <v>88106</v>
      </c>
      <c r="P44" s="27">
        <f t="shared" si="4"/>
        <v>104745</v>
      </c>
      <c r="Q44" s="27">
        <f t="shared" si="4"/>
        <v>109144</v>
      </c>
      <c r="R44" s="18">
        <f>D40-Q44</f>
        <v>0</v>
      </c>
    </row>
    <row r="45" spans="3:17" ht="19.5" customHeight="1">
      <c r="C45" s="23" t="s">
        <v>86</v>
      </c>
      <c r="D45" s="27"/>
      <c r="E45" s="27"/>
      <c r="F45" s="27"/>
      <c r="G45" s="27"/>
      <c r="H45" s="27"/>
      <c r="I45" s="27"/>
      <c r="J45" s="27"/>
      <c r="K45" s="27"/>
      <c r="L45" s="27"/>
      <c r="M45" s="27"/>
      <c r="N45" s="81"/>
      <c r="O45" s="81"/>
      <c r="P45" s="81"/>
      <c r="Q45" s="81"/>
    </row>
  </sheetData>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drawing r:id="rId1"/>
</worksheet>
</file>

<file path=xl/worksheets/sheet5.xml><?xml version="1.0" encoding="utf-8"?>
<worksheet xmlns="http://schemas.openxmlformats.org/spreadsheetml/2006/main" xmlns:r="http://schemas.openxmlformats.org/officeDocument/2006/relationships">
  <sheetPr>
    <tabColor indexed="42"/>
  </sheetPr>
  <dimension ref="A1:R46"/>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42</v>
      </c>
    </row>
    <row r="2" spans="1:2" ht="22.5" customHeight="1">
      <c r="A2" s="17"/>
      <c r="B2" s="19" t="s">
        <v>1</v>
      </c>
    </row>
    <row r="3" spans="1:2" s="22" customFormat="1" ht="29.25" customHeight="1">
      <c r="A3" s="20"/>
      <c r="B3" s="21" t="s">
        <v>36</v>
      </c>
    </row>
    <row r="4" spans="1:2" s="22" customFormat="1" ht="29.25" customHeight="1">
      <c r="A4" s="20"/>
      <c r="B4" s="21"/>
    </row>
    <row r="5" ht="19.5" customHeight="1">
      <c r="R5" s="23" t="s">
        <v>3</v>
      </c>
    </row>
    <row r="6" spans="2:18" ht="34.5" customHeight="1">
      <c r="B6" s="24" t="s">
        <v>4</v>
      </c>
      <c r="C6" s="24" t="s">
        <v>5</v>
      </c>
      <c r="D6" s="25" t="s">
        <v>101</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row>
    <row r="7" spans="2:18" ht="24.75" customHeight="1">
      <c r="B7" s="115" t="s">
        <v>43</v>
      </c>
      <c r="C7" s="27" t="s">
        <v>44</v>
      </c>
      <c r="D7" s="27">
        <v>263459</v>
      </c>
      <c r="E7" s="27">
        <v>2329</v>
      </c>
      <c r="F7" s="27">
        <v>16584</v>
      </c>
      <c r="G7" s="27">
        <v>32689</v>
      </c>
      <c r="H7" s="27">
        <v>30270</v>
      </c>
      <c r="I7" s="27">
        <v>24652</v>
      </c>
      <c r="J7" s="27">
        <v>24015</v>
      </c>
      <c r="K7" s="27">
        <v>22587</v>
      </c>
      <c r="L7" s="27">
        <v>21347</v>
      </c>
      <c r="M7" s="27">
        <v>22925</v>
      </c>
      <c r="N7" s="27">
        <v>10093</v>
      </c>
      <c r="O7" s="27">
        <v>32186</v>
      </c>
      <c r="P7" s="27">
        <v>23782</v>
      </c>
      <c r="Q7" s="27">
        <v>0</v>
      </c>
      <c r="R7" s="27">
        <f>SUM(E7:Q7)</f>
        <v>263459</v>
      </c>
    </row>
    <row r="8" spans="2:18" ht="24.75" customHeight="1">
      <c r="B8" s="116"/>
      <c r="C8" s="27" t="s">
        <v>45</v>
      </c>
      <c r="D8" s="27">
        <v>87150</v>
      </c>
      <c r="E8" s="27">
        <v>2000</v>
      </c>
      <c r="F8" s="27">
        <v>3008</v>
      </c>
      <c r="G8" s="27">
        <v>3229</v>
      </c>
      <c r="H8" s="27">
        <v>12534</v>
      </c>
      <c r="I8" s="27">
        <v>9658</v>
      </c>
      <c r="J8" s="27">
        <v>4418</v>
      </c>
      <c r="K8" s="27">
        <v>10652</v>
      </c>
      <c r="L8" s="27">
        <v>7196</v>
      </c>
      <c r="M8" s="27">
        <v>11933</v>
      </c>
      <c r="N8" s="27">
        <v>3365</v>
      </c>
      <c r="O8" s="27">
        <v>8047</v>
      </c>
      <c r="P8" s="27">
        <v>11110</v>
      </c>
      <c r="Q8" s="27">
        <v>0</v>
      </c>
      <c r="R8" s="27">
        <f>SUM(E8:Q8)</f>
        <v>87150</v>
      </c>
    </row>
    <row r="9" spans="2:18" ht="24.75" customHeight="1" thickBot="1">
      <c r="B9" s="116"/>
      <c r="C9" s="108" t="s">
        <v>46</v>
      </c>
      <c r="D9" s="29">
        <v>314</v>
      </c>
      <c r="E9" s="29">
        <v>0</v>
      </c>
      <c r="F9" s="29">
        <v>0</v>
      </c>
      <c r="G9" s="29">
        <v>0</v>
      </c>
      <c r="H9" s="29">
        <v>314</v>
      </c>
      <c r="I9" s="29">
        <v>0</v>
      </c>
      <c r="J9" s="29">
        <v>0</v>
      </c>
      <c r="K9" s="29">
        <v>0</v>
      </c>
      <c r="L9" s="29">
        <v>0</v>
      </c>
      <c r="M9" s="29">
        <v>0</v>
      </c>
      <c r="N9" s="29">
        <v>0</v>
      </c>
      <c r="O9" s="29">
        <v>0</v>
      </c>
      <c r="P9" s="29">
        <v>0</v>
      </c>
      <c r="Q9" s="29">
        <v>0</v>
      </c>
      <c r="R9" s="29">
        <f>SUM(E9:Q9)</f>
        <v>314</v>
      </c>
    </row>
    <row r="10" spans="2:18" ht="24.75" customHeight="1" thickTop="1">
      <c r="B10" s="116"/>
      <c r="C10" s="30" t="s">
        <v>47</v>
      </c>
      <c r="D10" s="31">
        <f aca="true" t="shared" si="0" ref="D10:R10">SUM(D7:D9)</f>
        <v>350923</v>
      </c>
      <c r="E10" s="31">
        <f t="shared" si="0"/>
        <v>4329</v>
      </c>
      <c r="F10" s="31">
        <f t="shared" si="0"/>
        <v>19592</v>
      </c>
      <c r="G10" s="31">
        <f t="shared" si="0"/>
        <v>35918</v>
      </c>
      <c r="H10" s="31">
        <f t="shared" si="0"/>
        <v>43118</v>
      </c>
      <c r="I10" s="31">
        <f t="shared" si="0"/>
        <v>34310</v>
      </c>
      <c r="J10" s="31">
        <f t="shared" si="0"/>
        <v>28433</v>
      </c>
      <c r="K10" s="31">
        <f t="shared" si="0"/>
        <v>33239</v>
      </c>
      <c r="L10" s="31">
        <f t="shared" si="0"/>
        <v>28543</v>
      </c>
      <c r="M10" s="31">
        <f t="shared" si="0"/>
        <v>34858</v>
      </c>
      <c r="N10" s="31">
        <f t="shared" si="0"/>
        <v>13458</v>
      </c>
      <c r="O10" s="31">
        <f t="shared" si="0"/>
        <v>40233</v>
      </c>
      <c r="P10" s="31">
        <f t="shared" si="0"/>
        <v>34892</v>
      </c>
      <c r="Q10" s="31">
        <f t="shared" si="0"/>
        <v>0</v>
      </c>
      <c r="R10" s="31">
        <f t="shared" si="0"/>
        <v>350923</v>
      </c>
    </row>
    <row r="11" spans="2:18" ht="24" customHeight="1">
      <c r="B11" s="117"/>
      <c r="C11" s="33" t="s">
        <v>29</v>
      </c>
      <c r="D11" s="48"/>
      <c r="E11" s="35">
        <f>E10</f>
        <v>4329</v>
      </c>
      <c r="F11" s="36">
        <f>SUM(E10:F10)</f>
        <v>23921</v>
      </c>
      <c r="G11" s="35">
        <f>SUM(E10:G10)</f>
        <v>59839</v>
      </c>
      <c r="H11" s="35">
        <f>SUM(E10:H10)</f>
        <v>102957</v>
      </c>
      <c r="I11" s="36">
        <f>SUM(E10:I10)</f>
        <v>137267</v>
      </c>
      <c r="J11" s="35">
        <f>SUM(E10:J10)</f>
        <v>165700</v>
      </c>
      <c r="K11" s="35">
        <f>SUM(E10:K10)</f>
        <v>198939</v>
      </c>
      <c r="L11" s="37">
        <f>SUM(E10:L10)</f>
        <v>227482</v>
      </c>
      <c r="M11" s="35">
        <f>SUM(E10:M10)</f>
        <v>262340</v>
      </c>
      <c r="N11" s="35">
        <f>SUM(E10:N10)</f>
        <v>275798</v>
      </c>
      <c r="O11" s="35">
        <f>SUM(E10:O10)</f>
        <v>316031</v>
      </c>
      <c r="P11" s="36">
        <f>SUM(E10:P10)</f>
        <v>350923</v>
      </c>
      <c r="Q11" s="35">
        <f>SUM(E10:Q10)</f>
        <v>350923</v>
      </c>
      <c r="R11" s="34"/>
    </row>
    <row r="12" ht="54.75" customHeight="1"/>
    <row r="15" ht="19.5" customHeight="1">
      <c r="R15" s="23" t="s">
        <v>3</v>
      </c>
    </row>
    <row r="16" spans="2:18" ht="34.5" customHeight="1">
      <c r="B16" s="24" t="s">
        <v>4</v>
      </c>
      <c r="C16" s="24" t="s">
        <v>5</v>
      </c>
      <c r="D16" s="25" t="s">
        <v>101</v>
      </c>
      <c r="E16" s="24" t="s">
        <v>6</v>
      </c>
      <c r="F16" s="24" t="s">
        <v>7</v>
      </c>
      <c r="G16" s="24" t="s">
        <v>8</v>
      </c>
      <c r="H16" s="24" t="s">
        <v>9</v>
      </c>
      <c r="I16" s="24" t="s">
        <v>10</v>
      </c>
      <c r="J16" s="24" t="s">
        <v>11</v>
      </c>
      <c r="K16" s="24" t="s">
        <v>12</v>
      </c>
      <c r="L16" s="24" t="s">
        <v>13</v>
      </c>
      <c r="M16" s="24" t="s">
        <v>14</v>
      </c>
      <c r="N16" s="24" t="s">
        <v>15</v>
      </c>
      <c r="O16" s="24" t="s">
        <v>16</v>
      </c>
      <c r="P16" s="24" t="s">
        <v>17</v>
      </c>
      <c r="Q16" s="24" t="s">
        <v>18</v>
      </c>
      <c r="R16" s="24" t="s">
        <v>19</v>
      </c>
    </row>
    <row r="17" spans="2:18" ht="24.75" customHeight="1">
      <c r="B17" s="115" t="s">
        <v>43</v>
      </c>
      <c r="C17" s="27" t="s">
        <v>44</v>
      </c>
      <c r="D17" s="27"/>
      <c r="E17" s="87"/>
      <c r="F17" s="87"/>
      <c r="G17" s="87"/>
      <c r="H17" s="87"/>
      <c r="I17" s="87"/>
      <c r="J17" s="87"/>
      <c r="K17" s="87"/>
      <c r="L17" s="87"/>
      <c r="M17" s="87"/>
      <c r="N17" s="87"/>
      <c r="O17" s="87"/>
      <c r="P17" s="87"/>
      <c r="Q17" s="87"/>
      <c r="R17" s="87">
        <f>SUM(E17:Q17)</f>
        <v>0</v>
      </c>
    </row>
    <row r="18" spans="2:18" ht="24.75" customHeight="1">
      <c r="B18" s="116"/>
      <c r="C18" s="27" t="s">
        <v>45</v>
      </c>
      <c r="D18" s="27"/>
      <c r="E18" s="87"/>
      <c r="F18" s="87"/>
      <c r="G18" s="87"/>
      <c r="H18" s="87"/>
      <c r="I18" s="87"/>
      <c r="J18" s="87"/>
      <c r="K18" s="87"/>
      <c r="L18" s="87"/>
      <c r="M18" s="87"/>
      <c r="N18" s="87"/>
      <c r="O18" s="87"/>
      <c r="P18" s="87"/>
      <c r="Q18" s="87"/>
      <c r="R18" s="87">
        <f>SUM(E18:Q18)</f>
        <v>0</v>
      </c>
    </row>
    <row r="19" spans="2:18" ht="24.75" customHeight="1" thickBot="1">
      <c r="B19" s="116"/>
      <c r="C19" s="108" t="s">
        <v>46</v>
      </c>
      <c r="D19" s="29"/>
      <c r="E19" s="88"/>
      <c r="F19" s="88"/>
      <c r="G19" s="88"/>
      <c r="H19" s="88"/>
      <c r="I19" s="88"/>
      <c r="J19" s="88"/>
      <c r="K19" s="88"/>
      <c r="L19" s="88"/>
      <c r="M19" s="88"/>
      <c r="N19" s="88"/>
      <c r="O19" s="88"/>
      <c r="P19" s="88"/>
      <c r="Q19" s="88"/>
      <c r="R19" s="88">
        <f>SUM(E19:Q19)</f>
        <v>0</v>
      </c>
    </row>
    <row r="20" spans="2:18" ht="24.75" customHeight="1" thickTop="1">
      <c r="B20" s="116"/>
      <c r="C20" s="30" t="s">
        <v>47</v>
      </c>
      <c r="D20" s="31">
        <f aca="true" t="shared" si="1" ref="D20:R20">SUM(D17:D19)</f>
        <v>0</v>
      </c>
      <c r="E20" s="89">
        <f t="shared" si="1"/>
        <v>0</v>
      </c>
      <c r="F20" s="89">
        <f t="shared" si="1"/>
        <v>0</v>
      </c>
      <c r="G20" s="89">
        <f t="shared" si="1"/>
        <v>0</v>
      </c>
      <c r="H20" s="89">
        <f t="shared" si="1"/>
        <v>0</v>
      </c>
      <c r="I20" s="89">
        <f t="shared" si="1"/>
        <v>0</v>
      </c>
      <c r="J20" s="89">
        <f t="shared" si="1"/>
        <v>0</v>
      </c>
      <c r="K20" s="89">
        <f t="shared" si="1"/>
        <v>0</v>
      </c>
      <c r="L20" s="89">
        <f t="shared" si="1"/>
        <v>0</v>
      </c>
      <c r="M20" s="89">
        <f t="shared" si="1"/>
        <v>0</v>
      </c>
      <c r="N20" s="89">
        <f t="shared" si="1"/>
        <v>0</v>
      </c>
      <c r="O20" s="89">
        <f t="shared" si="1"/>
        <v>0</v>
      </c>
      <c r="P20" s="89">
        <f t="shared" si="1"/>
        <v>0</v>
      </c>
      <c r="Q20" s="89">
        <f t="shared" si="1"/>
        <v>0</v>
      </c>
      <c r="R20" s="89">
        <f t="shared" si="1"/>
        <v>0</v>
      </c>
    </row>
    <row r="21" spans="2:18" ht="24" customHeight="1">
      <c r="B21" s="116"/>
      <c r="C21" s="33" t="s">
        <v>30</v>
      </c>
      <c r="D21" s="48"/>
      <c r="E21" s="85">
        <f>E20</f>
        <v>0</v>
      </c>
      <c r="F21" s="37">
        <f>SUM(E20:F20)</f>
        <v>0</v>
      </c>
      <c r="G21" s="85">
        <f>SUM(E20:G20)</f>
        <v>0</v>
      </c>
      <c r="H21" s="85">
        <f>SUM(E20:H20)</f>
        <v>0</v>
      </c>
      <c r="I21" s="37">
        <f>SUM(E20:I20)</f>
        <v>0</v>
      </c>
      <c r="J21" s="85">
        <f>SUM(E20:J20)</f>
        <v>0</v>
      </c>
      <c r="K21" s="85">
        <f>SUM(E20:K20)</f>
        <v>0</v>
      </c>
      <c r="L21" s="37">
        <f>SUM(E20:L20)</f>
        <v>0</v>
      </c>
      <c r="M21" s="85">
        <f>SUM(E20:M20)</f>
        <v>0</v>
      </c>
      <c r="N21" s="85">
        <f>SUM(E20:N20)</f>
        <v>0</v>
      </c>
      <c r="O21" s="85">
        <f>SUM(E20:O20)</f>
        <v>0</v>
      </c>
      <c r="P21" s="37">
        <f>SUM(E20:P20)</f>
        <v>0</v>
      </c>
      <c r="Q21" s="85">
        <f>SUM(E20:Q20)</f>
        <v>0</v>
      </c>
      <c r="R21" s="86"/>
    </row>
    <row r="22" spans="2:18" ht="24" customHeight="1">
      <c r="B22" s="117"/>
      <c r="C22" s="38" t="s">
        <v>31</v>
      </c>
      <c r="D22" s="49"/>
      <c r="E22" s="40">
        <f aca="true" t="shared" si="2" ref="E22:Q22">E21/E11</f>
        <v>0</v>
      </c>
      <c r="F22" s="40">
        <f t="shared" si="2"/>
        <v>0</v>
      </c>
      <c r="G22" s="40">
        <f t="shared" si="2"/>
        <v>0</v>
      </c>
      <c r="H22" s="40">
        <f t="shared" si="2"/>
        <v>0</v>
      </c>
      <c r="I22" s="40">
        <f t="shared" si="2"/>
        <v>0</v>
      </c>
      <c r="J22" s="40">
        <f t="shared" si="2"/>
        <v>0</v>
      </c>
      <c r="K22" s="40">
        <f t="shared" si="2"/>
        <v>0</v>
      </c>
      <c r="L22" s="40">
        <f t="shared" si="2"/>
        <v>0</v>
      </c>
      <c r="M22" s="40">
        <f t="shared" si="2"/>
        <v>0</v>
      </c>
      <c r="N22" s="80">
        <f t="shared" si="2"/>
        <v>0</v>
      </c>
      <c r="O22" s="80">
        <f t="shared" si="2"/>
        <v>0</v>
      </c>
      <c r="P22" s="80">
        <f t="shared" si="2"/>
        <v>0</v>
      </c>
      <c r="Q22" s="80">
        <f t="shared" si="2"/>
        <v>0</v>
      </c>
      <c r="R22" s="39"/>
    </row>
    <row r="23" ht="54.75" customHeight="1"/>
    <row r="40" spans="4:17" ht="19.5" customHeight="1">
      <c r="D40" s="41"/>
      <c r="E40" s="42" t="s">
        <v>6</v>
      </c>
      <c r="F40" s="42" t="s">
        <v>7</v>
      </c>
      <c r="G40" s="42" t="s">
        <v>8</v>
      </c>
      <c r="H40" s="42" t="s">
        <v>9</v>
      </c>
      <c r="I40" s="42" t="s">
        <v>10</v>
      </c>
      <c r="J40" s="42" t="s">
        <v>11</v>
      </c>
      <c r="K40" s="42" t="s">
        <v>12</v>
      </c>
      <c r="L40" s="42" t="s">
        <v>13</v>
      </c>
      <c r="M40" s="42" t="s">
        <v>14</v>
      </c>
      <c r="N40" s="42" t="s">
        <v>15</v>
      </c>
      <c r="O40" s="42" t="s">
        <v>16</v>
      </c>
      <c r="P40" s="42" t="s">
        <v>17</v>
      </c>
      <c r="Q40" s="42" t="s">
        <v>18</v>
      </c>
    </row>
    <row r="41" spans="3:17" ht="19.5" customHeight="1">
      <c r="C41" s="23" t="s">
        <v>83</v>
      </c>
      <c r="D41" s="27">
        <f>SUM(E41:Q41)</f>
        <v>350923</v>
      </c>
      <c r="E41" s="27">
        <f aca="true" t="shared" si="3" ref="E41:Q41">E10</f>
        <v>4329</v>
      </c>
      <c r="F41" s="27">
        <f t="shared" si="3"/>
        <v>19592</v>
      </c>
      <c r="G41" s="27">
        <f t="shared" si="3"/>
        <v>35918</v>
      </c>
      <c r="H41" s="27">
        <f t="shared" si="3"/>
        <v>43118</v>
      </c>
      <c r="I41" s="27">
        <f t="shared" si="3"/>
        <v>34310</v>
      </c>
      <c r="J41" s="27">
        <f t="shared" si="3"/>
        <v>28433</v>
      </c>
      <c r="K41" s="27">
        <f t="shared" si="3"/>
        <v>33239</v>
      </c>
      <c r="L41" s="27">
        <f t="shared" si="3"/>
        <v>28543</v>
      </c>
      <c r="M41" s="27">
        <f t="shared" si="3"/>
        <v>34858</v>
      </c>
      <c r="N41" s="27">
        <f t="shared" si="3"/>
        <v>13458</v>
      </c>
      <c r="O41" s="27">
        <f t="shared" si="3"/>
        <v>40233</v>
      </c>
      <c r="P41" s="27">
        <f t="shared" si="3"/>
        <v>34892</v>
      </c>
      <c r="Q41" s="27">
        <f t="shared" si="3"/>
        <v>0</v>
      </c>
    </row>
    <row r="42" spans="3:17" ht="19.5" customHeight="1">
      <c r="C42" s="23" t="s">
        <v>84</v>
      </c>
      <c r="D42" s="27">
        <f>SUM(E42:Q42)</f>
        <v>0</v>
      </c>
      <c r="E42" s="27"/>
      <c r="F42" s="27"/>
      <c r="G42" s="27"/>
      <c r="H42" s="27"/>
      <c r="I42" s="27"/>
      <c r="J42" s="27"/>
      <c r="K42" s="27"/>
      <c r="L42" s="27"/>
      <c r="M42" s="27"/>
      <c r="N42" s="81"/>
      <c r="O42" s="81"/>
      <c r="P42" s="81"/>
      <c r="Q42" s="81"/>
    </row>
    <row r="43" spans="3:17" ht="19.5" customHeight="1">
      <c r="C43" s="23"/>
      <c r="D43" s="18" t="s">
        <v>34</v>
      </c>
      <c r="E43" s="45"/>
      <c r="F43" s="45"/>
      <c r="G43" s="45"/>
      <c r="H43" s="45"/>
      <c r="I43" s="45"/>
      <c r="J43" s="45"/>
      <c r="K43" s="45"/>
      <c r="L43" s="45"/>
      <c r="M43" s="45"/>
      <c r="N43" s="45"/>
      <c r="O43" s="45"/>
      <c r="P43" s="45"/>
      <c r="Q43" s="45"/>
    </row>
    <row r="44" spans="3:17" ht="19.5" customHeight="1">
      <c r="C44" s="23"/>
      <c r="D44" s="35"/>
      <c r="E44" s="46" t="s">
        <v>6</v>
      </c>
      <c r="F44" s="46" t="s">
        <v>7</v>
      </c>
      <c r="G44" s="46" t="s">
        <v>8</v>
      </c>
      <c r="H44" s="46" t="s">
        <v>9</v>
      </c>
      <c r="I44" s="46" t="s">
        <v>10</v>
      </c>
      <c r="J44" s="46" t="s">
        <v>11</v>
      </c>
      <c r="K44" s="46" t="s">
        <v>12</v>
      </c>
      <c r="L44" s="46" t="s">
        <v>13</v>
      </c>
      <c r="M44" s="46" t="s">
        <v>14</v>
      </c>
      <c r="N44" s="46" t="s">
        <v>15</v>
      </c>
      <c r="O44" s="46" t="s">
        <v>16</v>
      </c>
      <c r="P44" s="46" t="s">
        <v>17</v>
      </c>
      <c r="Q44" s="46" t="s">
        <v>18</v>
      </c>
    </row>
    <row r="45" spans="3:18" ht="19.5" customHeight="1">
      <c r="C45" s="23" t="s">
        <v>85</v>
      </c>
      <c r="D45" s="27"/>
      <c r="E45" s="27">
        <f aca="true" t="shared" si="4" ref="E45:Q45">E11</f>
        <v>4329</v>
      </c>
      <c r="F45" s="27">
        <f t="shared" si="4"/>
        <v>23921</v>
      </c>
      <c r="G45" s="27">
        <f t="shared" si="4"/>
        <v>59839</v>
      </c>
      <c r="H45" s="27">
        <f t="shared" si="4"/>
        <v>102957</v>
      </c>
      <c r="I45" s="27">
        <f t="shared" si="4"/>
        <v>137267</v>
      </c>
      <c r="J45" s="27">
        <f t="shared" si="4"/>
        <v>165700</v>
      </c>
      <c r="K45" s="27">
        <f t="shared" si="4"/>
        <v>198939</v>
      </c>
      <c r="L45" s="27">
        <f t="shared" si="4"/>
        <v>227482</v>
      </c>
      <c r="M45" s="27">
        <f t="shared" si="4"/>
        <v>262340</v>
      </c>
      <c r="N45" s="27">
        <f t="shared" si="4"/>
        <v>275798</v>
      </c>
      <c r="O45" s="27">
        <f t="shared" si="4"/>
        <v>316031</v>
      </c>
      <c r="P45" s="27">
        <f t="shared" si="4"/>
        <v>350923</v>
      </c>
      <c r="Q45" s="27">
        <f t="shared" si="4"/>
        <v>350923</v>
      </c>
      <c r="R45" s="18">
        <f>D41-Q45</f>
        <v>0</v>
      </c>
    </row>
    <row r="46" spans="3:17" ht="19.5" customHeight="1">
      <c r="C46" s="23" t="s">
        <v>86</v>
      </c>
      <c r="D46" s="27"/>
      <c r="E46" s="27"/>
      <c r="F46" s="27"/>
      <c r="G46" s="27"/>
      <c r="H46" s="27"/>
      <c r="I46" s="27"/>
      <c r="J46" s="27"/>
      <c r="K46" s="27"/>
      <c r="L46" s="27"/>
      <c r="M46" s="27"/>
      <c r="N46" s="81"/>
      <c r="O46" s="81"/>
      <c r="P46" s="81"/>
      <c r="Q46" s="81"/>
    </row>
  </sheetData>
  <mergeCells count="2">
    <mergeCell ref="B7:B11"/>
    <mergeCell ref="B17:B22"/>
  </mergeCells>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drawing r:id="rId1"/>
</worksheet>
</file>

<file path=xl/worksheets/sheet6.xml><?xml version="1.0" encoding="utf-8"?>
<worksheet xmlns="http://schemas.openxmlformats.org/spreadsheetml/2006/main" xmlns:r="http://schemas.openxmlformats.org/officeDocument/2006/relationships">
  <sheetPr>
    <tabColor indexed="42"/>
  </sheetPr>
  <dimension ref="A1:R41"/>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48</v>
      </c>
    </row>
    <row r="2" spans="1:2" ht="22.5" customHeight="1">
      <c r="A2" s="17"/>
      <c r="B2" s="19" t="s">
        <v>1</v>
      </c>
    </row>
    <row r="3" spans="1:2" s="22" customFormat="1" ht="29.25" customHeight="1">
      <c r="A3" s="20"/>
      <c r="B3" s="21" t="s">
        <v>87</v>
      </c>
    </row>
    <row r="4" spans="1:2" s="22" customFormat="1" ht="29.25" customHeight="1">
      <c r="A4" s="20"/>
      <c r="B4" s="21"/>
    </row>
    <row r="5" ht="30" customHeight="1">
      <c r="R5" s="23" t="s">
        <v>3</v>
      </c>
    </row>
    <row r="6" spans="2:18" ht="34.5" customHeight="1">
      <c r="B6" s="24" t="s">
        <v>4</v>
      </c>
      <c r="C6" s="24" t="s">
        <v>5</v>
      </c>
      <c r="D6" s="25" t="s">
        <v>101</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row>
    <row r="7" spans="2:18" ht="37.5" customHeight="1">
      <c r="B7" s="52" t="s">
        <v>49</v>
      </c>
      <c r="C7" s="27" t="s">
        <v>50</v>
      </c>
      <c r="D7" s="41">
        <v>13925</v>
      </c>
      <c r="E7" s="41">
        <v>68</v>
      </c>
      <c r="F7" s="41">
        <v>1184</v>
      </c>
      <c r="G7" s="41">
        <v>3391</v>
      </c>
      <c r="H7" s="41">
        <v>3044</v>
      </c>
      <c r="I7" s="41">
        <v>642</v>
      </c>
      <c r="J7" s="41">
        <v>568</v>
      </c>
      <c r="K7" s="41">
        <v>991</v>
      </c>
      <c r="L7" s="41">
        <v>1601</v>
      </c>
      <c r="M7" s="41">
        <v>1195</v>
      </c>
      <c r="N7" s="41">
        <v>570</v>
      </c>
      <c r="O7" s="41">
        <v>352</v>
      </c>
      <c r="P7" s="41">
        <v>273</v>
      </c>
      <c r="Q7" s="41">
        <v>46</v>
      </c>
      <c r="R7" s="41">
        <f>SUM(E7:Q7)</f>
        <v>13925</v>
      </c>
    </row>
    <row r="8" spans="2:18" ht="37.5" customHeight="1">
      <c r="B8" s="53"/>
      <c r="C8" s="103" t="s">
        <v>29</v>
      </c>
      <c r="D8" s="48"/>
      <c r="E8" s="35">
        <f>E7</f>
        <v>68</v>
      </c>
      <c r="F8" s="36">
        <f>SUM(E7:F7)</f>
        <v>1252</v>
      </c>
      <c r="G8" s="35">
        <f>SUM(E7:G7)</f>
        <v>4643</v>
      </c>
      <c r="H8" s="35">
        <f>SUM(E7:H7)</f>
        <v>7687</v>
      </c>
      <c r="I8" s="36">
        <f>SUM(E7:I7)</f>
        <v>8329</v>
      </c>
      <c r="J8" s="35">
        <f>SUM(E7:J7)</f>
        <v>8897</v>
      </c>
      <c r="K8" s="35">
        <f>SUM(E7:K7)</f>
        <v>9888</v>
      </c>
      <c r="L8" s="37">
        <f>SUM(E7:L7)</f>
        <v>11489</v>
      </c>
      <c r="M8" s="35">
        <f>SUM(E7:M7)</f>
        <v>12684</v>
      </c>
      <c r="N8" s="35">
        <f>SUM(E7:N7)</f>
        <v>13254</v>
      </c>
      <c r="O8" s="35">
        <f>SUM(E7:O7)</f>
        <v>13606</v>
      </c>
      <c r="P8" s="36">
        <f>SUM(E7:P7)</f>
        <v>13879</v>
      </c>
      <c r="Q8" s="35">
        <f>SUM(E7:Q7)</f>
        <v>13925</v>
      </c>
      <c r="R8" s="34"/>
    </row>
    <row r="9" ht="92.25" customHeight="1"/>
    <row r="12" ht="26.25" customHeight="1">
      <c r="R12" s="23" t="s">
        <v>3</v>
      </c>
    </row>
    <row r="13" spans="2:18" ht="34.5" customHeight="1">
      <c r="B13" s="69" t="s">
        <v>4</v>
      </c>
      <c r="C13" s="69" t="s">
        <v>5</v>
      </c>
      <c r="D13" s="25" t="s">
        <v>101</v>
      </c>
      <c r="E13" s="69" t="s">
        <v>6</v>
      </c>
      <c r="F13" s="69" t="s">
        <v>7</v>
      </c>
      <c r="G13" s="69" t="s">
        <v>8</v>
      </c>
      <c r="H13" s="69" t="s">
        <v>9</v>
      </c>
      <c r="I13" s="69" t="s">
        <v>10</v>
      </c>
      <c r="J13" s="69" t="s">
        <v>11</v>
      </c>
      <c r="K13" s="69" t="s">
        <v>12</v>
      </c>
      <c r="L13" s="69" t="s">
        <v>13</v>
      </c>
      <c r="M13" s="69" t="s">
        <v>14</v>
      </c>
      <c r="N13" s="69" t="s">
        <v>15</v>
      </c>
      <c r="O13" s="69" t="s">
        <v>16</v>
      </c>
      <c r="P13" s="69" t="s">
        <v>17</v>
      </c>
      <c r="Q13" s="69" t="s">
        <v>18</v>
      </c>
      <c r="R13" s="69" t="s">
        <v>19</v>
      </c>
    </row>
    <row r="14" spans="2:18" ht="37.5" customHeight="1">
      <c r="B14" s="70" t="s">
        <v>49</v>
      </c>
      <c r="C14" s="71" t="s">
        <v>50</v>
      </c>
      <c r="D14" s="91"/>
      <c r="E14" s="91"/>
      <c r="F14" s="91"/>
      <c r="G14" s="91"/>
      <c r="H14" s="91"/>
      <c r="I14" s="91"/>
      <c r="J14" s="91"/>
      <c r="K14" s="91"/>
      <c r="L14" s="91"/>
      <c r="M14" s="91"/>
      <c r="N14" s="91"/>
      <c r="O14" s="91"/>
      <c r="P14" s="91"/>
      <c r="Q14" s="91"/>
      <c r="R14" s="91">
        <f>SUM(E14:Q14)</f>
        <v>0</v>
      </c>
    </row>
    <row r="15" spans="2:18" ht="37.5" customHeight="1">
      <c r="B15" s="73"/>
      <c r="C15" s="109" t="s">
        <v>30</v>
      </c>
      <c r="D15" s="92"/>
      <c r="E15" s="93">
        <f>E14</f>
        <v>0</v>
      </c>
      <c r="F15" s="94">
        <f>SUM(E14:F14)</f>
        <v>0</v>
      </c>
      <c r="G15" s="93">
        <f>SUM(E14:G14)</f>
        <v>0</v>
      </c>
      <c r="H15" s="93">
        <f>SUM(E14:H14)</f>
        <v>0</v>
      </c>
      <c r="I15" s="94">
        <f>SUM(E14:I14)</f>
        <v>0</v>
      </c>
      <c r="J15" s="93">
        <f>SUM(E14:J14)</f>
        <v>0</v>
      </c>
      <c r="K15" s="93">
        <f>SUM(E14:K14)</f>
        <v>0</v>
      </c>
      <c r="L15" s="93">
        <f>SUM(E14:L14)</f>
        <v>0</v>
      </c>
      <c r="M15" s="93">
        <f>SUM(E14:M14)</f>
        <v>0</v>
      </c>
      <c r="N15" s="93">
        <f>SUM(E14:N14)</f>
        <v>0</v>
      </c>
      <c r="O15" s="93">
        <f>SUM(E14:O14)</f>
        <v>0</v>
      </c>
      <c r="P15" s="93">
        <f>SUM(E14:P14)</f>
        <v>0</v>
      </c>
      <c r="Q15" s="93">
        <f>SUM(E14:Q14)</f>
        <v>0</v>
      </c>
      <c r="R15" s="86"/>
    </row>
    <row r="16" spans="2:18" ht="37.5" customHeight="1">
      <c r="B16" s="32"/>
      <c r="C16" s="103" t="s">
        <v>31</v>
      </c>
      <c r="D16" s="49"/>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80">
        <f t="shared" si="0"/>
        <v>0</v>
      </c>
      <c r="O16" s="80">
        <f t="shared" si="0"/>
        <v>0</v>
      </c>
      <c r="P16" s="80">
        <f t="shared" si="0"/>
        <v>0</v>
      </c>
      <c r="Q16" s="80">
        <f t="shared" si="0"/>
        <v>0</v>
      </c>
      <c r="R16" s="39"/>
    </row>
    <row r="17" spans="2:18" ht="67.5" customHeight="1">
      <c r="B17" s="50"/>
      <c r="C17" s="50"/>
      <c r="D17" s="50"/>
      <c r="E17" s="50"/>
      <c r="F17" s="50"/>
      <c r="G17" s="50"/>
      <c r="H17" s="50"/>
      <c r="I17" s="50"/>
      <c r="J17" s="50"/>
      <c r="K17" s="50"/>
      <c r="L17" s="50"/>
      <c r="M17" s="50"/>
      <c r="N17" s="50"/>
      <c r="O17" s="50"/>
      <c r="P17" s="50"/>
      <c r="Q17" s="50"/>
      <c r="R17" s="50"/>
    </row>
    <row r="18" spans="2:18" ht="24.75" customHeight="1">
      <c r="B18" s="50"/>
      <c r="C18" s="50"/>
      <c r="D18" s="50"/>
      <c r="E18" s="50"/>
      <c r="F18" s="50"/>
      <c r="G18" s="50"/>
      <c r="H18" s="50"/>
      <c r="I18" s="50"/>
      <c r="J18" s="50"/>
      <c r="K18" s="50"/>
      <c r="L18" s="50"/>
      <c r="M18" s="50"/>
      <c r="N18" s="50"/>
      <c r="O18" s="50"/>
      <c r="P18" s="50"/>
      <c r="Q18" s="50"/>
      <c r="R18" s="50"/>
    </row>
    <row r="35" spans="4:17" ht="19.5" customHeight="1">
      <c r="D35" s="72"/>
      <c r="E35" s="75" t="s">
        <v>6</v>
      </c>
      <c r="F35" s="75" t="s">
        <v>7</v>
      </c>
      <c r="G35" s="75" t="s">
        <v>8</v>
      </c>
      <c r="H35" s="75" t="s">
        <v>9</v>
      </c>
      <c r="I35" s="75" t="s">
        <v>10</v>
      </c>
      <c r="J35" s="75" t="s">
        <v>11</v>
      </c>
      <c r="K35" s="75" t="s">
        <v>12</v>
      </c>
      <c r="L35" s="75" t="s">
        <v>13</v>
      </c>
      <c r="M35" s="75" t="s">
        <v>14</v>
      </c>
      <c r="N35" s="75" t="s">
        <v>15</v>
      </c>
      <c r="O35" s="75" t="s">
        <v>16</v>
      </c>
      <c r="P35" s="75" t="s">
        <v>17</v>
      </c>
      <c r="Q35" s="75" t="s">
        <v>18</v>
      </c>
    </row>
    <row r="36" spans="3:17" ht="19.5" customHeight="1">
      <c r="C36" s="23" t="s">
        <v>83</v>
      </c>
      <c r="D36" s="71">
        <f>SUM(E36:Q36)</f>
        <v>13925</v>
      </c>
      <c r="E36" s="71">
        <f>E7</f>
        <v>68</v>
      </c>
      <c r="F36" s="71">
        <f aca="true" t="shared" si="1" ref="F36:Q36">F7</f>
        <v>1184</v>
      </c>
      <c r="G36" s="71">
        <f t="shared" si="1"/>
        <v>3391</v>
      </c>
      <c r="H36" s="71">
        <f t="shared" si="1"/>
        <v>3044</v>
      </c>
      <c r="I36" s="71">
        <f t="shared" si="1"/>
        <v>642</v>
      </c>
      <c r="J36" s="71">
        <f t="shared" si="1"/>
        <v>568</v>
      </c>
      <c r="K36" s="71">
        <f t="shared" si="1"/>
        <v>991</v>
      </c>
      <c r="L36" s="71">
        <f t="shared" si="1"/>
        <v>1601</v>
      </c>
      <c r="M36" s="71">
        <f t="shared" si="1"/>
        <v>1195</v>
      </c>
      <c r="N36" s="71">
        <f t="shared" si="1"/>
        <v>570</v>
      </c>
      <c r="O36" s="71">
        <f t="shared" si="1"/>
        <v>352</v>
      </c>
      <c r="P36" s="71">
        <f t="shared" si="1"/>
        <v>273</v>
      </c>
      <c r="Q36" s="71">
        <f t="shared" si="1"/>
        <v>46</v>
      </c>
    </row>
    <row r="37" spans="3:17" ht="19.5" customHeight="1">
      <c r="C37" s="23" t="s">
        <v>84</v>
      </c>
      <c r="D37" s="71">
        <f>SUM(E37:Q37)</f>
        <v>0</v>
      </c>
      <c r="E37" s="71"/>
      <c r="F37" s="71"/>
      <c r="G37" s="71"/>
      <c r="H37" s="71"/>
      <c r="I37" s="71"/>
      <c r="J37" s="71"/>
      <c r="K37" s="71"/>
      <c r="L37" s="71"/>
      <c r="M37" s="71"/>
      <c r="N37" s="83"/>
      <c r="O37" s="83"/>
      <c r="P37" s="83"/>
      <c r="Q37" s="83"/>
    </row>
    <row r="38" spans="3:17" ht="19.5" customHeight="1">
      <c r="C38" s="23"/>
      <c r="D38" s="18" t="s">
        <v>34</v>
      </c>
      <c r="E38" s="45"/>
      <c r="F38" s="45"/>
      <c r="G38" s="45"/>
      <c r="H38" s="45"/>
      <c r="I38" s="45"/>
      <c r="J38" s="45"/>
      <c r="K38" s="45"/>
      <c r="L38" s="45"/>
      <c r="M38" s="45"/>
      <c r="N38" s="45"/>
      <c r="O38" s="45"/>
      <c r="P38" s="45"/>
      <c r="Q38" s="45"/>
    </row>
    <row r="39" spans="3:17" ht="19.5" customHeight="1">
      <c r="C39" s="23"/>
      <c r="D39" s="74"/>
      <c r="E39" s="78" t="s">
        <v>6</v>
      </c>
      <c r="F39" s="78" t="s">
        <v>7</v>
      </c>
      <c r="G39" s="78" t="s">
        <v>8</v>
      </c>
      <c r="H39" s="78" t="s">
        <v>9</v>
      </c>
      <c r="I39" s="78" t="s">
        <v>10</v>
      </c>
      <c r="J39" s="78" t="s">
        <v>11</v>
      </c>
      <c r="K39" s="78" t="s">
        <v>12</v>
      </c>
      <c r="L39" s="78" t="s">
        <v>13</v>
      </c>
      <c r="M39" s="78" t="s">
        <v>14</v>
      </c>
      <c r="N39" s="78" t="s">
        <v>15</v>
      </c>
      <c r="O39" s="78" t="s">
        <v>16</v>
      </c>
      <c r="P39" s="78" t="s">
        <v>17</v>
      </c>
      <c r="Q39" s="78" t="s">
        <v>18</v>
      </c>
    </row>
    <row r="40" spans="3:18" ht="19.5" customHeight="1">
      <c r="C40" s="23" t="s">
        <v>85</v>
      </c>
      <c r="D40" s="71"/>
      <c r="E40" s="71">
        <f aca="true" t="shared" si="2" ref="E40:Q40">E8</f>
        <v>68</v>
      </c>
      <c r="F40" s="71">
        <f t="shared" si="2"/>
        <v>1252</v>
      </c>
      <c r="G40" s="71">
        <f t="shared" si="2"/>
        <v>4643</v>
      </c>
      <c r="H40" s="71">
        <f t="shared" si="2"/>
        <v>7687</v>
      </c>
      <c r="I40" s="71">
        <f t="shared" si="2"/>
        <v>8329</v>
      </c>
      <c r="J40" s="71">
        <f t="shared" si="2"/>
        <v>8897</v>
      </c>
      <c r="K40" s="71">
        <f t="shared" si="2"/>
        <v>9888</v>
      </c>
      <c r="L40" s="71">
        <f t="shared" si="2"/>
        <v>11489</v>
      </c>
      <c r="M40" s="71">
        <f t="shared" si="2"/>
        <v>12684</v>
      </c>
      <c r="N40" s="71">
        <f t="shared" si="2"/>
        <v>13254</v>
      </c>
      <c r="O40" s="71">
        <f t="shared" si="2"/>
        <v>13606</v>
      </c>
      <c r="P40" s="71">
        <f t="shared" si="2"/>
        <v>13879</v>
      </c>
      <c r="Q40" s="71">
        <f t="shared" si="2"/>
        <v>13925</v>
      </c>
      <c r="R40" s="18">
        <f>D36-Q40</f>
        <v>0</v>
      </c>
    </row>
    <row r="41" spans="3:17" ht="19.5" customHeight="1">
      <c r="C41" s="23" t="s">
        <v>86</v>
      </c>
      <c r="D41" s="71"/>
      <c r="E41" s="71"/>
      <c r="F41" s="71"/>
      <c r="G41" s="71"/>
      <c r="H41" s="71"/>
      <c r="I41" s="71"/>
      <c r="J41" s="71"/>
      <c r="K41" s="71"/>
      <c r="L41" s="71"/>
      <c r="M41" s="71"/>
      <c r="N41" s="83"/>
      <c r="O41" s="83"/>
      <c r="P41" s="83"/>
      <c r="Q41" s="83"/>
    </row>
  </sheetData>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drawing r:id="rId1"/>
</worksheet>
</file>

<file path=xl/worksheets/sheet7.xml><?xml version="1.0" encoding="utf-8"?>
<worksheet xmlns="http://schemas.openxmlformats.org/spreadsheetml/2006/main" xmlns:r="http://schemas.openxmlformats.org/officeDocument/2006/relationships">
  <sheetPr>
    <tabColor indexed="42"/>
  </sheetPr>
  <dimension ref="A1:R41"/>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51</v>
      </c>
    </row>
    <row r="2" spans="1:2" ht="22.5" customHeight="1">
      <c r="A2" s="17"/>
      <c r="B2" s="19" t="s">
        <v>1</v>
      </c>
    </row>
    <row r="3" spans="1:2" s="22" customFormat="1" ht="29.25" customHeight="1">
      <c r="A3" s="20"/>
      <c r="B3" s="21" t="s">
        <v>87</v>
      </c>
    </row>
    <row r="4" spans="1:2" s="22" customFormat="1" ht="29.25" customHeight="1">
      <c r="A4" s="20"/>
      <c r="B4" s="21"/>
    </row>
    <row r="5" ht="30" customHeight="1">
      <c r="R5" s="23" t="s">
        <v>3</v>
      </c>
    </row>
    <row r="6" spans="2:18" ht="34.5" customHeight="1">
      <c r="B6" s="24" t="s">
        <v>4</v>
      </c>
      <c r="C6" s="24" t="s">
        <v>5</v>
      </c>
      <c r="D6" s="25" t="s">
        <v>101</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row>
    <row r="7" spans="2:18" ht="37.5" customHeight="1">
      <c r="B7" s="26" t="s">
        <v>52</v>
      </c>
      <c r="C7" s="27" t="s">
        <v>53</v>
      </c>
      <c r="D7" s="41">
        <v>162877</v>
      </c>
      <c r="E7" s="41">
        <v>3997</v>
      </c>
      <c r="F7" s="41">
        <v>15457</v>
      </c>
      <c r="G7" s="41">
        <v>13474</v>
      </c>
      <c r="H7" s="41">
        <v>11217</v>
      </c>
      <c r="I7" s="41">
        <v>14980</v>
      </c>
      <c r="J7" s="41">
        <v>21705</v>
      </c>
      <c r="K7" s="41">
        <v>20777</v>
      </c>
      <c r="L7" s="41">
        <v>20309</v>
      </c>
      <c r="M7" s="41">
        <v>10026</v>
      </c>
      <c r="N7" s="41">
        <v>11658</v>
      </c>
      <c r="O7" s="41">
        <v>6031</v>
      </c>
      <c r="P7" s="41">
        <v>7858</v>
      </c>
      <c r="Q7" s="41">
        <v>5388</v>
      </c>
      <c r="R7" s="41">
        <f>SUM(E7:Q7)</f>
        <v>162877</v>
      </c>
    </row>
    <row r="8" spans="2:18" ht="37.5" customHeight="1">
      <c r="B8" s="53"/>
      <c r="C8" s="103" t="s">
        <v>29</v>
      </c>
      <c r="D8" s="48"/>
      <c r="E8" s="35">
        <f>E7</f>
        <v>3997</v>
      </c>
      <c r="F8" s="36">
        <f>SUM(E7:F7)</f>
        <v>19454</v>
      </c>
      <c r="G8" s="35">
        <f>SUM(E7:G7)</f>
        <v>32928</v>
      </c>
      <c r="H8" s="35">
        <f>SUM(E7:H7)</f>
        <v>44145</v>
      </c>
      <c r="I8" s="36">
        <f>SUM(E7:I7)</f>
        <v>59125</v>
      </c>
      <c r="J8" s="35">
        <f>SUM(E7:J7)</f>
        <v>80830</v>
      </c>
      <c r="K8" s="35">
        <f>SUM(E7:K7)</f>
        <v>101607</v>
      </c>
      <c r="L8" s="37">
        <f>SUM(E7:L7)</f>
        <v>121916</v>
      </c>
      <c r="M8" s="35">
        <f>SUM(E7:M7)</f>
        <v>131942</v>
      </c>
      <c r="N8" s="35">
        <f>SUM(E7:N7)</f>
        <v>143600</v>
      </c>
      <c r="O8" s="35">
        <f>SUM(E7:O7)</f>
        <v>149631</v>
      </c>
      <c r="P8" s="36">
        <f>SUM(E7:P7)</f>
        <v>157489</v>
      </c>
      <c r="Q8" s="35">
        <f>SUM(E7:Q7)</f>
        <v>162877</v>
      </c>
      <c r="R8" s="34"/>
    </row>
    <row r="9" ht="92.25" customHeight="1"/>
    <row r="12" ht="26.25" customHeight="1">
      <c r="R12" s="23" t="s">
        <v>3</v>
      </c>
    </row>
    <row r="13" spans="2:18" ht="34.5" customHeight="1">
      <c r="B13" s="24" t="s">
        <v>4</v>
      </c>
      <c r="C13" s="24" t="s">
        <v>5</v>
      </c>
      <c r="D13" s="25" t="s">
        <v>101</v>
      </c>
      <c r="E13" s="24" t="s">
        <v>6</v>
      </c>
      <c r="F13" s="24" t="s">
        <v>7</v>
      </c>
      <c r="G13" s="24" t="s">
        <v>8</v>
      </c>
      <c r="H13" s="24" t="s">
        <v>9</v>
      </c>
      <c r="I13" s="24" t="s">
        <v>10</v>
      </c>
      <c r="J13" s="24" t="s">
        <v>11</v>
      </c>
      <c r="K13" s="24" t="s">
        <v>12</v>
      </c>
      <c r="L13" s="24" t="s">
        <v>13</v>
      </c>
      <c r="M13" s="24" t="s">
        <v>14</v>
      </c>
      <c r="N13" s="24" t="s">
        <v>15</v>
      </c>
      <c r="O13" s="24" t="s">
        <v>16</v>
      </c>
      <c r="P13" s="24" t="s">
        <v>17</v>
      </c>
      <c r="Q13" s="24" t="s">
        <v>18</v>
      </c>
      <c r="R13" s="24" t="s">
        <v>19</v>
      </c>
    </row>
    <row r="14" spans="2:18" ht="37.5" customHeight="1">
      <c r="B14" s="26" t="s">
        <v>52</v>
      </c>
      <c r="C14" s="27" t="s">
        <v>53</v>
      </c>
      <c r="D14" s="90"/>
      <c r="E14" s="90"/>
      <c r="F14" s="90"/>
      <c r="G14" s="90"/>
      <c r="H14" s="90"/>
      <c r="I14" s="90"/>
      <c r="J14" s="90"/>
      <c r="K14" s="90"/>
      <c r="L14" s="90"/>
      <c r="M14" s="90"/>
      <c r="N14" s="91"/>
      <c r="O14" s="91"/>
      <c r="P14" s="91"/>
      <c r="Q14" s="91"/>
      <c r="R14" s="91">
        <f>SUM(E14:Q14)</f>
        <v>0</v>
      </c>
    </row>
    <row r="15" spans="2:18" ht="37.5" customHeight="1">
      <c r="B15" s="28"/>
      <c r="C15" s="105" t="s">
        <v>30</v>
      </c>
      <c r="D15" s="92"/>
      <c r="E15" s="85">
        <f>E14</f>
        <v>0</v>
      </c>
      <c r="F15" s="37">
        <f>SUM(E14:F14)</f>
        <v>0</v>
      </c>
      <c r="G15" s="85">
        <f>SUM(E14:G14)</f>
        <v>0</v>
      </c>
      <c r="H15" s="85">
        <f>SUM(E14:H14)</f>
        <v>0</v>
      </c>
      <c r="I15" s="37">
        <f>SUM(E14:I14)</f>
        <v>0</v>
      </c>
      <c r="J15" s="85">
        <f>SUM(E14:J14)</f>
        <v>0</v>
      </c>
      <c r="K15" s="85">
        <f>SUM(E14:K14)</f>
        <v>0</v>
      </c>
      <c r="L15" s="37">
        <f>SUM(E14:L14)</f>
        <v>0</v>
      </c>
      <c r="M15" s="85">
        <f>SUM(E14:M14)</f>
        <v>0</v>
      </c>
      <c r="N15" s="93">
        <f>SUM(E14:N14)</f>
        <v>0</v>
      </c>
      <c r="O15" s="93">
        <f>SUM(E14:O14)</f>
        <v>0</v>
      </c>
      <c r="P15" s="93">
        <f>SUM(E14:P14)</f>
        <v>0</v>
      </c>
      <c r="Q15" s="93">
        <f>SUM(E14:Q14)</f>
        <v>0</v>
      </c>
      <c r="R15" s="86"/>
    </row>
    <row r="16" spans="2:18" ht="37.5" customHeight="1">
      <c r="B16" s="32"/>
      <c r="C16" s="103" t="s">
        <v>31</v>
      </c>
      <c r="D16" s="49"/>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80">
        <f t="shared" si="0"/>
        <v>0</v>
      </c>
      <c r="O16" s="80">
        <f t="shared" si="0"/>
        <v>0</v>
      </c>
      <c r="P16" s="80">
        <f t="shared" si="0"/>
        <v>0</v>
      </c>
      <c r="Q16" s="80">
        <f t="shared" si="0"/>
        <v>0</v>
      </c>
      <c r="R16" s="39"/>
    </row>
    <row r="17" spans="2:18" ht="67.5" customHeight="1">
      <c r="B17" s="50"/>
      <c r="C17" s="50"/>
      <c r="D17" s="50"/>
      <c r="E17" s="50"/>
      <c r="F17" s="50"/>
      <c r="G17" s="50"/>
      <c r="H17" s="50"/>
      <c r="I17" s="50"/>
      <c r="J17" s="50"/>
      <c r="K17" s="50"/>
      <c r="L17" s="50"/>
      <c r="M17" s="50"/>
      <c r="N17" s="50"/>
      <c r="O17" s="50"/>
      <c r="P17" s="50"/>
      <c r="Q17" s="50"/>
      <c r="R17" s="50"/>
    </row>
    <row r="18" spans="2:18" ht="24.75" customHeight="1">
      <c r="B18" s="50"/>
      <c r="C18" s="50"/>
      <c r="D18" s="50"/>
      <c r="E18" s="50"/>
      <c r="F18" s="50"/>
      <c r="G18" s="50"/>
      <c r="H18" s="50"/>
      <c r="I18" s="50"/>
      <c r="J18" s="50"/>
      <c r="K18" s="50"/>
      <c r="L18" s="50"/>
      <c r="M18" s="50"/>
      <c r="N18" s="50"/>
      <c r="O18" s="50"/>
      <c r="P18" s="50"/>
      <c r="Q18" s="50"/>
      <c r="R18" s="50"/>
    </row>
    <row r="35" spans="4:17" ht="19.5" customHeight="1">
      <c r="D35" s="41"/>
      <c r="E35" s="42" t="s">
        <v>6</v>
      </c>
      <c r="F35" s="42" t="s">
        <v>7</v>
      </c>
      <c r="G35" s="42" t="s">
        <v>8</v>
      </c>
      <c r="H35" s="42" t="s">
        <v>9</v>
      </c>
      <c r="I35" s="42" t="s">
        <v>10</v>
      </c>
      <c r="J35" s="42" t="s">
        <v>11</v>
      </c>
      <c r="K35" s="75" t="s">
        <v>12</v>
      </c>
      <c r="L35" s="75" t="s">
        <v>13</v>
      </c>
      <c r="M35" s="75" t="s">
        <v>14</v>
      </c>
      <c r="N35" s="75" t="s">
        <v>15</v>
      </c>
      <c r="O35" s="75" t="s">
        <v>16</v>
      </c>
      <c r="P35" s="75" t="s">
        <v>17</v>
      </c>
      <c r="Q35" s="75" t="s">
        <v>18</v>
      </c>
    </row>
    <row r="36" spans="3:17" ht="19.5" customHeight="1">
      <c r="C36" s="23" t="s">
        <v>83</v>
      </c>
      <c r="D36" s="27">
        <f>SUM(E36:Q36)</f>
        <v>162877</v>
      </c>
      <c r="E36" s="27">
        <f aca="true" t="shared" si="1" ref="E36:Q36">E7</f>
        <v>3997</v>
      </c>
      <c r="F36" s="27">
        <f t="shared" si="1"/>
        <v>15457</v>
      </c>
      <c r="G36" s="27">
        <f t="shared" si="1"/>
        <v>13474</v>
      </c>
      <c r="H36" s="27">
        <f t="shared" si="1"/>
        <v>11217</v>
      </c>
      <c r="I36" s="27">
        <f t="shared" si="1"/>
        <v>14980</v>
      </c>
      <c r="J36" s="27">
        <f t="shared" si="1"/>
        <v>21705</v>
      </c>
      <c r="K36" s="71">
        <f t="shared" si="1"/>
        <v>20777</v>
      </c>
      <c r="L36" s="71">
        <f t="shared" si="1"/>
        <v>20309</v>
      </c>
      <c r="M36" s="71">
        <f t="shared" si="1"/>
        <v>10026</v>
      </c>
      <c r="N36" s="71">
        <f t="shared" si="1"/>
        <v>11658</v>
      </c>
      <c r="O36" s="71">
        <f t="shared" si="1"/>
        <v>6031</v>
      </c>
      <c r="P36" s="71">
        <f t="shared" si="1"/>
        <v>7858</v>
      </c>
      <c r="Q36" s="71">
        <f t="shared" si="1"/>
        <v>5388</v>
      </c>
    </row>
    <row r="37" spans="3:17" ht="19.5" customHeight="1">
      <c r="C37" s="23" t="s">
        <v>84</v>
      </c>
      <c r="D37" s="27">
        <f>SUM(E37:Q37)</f>
        <v>0</v>
      </c>
      <c r="E37" s="27"/>
      <c r="F37" s="27"/>
      <c r="G37" s="27"/>
      <c r="H37" s="27"/>
      <c r="I37" s="27"/>
      <c r="J37" s="27"/>
      <c r="K37" s="71"/>
      <c r="L37" s="71"/>
      <c r="M37" s="71"/>
      <c r="N37" s="83"/>
      <c r="O37" s="83"/>
      <c r="P37" s="83"/>
      <c r="Q37" s="83"/>
    </row>
    <row r="38" spans="3:17" ht="19.5" customHeight="1">
      <c r="C38" s="23"/>
      <c r="D38" s="18" t="s">
        <v>34</v>
      </c>
      <c r="E38" s="45"/>
      <c r="F38" s="45"/>
      <c r="G38" s="45"/>
      <c r="H38" s="45"/>
      <c r="I38" s="45"/>
      <c r="J38" s="45"/>
      <c r="K38" s="45"/>
      <c r="L38" s="45"/>
      <c r="M38" s="45"/>
      <c r="N38" s="45"/>
      <c r="O38" s="45"/>
      <c r="P38" s="45"/>
      <c r="Q38" s="45"/>
    </row>
    <row r="39" spans="3:17" ht="19.5" customHeight="1">
      <c r="C39" s="23"/>
      <c r="D39" s="35"/>
      <c r="E39" s="46" t="s">
        <v>6</v>
      </c>
      <c r="F39" s="46" t="s">
        <v>7</v>
      </c>
      <c r="G39" s="46" t="s">
        <v>8</v>
      </c>
      <c r="H39" s="46" t="s">
        <v>9</v>
      </c>
      <c r="I39" s="46" t="s">
        <v>10</v>
      </c>
      <c r="J39" s="46" t="s">
        <v>11</v>
      </c>
      <c r="K39" s="78" t="s">
        <v>12</v>
      </c>
      <c r="L39" s="78" t="s">
        <v>13</v>
      </c>
      <c r="M39" s="78" t="s">
        <v>14</v>
      </c>
      <c r="N39" s="78" t="s">
        <v>15</v>
      </c>
      <c r="O39" s="78" t="s">
        <v>16</v>
      </c>
      <c r="P39" s="78" t="s">
        <v>17</v>
      </c>
      <c r="Q39" s="78" t="s">
        <v>18</v>
      </c>
    </row>
    <row r="40" spans="3:18" ht="19.5" customHeight="1">
      <c r="C40" s="23" t="s">
        <v>85</v>
      </c>
      <c r="D40" s="27"/>
      <c r="E40" s="27">
        <f aca="true" t="shared" si="2" ref="E40:Q40">E8</f>
        <v>3997</v>
      </c>
      <c r="F40" s="27">
        <f t="shared" si="2"/>
        <v>19454</v>
      </c>
      <c r="G40" s="27">
        <f t="shared" si="2"/>
        <v>32928</v>
      </c>
      <c r="H40" s="27">
        <f t="shared" si="2"/>
        <v>44145</v>
      </c>
      <c r="I40" s="27">
        <f t="shared" si="2"/>
        <v>59125</v>
      </c>
      <c r="J40" s="27">
        <f t="shared" si="2"/>
        <v>80830</v>
      </c>
      <c r="K40" s="71">
        <f t="shared" si="2"/>
        <v>101607</v>
      </c>
      <c r="L40" s="71">
        <f t="shared" si="2"/>
        <v>121916</v>
      </c>
      <c r="M40" s="71">
        <f t="shared" si="2"/>
        <v>131942</v>
      </c>
      <c r="N40" s="71">
        <f t="shared" si="2"/>
        <v>143600</v>
      </c>
      <c r="O40" s="71">
        <f t="shared" si="2"/>
        <v>149631</v>
      </c>
      <c r="P40" s="71">
        <f t="shared" si="2"/>
        <v>157489</v>
      </c>
      <c r="Q40" s="71">
        <f t="shared" si="2"/>
        <v>162877</v>
      </c>
      <c r="R40" s="18">
        <f>D36-Q40</f>
        <v>0</v>
      </c>
    </row>
    <row r="41" spans="3:17" ht="19.5" customHeight="1">
      <c r="C41" s="23" t="s">
        <v>86</v>
      </c>
      <c r="D41" s="27"/>
      <c r="E41" s="27"/>
      <c r="F41" s="27"/>
      <c r="G41" s="27"/>
      <c r="H41" s="27"/>
      <c r="I41" s="27"/>
      <c r="J41" s="27"/>
      <c r="K41" s="71"/>
      <c r="L41" s="71"/>
      <c r="M41" s="71"/>
      <c r="N41" s="83"/>
      <c r="O41" s="83"/>
      <c r="P41" s="83"/>
      <c r="Q41" s="83"/>
    </row>
  </sheetData>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drawing r:id="rId1"/>
</worksheet>
</file>

<file path=xl/worksheets/sheet8.xml><?xml version="1.0" encoding="utf-8"?>
<worksheet xmlns="http://schemas.openxmlformats.org/spreadsheetml/2006/main" xmlns:r="http://schemas.openxmlformats.org/officeDocument/2006/relationships">
  <sheetPr>
    <tabColor indexed="42"/>
  </sheetPr>
  <dimension ref="A1:R41"/>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54</v>
      </c>
    </row>
    <row r="2" spans="1:2" ht="22.5" customHeight="1">
      <c r="A2" s="17"/>
      <c r="B2" s="19" t="s">
        <v>1</v>
      </c>
    </row>
    <row r="3" spans="1:2" s="22" customFormat="1" ht="29.25" customHeight="1">
      <c r="A3" s="20"/>
      <c r="B3" s="21" t="s">
        <v>87</v>
      </c>
    </row>
    <row r="4" spans="1:2" s="22" customFormat="1" ht="29.25" customHeight="1">
      <c r="A4" s="20"/>
      <c r="B4" s="21"/>
    </row>
    <row r="5" ht="30" customHeight="1">
      <c r="R5" s="23" t="s">
        <v>3</v>
      </c>
    </row>
    <row r="6" spans="2:18" ht="34.5" customHeight="1">
      <c r="B6" s="24" t="s">
        <v>4</v>
      </c>
      <c r="C6" s="24" t="s">
        <v>5</v>
      </c>
      <c r="D6" s="25" t="s">
        <v>101</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row>
    <row r="7" spans="2:18" ht="37.5" customHeight="1">
      <c r="B7" s="52" t="s">
        <v>55</v>
      </c>
      <c r="C7" s="27" t="s">
        <v>56</v>
      </c>
      <c r="D7" s="41">
        <v>6919</v>
      </c>
      <c r="E7" s="41">
        <v>108</v>
      </c>
      <c r="F7" s="41">
        <v>730</v>
      </c>
      <c r="G7" s="41">
        <v>1203</v>
      </c>
      <c r="H7" s="41">
        <v>728</v>
      </c>
      <c r="I7" s="41">
        <v>498</v>
      </c>
      <c r="J7" s="41">
        <v>153</v>
      </c>
      <c r="K7" s="41">
        <v>665</v>
      </c>
      <c r="L7" s="41">
        <v>876</v>
      </c>
      <c r="M7" s="41">
        <v>764</v>
      </c>
      <c r="N7" s="41">
        <v>410</v>
      </c>
      <c r="O7" s="41">
        <v>358</v>
      </c>
      <c r="P7" s="41">
        <v>410</v>
      </c>
      <c r="Q7" s="41">
        <v>16</v>
      </c>
      <c r="R7" s="41">
        <f>SUM(E7:Q7)</f>
        <v>6919</v>
      </c>
    </row>
    <row r="8" spans="2:18" ht="37.5" customHeight="1">
      <c r="B8" s="53"/>
      <c r="C8" s="103" t="s">
        <v>29</v>
      </c>
      <c r="D8" s="48"/>
      <c r="E8" s="35">
        <f>E7</f>
        <v>108</v>
      </c>
      <c r="F8" s="36">
        <f>SUM(E7:F7)</f>
        <v>838</v>
      </c>
      <c r="G8" s="35">
        <f>SUM(E7:G7)</f>
        <v>2041</v>
      </c>
      <c r="H8" s="35">
        <f>SUM(E7:H7)</f>
        <v>2769</v>
      </c>
      <c r="I8" s="36">
        <f>SUM(E7:I7)</f>
        <v>3267</v>
      </c>
      <c r="J8" s="35">
        <f>SUM(E7:J7)</f>
        <v>3420</v>
      </c>
      <c r="K8" s="35">
        <f>SUM(E7:K7)</f>
        <v>4085</v>
      </c>
      <c r="L8" s="37">
        <f>SUM(E7:L7)</f>
        <v>4961</v>
      </c>
      <c r="M8" s="35">
        <f>SUM(E7:M7)</f>
        <v>5725</v>
      </c>
      <c r="N8" s="35">
        <f>SUM(E7:N7)</f>
        <v>6135</v>
      </c>
      <c r="O8" s="35">
        <f>SUM(E7:O7)</f>
        <v>6493</v>
      </c>
      <c r="P8" s="36">
        <f>SUM(E7:P7)</f>
        <v>6903</v>
      </c>
      <c r="Q8" s="35">
        <f>SUM(E7:Q7)</f>
        <v>6919</v>
      </c>
      <c r="R8" s="34"/>
    </row>
    <row r="9" ht="92.25" customHeight="1"/>
    <row r="12" ht="26.25" customHeight="1">
      <c r="R12" s="23" t="s">
        <v>3</v>
      </c>
    </row>
    <row r="13" spans="2:18" ht="34.5" customHeight="1">
      <c r="B13" s="24" t="s">
        <v>4</v>
      </c>
      <c r="C13" s="24" t="s">
        <v>5</v>
      </c>
      <c r="D13" s="25" t="s">
        <v>101</v>
      </c>
      <c r="E13" s="24" t="s">
        <v>6</v>
      </c>
      <c r="F13" s="24" t="s">
        <v>7</v>
      </c>
      <c r="G13" s="24" t="s">
        <v>8</v>
      </c>
      <c r="H13" s="24" t="s">
        <v>9</v>
      </c>
      <c r="I13" s="24" t="s">
        <v>10</v>
      </c>
      <c r="J13" s="24" t="s">
        <v>11</v>
      </c>
      <c r="K13" s="24" t="s">
        <v>12</v>
      </c>
      <c r="L13" s="24" t="s">
        <v>13</v>
      </c>
      <c r="M13" s="24" t="s">
        <v>14</v>
      </c>
      <c r="N13" s="24" t="s">
        <v>15</v>
      </c>
      <c r="O13" s="24" t="s">
        <v>16</v>
      </c>
      <c r="P13" s="24" t="s">
        <v>17</v>
      </c>
      <c r="Q13" s="24" t="s">
        <v>18</v>
      </c>
      <c r="R13" s="24" t="s">
        <v>19</v>
      </c>
    </row>
    <row r="14" spans="2:18" ht="37.5" customHeight="1">
      <c r="B14" s="52" t="s">
        <v>55</v>
      </c>
      <c r="C14" s="27" t="s">
        <v>56</v>
      </c>
      <c r="D14" s="90"/>
      <c r="E14" s="90"/>
      <c r="F14" s="90"/>
      <c r="G14" s="90"/>
      <c r="H14" s="90"/>
      <c r="I14" s="90"/>
      <c r="J14" s="90"/>
      <c r="K14" s="90"/>
      <c r="L14" s="90"/>
      <c r="M14" s="90"/>
      <c r="N14" s="91"/>
      <c r="O14" s="91"/>
      <c r="P14" s="91"/>
      <c r="Q14" s="91"/>
      <c r="R14" s="91">
        <f>SUM(E14:Q14)</f>
        <v>0</v>
      </c>
    </row>
    <row r="15" spans="2:18" ht="37.5" customHeight="1">
      <c r="B15" s="28"/>
      <c r="C15" s="105" t="s">
        <v>30</v>
      </c>
      <c r="D15" s="92"/>
      <c r="E15" s="85">
        <f>E14</f>
        <v>0</v>
      </c>
      <c r="F15" s="37">
        <f>SUM(E14:F14)</f>
        <v>0</v>
      </c>
      <c r="G15" s="85">
        <f>SUM(E14:G14)</f>
        <v>0</v>
      </c>
      <c r="H15" s="85">
        <f>SUM(E14:H14)</f>
        <v>0</v>
      </c>
      <c r="I15" s="37">
        <f>SUM(E14:I14)</f>
        <v>0</v>
      </c>
      <c r="J15" s="85">
        <f>SUM(E14:J14)</f>
        <v>0</v>
      </c>
      <c r="K15" s="85">
        <f>SUM(E14:K14)</f>
        <v>0</v>
      </c>
      <c r="L15" s="37">
        <f>SUM(E14:L14)</f>
        <v>0</v>
      </c>
      <c r="M15" s="85">
        <f>SUM(E14:M14)</f>
        <v>0</v>
      </c>
      <c r="N15" s="93">
        <f>SUM(E14:N14)</f>
        <v>0</v>
      </c>
      <c r="O15" s="93">
        <f>SUM(E14:O14)</f>
        <v>0</v>
      </c>
      <c r="P15" s="93">
        <f>SUM(E14:P14)</f>
        <v>0</v>
      </c>
      <c r="Q15" s="93">
        <f>SUM(E14:Q14)</f>
        <v>0</v>
      </c>
      <c r="R15" s="86"/>
    </row>
    <row r="16" spans="2:18" ht="37.5" customHeight="1">
      <c r="B16" s="32"/>
      <c r="C16" s="103" t="s">
        <v>31</v>
      </c>
      <c r="D16" s="49"/>
      <c r="E16" s="40">
        <f aca="true" t="shared" si="0" ref="E16:Q16">E15/E8</f>
        <v>0</v>
      </c>
      <c r="F16" s="40">
        <f t="shared" si="0"/>
        <v>0</v>
      </c>
      <c r="G16" s="40">
        <f t="shared" si="0"/>
        <v>0</v>
      </c>
      <c r="H16" s="40">
        <f t="shared" si="0"/>
        <v>0</v>
      </c>
      <c r="I16" s="40">
        <f t="shared" si="0"/>
        <v>0</v>
      </c>
      <c r="J16" s="40">
        <f t="shared" si="0"/>
        <v>0</v>
      </c>
      <c r="K16" s="40">
        <f t="shared" si="0"/>
        <v>0</v>
      </c>
      <c r="L16" s="40">
        <f t="shared" si="0"/>
        <v>0</v>
      </c>
      <c r="M16" s="40">
        <f t="shared" si="0"/>
        <v>0</v>
      </c>
      <c r="N16" s="80">
        <f t="shared" si="0"/>
        <v>0</v>
      </c>
      <c r="O16" s="80">
        <f t="shared" si="0"/>
        <v>0</v>
      </c>
      <c r="P16" s="80">
        <f t="shared" si="0"/>
        <v>0</v>
      </c>
      <c r="Q16" s="80">
        <f t="shared" si="0"/>
        <v>0</v>
      </c>
      <c r="R16" s="39"/>
    </row>
    <row r="17" spans="2:18" ht="67.5" customHeight="1">
      <c r="B17" s="50"/>
      <c r="C17" s="50"/>
      <c r="D17" s="50"/>
      <c r="E17" s="50"/>
      <c r="F17" s="50"/>
      <c r="G17" s="50"/>
      <c r="H17" s="50"/>
      <c r="I17" s="50"/>
      <c r="J17" s="50"/>
      <c r="K17" s="50"/>
      <c r="L17" s="50"/>
      <c r="M17" s="50"/>
      <c r="N17" s="50"/>
      <c r="O17" s="50"/>
      <c r="P17" s="50"/>
      <c r="Q17" s="50"/>
      <c r="R17" s="50"/>
    </row>
    <row r="18" spans="2:18" ht="24.75" customHeight="1">
      <c r="B18" s="50"/>
      <c r="C18" s="50"/>
      <c r="D18" s="50"/>
      <c r="E18" s="50"/>
      <c r="F18" s="50"/>
      <c r="G18" s="50"/>
      <c r="H18" s="50"/>
      <c r="I18" s="50"/>
      <c r="J18" s="50"/>
      <c r="K18" s="50"/>
      <c r="L18" s="50"/>
      <c r="M18" s="50"/>
      <c r="N18" s="50"/>
      <c r="O18" s="50"/>
      <c r="P18" s="50"/>
      <c r="Q18" s="50"/>
      <c r="R18" s="50"/>
    </row>
    <row r="35" spans="4:17" ht="19.5" customHeight="1">
      <c r="D35" s="41"/>
      <c r="E35" s="42" t="s">
        <v>6</v>
      </c>
      <c r="F35" s="42" t="s">
        <v>7</v>
      </c>
      <c r="G35" s="42" t="s">
        <v>8</v>
      </c>
      <c r="H35" s="42" t="s">
        <v>9</v>
      </c>
      <c r="I35" s="42" t="s">
        <v>10</v>
      </c>
      <c r="J35" s="42" t="s">
        <v>11</v>
      </c>
      <c r="K35" s="75" t="s">
        <v>12</v>
      </c>
      <c r="L35" s="75" t="s">
        <v>13</v>
      </c>
      <c r="M35" s="75" t="s">
        <v>14</v>
      </c>
      <c r="N35" s="75" t="s">
        <v>15</v>
      </c>
      <c r="O35" s="75" t="s">
        <v>16</v>
      </c>
      <c r="P35" s="75" t="s">
        <v>17</v>
      </c>
      <c r="Q35" s="75" t="s">
        <v>18</v>
      </c>
    </row>
    <row r="36" spans="3:17" ht="19.5" customHeight="1">
      <c r="C36" s="23" t="s">
        <v>89</v>
      </c>
      <c r="D36" s="27">
        <f>SUM(E36:Q36)</f>
        <v>6919</v>
      </c>
      <c r="E36" s="27">
        <f aca="true" t="shared" si="1" ref="E36:Q36">E7</f>
        <v>108</v>
      </c>
      <c r="F36" s="27">
        <f t="shared" si="1"/>
        <v>730</v>
      </c>
      <c r="G36" s="27">
        <f t="shared" si="1"/>
        <v>1203</v>
      </c>
      <c r="H36" s="27">
        <f t="shared" si="1"/>
        <v>728</v>
      </c>
      <c r="I36" s="27">
        <f t="shared" si="1"/>
        <v>498</v>
      </c>
      <c r="J36" s="27">
        <f t="shared" si="1"/>
        <v>153</v>
      </c>
      <c r="K36" s="71">
        <f t="shared" si="1"/>
        <v>665</v>
      </c>
      <c r="L36" s="71">
        <f t="shared" si="1"/>
        <v>876</v>
      </c>
      <c r="M36" s="71">
        <f t="shared" si="1"/>
        <v>764</v>
      </c>
      <c r="N36" s="71">
        <f t="shared" si="1"/>
        <v>410</v>
      </c>
      <c r="O36" s="71">
        <f t="shared" si="1"/>
        <v>358</v>
      </c>
      <c r="P36" s="71">
        <f t="shared" si="1"/>
        <v>410</v>
      </c>
      <c r="Q36" s="71">
        <f t="shared" si="1"/>
        <v>16</v>
      </c>
    </row>
    <row r="37" spans="3:17" ht="19.5" customHeight="1">
      <c r="C37" s="23" t="s">
        <v>90</v>
      </c>
      <c r="D37" s="27">
        <f>SUM(E37:Q37)</f>
        <v>0</v>
      </c>
      <c r="E37" s="27"/>
      <c r="F37" s="27"/>
      <c r="G37" s="27"/>
      <c r="H37" s="27"/>
      <c r="I37" s="27"/>
      <c r="J37" s="27"/>
      <c r="K37" s="71"/>
      <c r="L37" s="71"/>
      <c r="M37" s="71"/>
      <c r="N37" s="83"/>
      <c r="O37" s="83"/>
      <c r="P37" s="83"/>
      <c r="Q37" s="83"/>
    </row>
    <row r="38" spans="3:17" ht="19.5" customHeight="1">
      <c r="C38" s="23"/>
      <c r="D38" s="18" t="s">
        <v>34</v>
      </c>
      <c r="E38" s="45"/>
      <c r="F38" s="45"/>
      <c r="G38" s="45"/>
      <c r="H38" s="45"/>
      <c r="I38" s="45"/>
      <c r="J38" s="45"/>
      <c r="K38" s="45"/>
      <c r="L38" s="45"/>
      <c r="M38" s="45"/>
      <c r="N38" s="45"/>
      <c r="O38" s="45"/>
      <c r="P38" s="45"/>
      <c r="Q38" s="45"/>
    </row>
    <row r="39" spans="3:17" ht="19.5" customHeight="1">
      <c r="C39" s="23"/>
      <c r="D39" s="35"/>
      <c r="E39" s="46" t="s">
        <v>6</v>
      </c>
      <c r="F39" s="46" t="s">
        <v>7</v>
      </c>
      <c r="G39" s="46" t="s">
        <v>8</v>
      </c>
      <c r="H39" s="46" t="s">
        <v>9</v>
      </c>
      <c r="I39" s="46" t="s">
        <v>10</v>
      </c>
      <c r="J39" s="46" t="s">
        <v>11</v>
      </c>
      <c r="K39" s="78" t="s">
        <v>12</v>
      </c>
      <c r="L39" s="78" t="s">
        <v>13</v>
      </c>
      <c r="M39" s="78" t="s">
        <v>14</v>
      </c>
      <c r="N39" s="78" t="s">
        <v>15</v>
      </c>
      <c r="O39" s="78" t="s">
        <v>16</v>
      </c>
      <c r="P39" s="78" t="s">
        <v>17</v>
      </c>
      <c r="Q39" s="78" t="s">
        <v>18</v>
      </c>
    </row>
    <row r="40" spans="3:18" ht="19.5" customHeight="1">
      <c r="C40" s="23" t="s">
        <v>91</v>
      </c>
      <c r="D40" s="27"/>
      <c r="E40" s="27">
        <f>E8</f>
        <v>108</v>
      </c>
      <c r="F40" s="27">
        <f aca="true" t="shared" si="2" ref="F40:Q40">F8</f>
        <v>838</v>
      </c>
      <c r="G40" s="27">
        <f t="shared" si="2"/>
        <v>2041</v>
      </c>
      <c r="H40" s="27">
        <f t="shared" si="2"/>
        <v>2769</v>
      </c>
      <c r="I40" s="27">
        <f t="shared" si="2"/>
        <v>3267</v>
      </c>
      <c r="J40" s="27">
        <f t="shared" si="2"/>
        <v>3420</v>
      </c>
      <c r="K40" s="71">
        <f t="shared" si="2"/>
        <v>4085</v>
      </c>
      <c r="L40" s="71">
        <f t="shared" si="2"/>
        <v>4961</v>
      </c>
      <c r="M40" s="71">
        <f t="shared" si="2"/>
        <v>5725</v>
      </c>
      <c r="N40" s="71">
        <f t="shared" si="2"/>
        <v>6135</v>
      </c>
      <c r="O40" s="71">
        <f t="shared" si="2"/>
        <v>6493</v>
      </c>
      <c r="P40" s="71">
        <f t="shared" si="2"/>
        <v>6903</v>
      </c>
      <c r="Q40" s="71">
        <f t="shared" si="2"/>
        <v>6919</v>
      </c>
      <c r="R40" s="18">
        <f>D36-Q40</f>
        <v>0</v>
      </c>
    </row>
    <row r="41" spans="3:17" ht="19.5" customHeight="1">
      <c r="C41" s="23" t="s">
        <v>92</v>
      </c>
      <c r="D41" s="27"/>
      <c r="E41" s="27"/>
      <c r="F41" s="27"/>
      <c r="G41" s="27"/>
      <c r="H41" s="27"/>
      <c r="I41" s="27"/>
      <c r="J41" s="27"/>
      <c r="K41" s="71"/>
      <c r="L41" s="71"/>
      <c r="M41" s="71"/>
      <c r="N41" s="83"/>
      <c r="O41" s="83"/>
      <c r="P41" s="83"/>
      <c r="Q41" s="83"/>
    </row>
  </sheetData>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drawing r:id="rId1"/>
</worksheet>
</file>

<file path=xl/worksheets/sheet9.xml><?xml version="1.0" encoding="utf-8"?>
<worksheet xmlns="http://schemas.openxmlformats.org/spreadsheetml/2006/main" xmlns:r="http://schemas.openxmlformats.org/officeDocument/2006/relationships">
  <sheetPr>
    <tabColor indexed="42"/>
  </sheetPr>
  <dimension ref="A1:R41"/>
  <sheetViews>
    <sheetView showGridLines="0" zoomScale="55" zoomScaleNormal="55" workbookViewId="0" topLeftCell="A1">
      <selection activeCell="A1" sqref="A1"/>
    </sheetView>
  </sheetViews>
  <sheetFormatPr defaultColWidth="9.00390625" defaultRowHeight="19.5" customHeight="1"/>
  <cols>
    <col min="1" max="1" width="5.00390625" style="18" customWidth="1"/>
    <col min="2" max="2" width="18.625" style="18" customWidth="1"/>
    <col min="3" max="3" width="26.625" style="18" customWidth="1"/>
    <col min="4" max="4" width="12.50390625" style="18" customWidth="1"/>
    <col min="5" max="17" width="10.625" style="18" customWidth="1"/>
    <col min="18" max="18" width="11.875" style="18" customWidth="1"/>
    <col min="19" max="19" width="8.625" style="18" customWidth="1"/>
    <col min="20" max="16384" width="9.00390625" style="18" customWidth="1"/>
  </cols>
  <sheetData>
    <row r="1" ht="19.5" customHeight="1">
      <c r="A1" s="17" t="s">
        <v>57</v>
      </c>
    </row>
    <row r="2" spans="1:2" ht="22.5" customHeight="1">
      <c r="A2" s="17"/>
      <c r="B2" s="19" t="s">
        <v>1</v>
      </c>
    </row>
    <row r="3" spans="1:2" s="22" customFormat="1" ht="29.25" customHeight="1">
      <c r="A3" s="20"/>
      <c r="B3" s="21" t="s">
        <v>88</v>
      </c>
    </row>
    <row r="4" spans="1:2" s="22" customFormat="1" ht="29.25" customHeight="1">
      <c r="A4" s="20"/>
      <c r="B4" s="21"/>
    </row>
    <row r="5" ht="30" customHeight="1">
      <c r="R5" s="23" t="s">
        <v>3</v>
      </c>
    </row>
    <row r="6" spans="2:18" ht="34.5" customHeight="1">
      <c r="B6" s="24" t="s">
        <v>4</v>
      </c>
      <c r="C6" s="24" t="s">
        <v>5</v>
      </c>
      <c r="D6" s="25" t="s">
        <v>101</v>
      </c>
      <c r="E6" s="24" t="s">
        <v>6</v>
      </c>
      <c r="F6" s="24" t="s">
        <v>7</v>
      </c>
      <c r="G6" s="24" t="s">
        <v>8</v>
      </c>
      <c r="H6" s="24" t="s">
        <v>9</v>
      </c>
      <c r="I6" s="24" t="s">
        <v>10</v>
      </c>
      <c r="J6" s="24" t="s">
        <v>11</v>
      </c>
      <c r="K6" s="24" t="s">
        <v>12</v>
      </c>
      <c r="L6" s="24" t="s">
        <v>13</v>
      </c>
      <c r="M6" s="24" t="s">
        <v>14</v>
      </c>
      <c r="N6" s="24" t="s">
        <v>15</v>
      </c>
      <c r="O6" s="24" t="s">
        <v>16</v>
      </c>
      <c r="P6" s="24" t="s">
        <v>17</v>
      </c>
      <c r="Q6" s="24" t="s">
        <v>18</v>
      </c>
      <c r="R6" s="24" t="s">
        <v>19</v>
      </c>
    </row>
    <row r="7" spans="2:18" ht="37.5" customHeight="1">
      <c r="B7" s="52" t="s">
        <v>58</v>
      </c>
      <c r="C7" s="27" t="s">
        <v>58</v>
      </c>
      <c r="D7" s="41">
        <v>251</v>
      </c>
      <c r="E7" s="41">
        <v>0</v>
      </c>
      <c r="F7" s="41">
        <v>0</v>
      </c>
      <c r="G7" s="41">
        <v>63</v>
      </c>
      <c r="H7" s="41">
        <v>63</v>
      </c>
      <c r="I7" s="41">
        <v>0</v>
      </c>
      <c r="J7" s="41">
        <v>0</v>
      </c>
      <c r="K7" s="41">
        <v>63</v>
      </c>
      <c r="L7" s="41">
        <v>0</v>
      </c>
      <c r="M7" s="41">
        <v>0</v>
      </c>
      <c r="N7" s="41">
        <v>0</v>
      </c>
      <c r="O7" s="41">
        <v>62</v>
      </c>
      <c r="P7" s="41">
        <v>0</v>
      </c>
      <c r="Q7" s="41">
        <v>0</v>
      </c>
      <c r="R7" s="41">
        <f>SUM(E7:Q7)</f>
        <v>251</v>
      </c>
    </row>
    <row r="8" spans="2:18" ht="37.5" customHeight="1">
      <c r="B8" s="53"/>
      <c r="C8" s="103" t="s">
        <v>29</v>
      </c>
      <c r="D8" s="48"/>
      <c r="E8" s="35">
        <f>E7</f>
        <v>0</v>
      </c>
      <c r="F8" s="36">
        <f>SUM(E7:F7)</f>
        <v>0</v>
      </c>
      <c r="G8" s="35">
        <f>SUM(E7:G7)</f>
        <v>63</v>
      </c>
      <c r="H8" s="35">
        <f>SUM(E7:H7)</f>
        <v>126</v>
      </c>
      <c r="I8" s="36">
        <f>SUM(E7:I7)</f>
        <v>126</v>
      </c>
      <c r="J8" s="35">
        <f>SUM(E7:J7)</f>
        <v>126</v>
      </c>
      <c r="K8" s="35">
        <f>SUM(E7:K7)</f>
        <v>189</v>
      </c>
      <c r="L8" s="37">
        <f>SUM(E7:L7)</f>
        <v>189</v>
      </c>
      <c r="M8" s="35">
        <f>SUM(E7:M7)</f>
        <v>189</v>
      </c>
      <c r="N8" s="35">
        <f>SUM(E7:N7)</f>
        <v>189</v>
      </c>
      <c r="O8" s="35">
        <f>SUM(E7:O7)</f>
        <v>251</v>
      </c>
      <c r="P8" s="36">
        <f>SUM(E7:P7)</f>
        <v>251</v>
      </c>
      <c r="Q8" s="35">
        <f>SUM(E7:Q7)</f>
        <v>251</v>
      </c>
      <c r="R8" s="34"/>
    </row>
    <row r="9" ht="92.25" customHeight="1"/>
    <row r="12" ht="26.25" customHeight="1">
      <c r="R12" s="23" t="s">
        <v>3</v>
      </c>
    </row>
    <row r="13" spans="2:18" ht="34.5" customHeight="1">
      <c r="B13" s="24" t="s">
        <v>4</v>
      </c>
      <c r="C13" s="24" t="s">
        <v>5</v>
      </c>
      <c r="D13" s="25" t="s">
        <v>101</v>
      </c>
      <c r="E13" s="24" t="s">
        <v>6</v>
      </c>
      <c r="F13" s="24" t="s">
        <v>7</v>
      </c>
      <c r="G13" s="24" t="s">
        <v>8</v>
      </c>
      <c r="H13" s="24" t="s">
        <v>9</v>
      </c>
      <c r="I13" s="24" t="s">
        <v>10</v>
      </c>
      <c r="J13" s="24" t="s">
        <v>11</v>
      </c>
      <c r="K13" s="24" t="s">
        <v>12</v>
      </c>
      <c r="L13" s="24" t="s">
        <v>13</v>
      </c>
      <c r="M13" s="24" t="s">
        <v>14</v>
      </c>
      <c r="N13" s="24" t="s">
        <v>15</v>
      </c>
      <c r="O13" s="24" t="s">
        <v>16</v>
      </c>
      <c r="P13" s="24" t="s">
        <v>17</v>
      </c>
      <c r="Q13" s="24" t="s">
        <v>18</v>
      </c>
      <c r="R13" s="24" t="s">
        <v>19</v>
      </c>
    </row>
    <row r="14" spans="2:18" ht="37.5" customHeight="1">
      <c r="B14" s="52" t="s">
        <v>58</v>
      </c>
      <c r="C14" s="27" t="s">
        <v>58</v>
      </c>
      <c r="D14" s="90"/>
      <c r="E14" s="90"/>
      <c r="F14" s="90"/>
      <c r="G14" s="90"/>
      <c r="H14" s="90"/>
      <c r="I14" s="90"/>
      <c r="J14" s="90"/>
      <c r="K14" s="90"/>
      <c r="L14" s="90"/>
      <c r="M14" s="90"/>
      <c r="N14" s="91"/>
      <c r="O14" s="91"/>
      <c r="P14" s="91"/>
      <c r="Q14" s="91"/>
      <c r="R14" s="91">
        <f>SUM(E14:Q14)</f>
        <v>0</v>
      </c>
    </row>
    <row r="15" spans="2:18" ht="37.5" customHeight="1">
      <c r="B15" s="28"/>
      <c r="C15" s="105" t="s">
        <v>30</v>
      </c>
      <c r="D15" s="92"/>
      <c r="E15" s="85">
        <f>E14</f>
        <v>0</v>
      </c>
      <c r="F15" s="37">
        <f>SUM(E14:F14)</f>
        <v>0</v>
      </c>
      <c r="G15" s="85">
        <f>SUM(E14:G14)</f>
        <v>0</v>
      </c>
      <c r="H15" s="85">
        <f>SUM(E14:H14)</f>
        <v>0</v>
      </c>
      <c r="I15" s="37">
        <f>SUM(E14:I14)</f>
        <v>0</v>
      </c>
      <c r="J15" s="85">
        <f>SUM(E14:J14)</f>
        <v>0</v>
      </c>
      <c r="K15" s="85">
        <f>SUM(E14:K14)</f>
        <v>0</v>
      </c>
      <c r="L15" s="37">
        <f>SUM(E14:L14)</f>
        <v>0</v>
      </c>
      <c r="M15" s="85">
        <f>SUM(E14:M14)</f>
        <v>0</v>
      </c>
      <c r="N15" s="93">
        <f>SUM(E14:N14)</f>
        <v>0</v>
      </c>
      <c r="O15" s="93">
        <f>SUM(E14:O14)</f>
        <v>0</v>
      </c>
      <c r="P15" s="93">
        <f>SUM(E14:P14)</f>
        <v>0</v>
      </c>
      <c r="Q15" s="93">
        <f>SUM(E14:Q14)</f>
        <v>0</v>
      </c>
      <c r="R15" s="86"/>
    </row>
    <row r="16" spans="2:18" ht="37.5" customHeight="1">
      <c r="B16" s="32"/>
      <c r="C16" s="103" t="s">
        <v>31</v>
      </c>
      <c r="D16" s="49"/>
      <c r="E16" s="40">
        <v>0</v>
      </c>
      <c r="F16" s="40">
        <v>0</v>
      </c>
      <c r="G16" s="40">
        <f aca="true" t="shared" si="0" ref="G16:Q16">G15/G8</f>
        <v>0</v>
      </c>
      <c r="H16" s="40">
        <f t="shared" si="0"/>
        <v>0</v>
      </c>
      <c r="I16" s="40">
        <f t="shared" si="0"/>
        <v>0</v>
      </c>
      <c r="J16" s="40">
        <f t="shared" si="0"/>
        <v>0</v>
      </c>
      <c r="K16" s="40">
        <f t="shared" si="0"/>
        <v>0</v>
      </c>
      <c r="L16" s="40">
        <f t="shared" si="0"/>
        <v>0</v>
      </c>
      <c r="M16" s="40">
        <f t="shared" si="0"/>
        <v>0</v>
      </c>
      <c r="N16" s="80">
        <f t="shared" si="0"/>
        <v>0</v>
      </c>
      <c r="O16" s="80">
        <f t="shared" si="0"/>
        <v>0</v>
      </c>
      <c r="P16" s="80">
        <f t="shared" si="0"/>
        <v>0</v>
      </c>
      <c r="Q16" s="80">
        <f t="shared" si="0"/>
        <v>0</v>
      </c>
      <c r="R16" s="39"/>
    </row>
    <row r="17" spans="2:18" ht="67.5" customHeight="1">
      <c r="B17" s="50"/>
      <c r="C17" s="50"/>
      <c r="D17" s="50"/>
      <c r="E17" s="50"/>
      <c r="F17" s="50"/>
      <c r="G17" s="50"/>
      <c r="H17" s="50"/>
      <c r="I17" s="50"/>
      <c r="J17" s="50"/>
      <c r="K17" s="50"/>
      <c r="L17" s="50"/>
      <c r="M17" s="50"/>
      <c r="N17" s="50"/>
      <c r="O17" s="50"/>
      <c r="P17" s="50"/>
      <c r="Q17" s="50"/>
      <c r="R17" s="50"/>
    </row>
    <row r="18" spans="2:18" ht="24.75" customHeight="1">
      <c r="B18" s="50"/>
      <c r="C18" s="50"/>
      <c r="D18" s="50"/>
      <c r="E18" s="50"/>
      <c r="F18" s="50"/>
      <c r="G18" s="50"/>
      <c r="H18" s="50"/>
      <c r="I18" s="50"/>
      <c r="J18" s="50"/>
      <c r="K18" s="50"/>
      <c r="L18" s="50"/>
      <c r="M18" s="50"/>
      <c r="N18" s="50"/>
      <c r="O18" s="50"/>
      <c r="P18" s="50"/>
      <c r="Q18" s="50"/>
      <c r="R18" s="50"/>
    </row>
    <row r="35" spans="4:17" ht="19.5" customHeight="1">
      <c r="D35" s="41"/>
      <c r="E35" s="42" t="s">
        <v>6</v>
      </c>
      <c r="F35" s="42" t="s">
        <v>7</v>
      </c>
      <c r="G35" s="42" t="s">
        <v>8</v>
      </c>
      <c r="H35" s="42" t="s">
        <v>9</v>
      </c>
      <c r="I35" s="42" t="s">
        <v>10</v>
      </c>
      <c r="J35" s="42" t="s">
        <v>11</v>
      </c>
      <c r="K35" s="75" t="s">
        <v>12</v>
      </c>
      <c r="L35" s="75" t="s">
        <v>13</v>
      </c>
      <c r="M35" s="75" t="s">
        <v>14</v>
      </c>
      <c r="N35" s="75" t="s">
        <v>15</v>
      </c>
      <c r="O35" s="75" t="s">
        <v>16</v>
      </c>
      <c r="P35" s="75" t="s">
        <v>17</v>
      </c>
      <c r="Q35" s="75" t="s">
        <v>18</v>
      </c>
    </row>
    <row r="36" spans="3:17" ht="19.5" customHeight="1">
      <c r="C36" s="23" t="s">
        <v>83</v>
      </c>
      <c r="D36" s="27">
        <f>SUM(E36:Q36)</f>
        <v>251</v>
      </c>
      <c r="E36" s="27">
        <f aca="true" t="shared" si="1" ref="E36:Q36">E7</f>
        <v>0</v>
      </c>
      <c r="F36" s="27">
        <f t="shared" si="1"/>
        <v>0</v>
      </c>
      <c r="G36" s="27">
        <f t="shared" si="1"/>
        <v>63</v>
      </c>
      <c r="H36" s="27">
        <f t="shared" si="1"/>
        <v>63</v>
      </c>
      <c r="I36" s="27">
        <f t="shared" si="1"/>
        <v>0</v>
      </c>
      <c r="J36" s="27">
        <f t="shared" si="1"/>
        <v>0</v>
      </c>
      <c r="K36" s="71">
        <f t="shared" si="1"/>
        <v>63</v>
      </c>
      <c r="L36" s="71">
        <f t="shared" si="1"/>
        <v>0</v>
      </c>
      <c r="M36" s="71">
        <f t="shared" si="1"/>
        <v>0</v>
      </c>
      <c r="N36" s="71">
        <f t="shared" si="1"/>
        <v>0</v>
      </c>
      <c r="O36" s="71">
        <f t="shared" si="1"/>
        <v>62</v>
      </c>
      <c r="P36" s="71">
        <f t="shared" si="1"/>
        <v>0</v>
      </c>
      <c r="Q36" s="71">
        <f t="shared" si="1"/>
        <v>0</v>
      </c>
    </row>
    <row r="37" spans="3:17" ht="19.5" customHeight="1">
      <c r="C37" s="23" t="s">
        <v>84</v>
      </c>
      <c r="D37" s="27">
        <f>SUM(E37:Q37)</f>
        <v>0</v>
      </c>
      <c r="E37" s="27"/>
      <c r="F37" s="27"/>
      <c r="G37" s="27"/>
      <c r="H37" s="27"/>
      <c r="I37" s="27"/>
      <c r="J37" s="27"/>
      <c r="K37" s="71"/>
      <c r="L37" s="71"/>
      <c r="M37" s="71"/>
      <c r="N37" s="83"/>
      <c r="O37" s="83"/>
      <c r="P37" s="83"/>
      <c r="Q37" s="83"/>
    </row>
    <row r="38" spans="3:17" ht="19.5" customHeight="1">
      <c r="C38" s="23"/>
      <c r="D38" s="18" t="s">
        <v>34</v>
      </c>
      <c r="E38" s="45"/>
      <c r="F38" s="45"/>
      <c r="G38" s="45"/>
      <c r="H38" s="45"/>
      <c r="I38" s="45"/>
      <c r="J38" s="45"/>
      <c r="K38" s="45"/>
      <c r="L38" s="45"/>
      <c r="M38" s="45"/>
      <c r="N38" s="45"/>
      <c r="O38" s="45"/>
      <c r="P38" s="45"/>
      <c r="Q38" s="45"/>
    </row>
    <row r="39" spans="3:17" ht="19.5" customHeight="1">
      <c r="C39" s="23"/>
      <c r="D39" s="35"/>
      <c r="E39" s="46" t="s">
        <v>6</v>
      </c>
      <c r="F39" s="46" t="s">
        <v>7</v>
      </c>
      <c r="G39" s="46" t="s">
        <v>8</v>
      </c>
      <c r="H39" s="46" t="s">
        <v>9</v>
      </c>
      <c r="I39" s="46" t="s">
        <v>10</v>
      </c>
      <c r="J39" s="46" t="s">
        <v>11</v>
      </c>
      <c r="K39" s="78" t="s">
        <v>12</v>
      </c>
      <c r="L39" s="78" t="s">
        <v>13</v>
      </c>
      <c r="M39" s="78" t="s">
        <v>14</v>
      </c>
      <c r="N39" s="78" t="s">
        <v>15</v>
      </c>
      <c r="O39" s="78" t="s">
        <v>16</v>
      </c>
      <c r="P39" s="78" t="s">
        <v>17</v>
      </c>
      <c r="Q39" s="78" t="s">
        <v>18</v>
      </c>
    </row>
    <row r="40" spans="3:18" ht="19.5" customHeight="1">
      <c r="C40" s="23" t="s">
        <v>85</v>
      </c>
      <c r="D40" s="27"/>
      <c r="E40" s="27">
        <f aca="true" t="shared" si="2" ref="E40:Q40">E8</f>
        <v>0</v>
      </c>
      <c r="F40" s="27">
        <f t="shared" si="2"/>
        <v>0</v>
      </c>
      <c r="G40" s="27">
        <f t="shared" si="2"/>
        <v>63</v>
      </c>
      <c r="H40" s="27">
        <f t="shared" si="2"/>
        <v>126</v>
      </c>
      <c r="I40" s="27">
        <f t="shared" si="2"/>
        <v>126</v>
      </c>
      <c r="J40" s="27">
        <f t="shared" si="2"/>
        <v>126</v>
      </c>
      <c r="K40" s="71">
        <f t="shared" si="2"/>
        <v>189</v>
      </c>
      <c r="L40" s="71">
        <f t="shared" si="2"/>
        <v>189</v>
      </c>
      <c r="M40" s="71">
        <f t="shared" si="2"/>
        <v>189</v>
      </c>
      <c r="N40" s="71">
        <f t="shared" si="2"/>
        <v>189</v>
      </c>
      <c r="O40" s="71">
        <f t="shared" si="2"/>
        <v>251</v>
      </c>
      <c r="P40" s="71">
        <f t="shared" si="2"/>
        <v>251</v>
      </c>
      <c r="Q40" s="71">
        <f t="shared" si="2"/>
        <v>251</v>
      </c>
      <c r="R40" s="18">
        <f>D36-Q40</f>
        <v>0</v>
      </c>
    </row>
    <row r="41" spans="3:17" ht="19.5" customHeight="1">
      <c r="C41" s="23" t="s">
        <v>86</v>
      </c>
      <c r="D41" s="27"/>
      <c r="E41" s="27"/>
      <c r="F41" s="27"/>
      <c r="G41" s="27"/>
      <c r="H41" s="27"/>
      <c r="I41" s="27"/>
      <c r="J41" s="27"/>
      <c r="K41" s="71"/>
      <c r="L41" s="71"/>
      <c r="M41" s="71"/>
      <c r="N41" s="83"/>
      <c r="O41" s="83"/>
      <c r="P41" s="83"/>
      <c r="Q41" s="83"/>
    </row>
  </sheetData>
  <printOptions/>
  <pageMargins left="0.83" right="0.5905511811023623" top="0.5905511811023623" bottom="0.5905511811023623" header="0.5118110236220472" footer="0.5118110236220472"/>
  <pageSetup firstPageNumber="22" useFirstPageNumber="1" fitToHeight="2" horizontalDpi="600" verticalDpi="600" orientation="landscape" paperSize="9" scale="5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2012-03-19T12:49:16Z</cp:lastPrinted>
  <dcterms:created xsi:type="dcterms:W3CDTF">2011-04-19T04:25:21Z</dcterms:created>
  <dcterms:modified xsi:type="dcterms:W3CDTF">2012-03-29T01:51:32Z</dcterms:modified>
  <cp:category/>
  <cp:version/>
  <cp:contentType/>
  <cp:contentStatus/>
</cp:coreProperties>
</file>