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tabRatio="928" activeTab="0"/>
  </bookViews>
  <sheets>
    <sheet name="【一般会計】" sheetId="1" r:id="rId1"/>
  </sheets>
  <definedNames>
    <definedName name="_xlnm._FilterDatabase" localSheetId="0" hidden="1">'【一般会計】'!$A$8:$G$32</definedName>
    <definedName name="_xlnm.Print_Area" localSheetId="0">'【一般会計】'!$A$1:$G$34</definedName>
    <definedName name="_xlnm.Print_Titles" localSheetId="0">'【一般会計】'!$6:$8</definedName>
  </definedNames>
  <calcPr fullCalcOnLoad="1"/>
</workbook>
</file>

<file path=xl/sharedStrings.xml><?xml version="1.0" encoding="utf-8"?>
<sst xmlns="http://schemas.openxmlformats.org/spreadsheetml/2006/main" count="29" uniqueCount="29">
  <si>
    <t>備考</t>
  </si>
  <si>
    <t>第１・四半期</t>
  </si>
  <si>
    <t>第2・四半期</t>
  </si>
  <si>
    <t>第3・四半期</t>
  </si>
  <si>
    <t>第4・四半期</t>
  </si>
  <si>
    <t>合　計</t>
  </si>
  <si>
    <t>４月～６月分</t>
  </si>
  <si>
    <t>７月～９月分</t>
  </si>
  <si>
    <t>１０月～１２月分</t>
  </si>
  <si>
    <t>１月～３(４)月分</t>
  </si>
  <si>
    <t>合　　計</t>
  </si>
  <si>
    <t>【記載要領】</t>
  </si>
  <si>
    <t>(注１)　一般会計・特別会計は別葉で作成すること。</t>
  </si>
  <si>
    <t>(注２)　調書作成に当たっては，支払日を基準として集計すること。</t>
  </si>
  <si>
    <t>(注３)　出納整理期間中の支出額は，第4・四半期で計上すること。</t>
  </si>
  <si>
    <t>(注４)　「使用理由」欄の「②その他」には，「①深夜帰宅時使用」以外の使用（捜査，護送，指導連絡等）で要した，タクシー使用実績額を計上すること。</t>
  </si>
  <si>
    <t>(注５)　「合計欄」が「各庁の把握している支出実績額」と一致していることを確認した上で提出すること。</t>
  </si>
  <si>
    <t>【法務省　一般会計】</t>
  </si>
  <si>
    <t>法務本省</t>
  </si>
  <si>
    <t>検察庁</t>
  </si>
  <si>
    <t>矯正官署</t>
  </si>
  <si>
    <t>更生保護官署</t>
  </si>
  <si>
    <t>法務局</t>
  </si>
  <si>
    <t>地方入国管理官署</t>
  </si>
  <si>
    <t>公安調査庁</t>
  </si>
  <si>
    <t>組　　　織</t>
  </si>
  <si>
    <t>（単位：千円）</t>
  </si>
  <si>
    <t>注）タクシー代支出額のうち，捜査，被収容者の出廷・護送など，「職員の深夜帰宅以外に利用したもの」が約55パーセント含まれている。</t>
  </si>
  <si>
    <t>タクシー代に関する支出状況（平成２５年度）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</si>
</sst>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  <numFmt numFmtId="178" formatCode="#,##0_);[Red]\(#,##0\)"/>
    <numFmt numFmtId="179" formatCode="mmm\-yyyy"/>
    <numFmt numFmtId="180" formatCode="0.0%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178" fontId="23" fillId="24" borderId="16" xfId="0" applyNumberFormat="1" applyFont="1" applyFill="1" applyBorder="1" applyAlignment="1">
      <alignment vertical="center"/>
    </xf>
    <xf numFmtId="178" fontId="23" fillId="24" borderId="17" xfId="0" applyNumberFormat="1" applyFont="1" applyFill="1" applyBorder="1" applyAlignment="1">
      <alignment vertical="center"/>
    </xf>
    <xf numFmtId="178" fontId="23" fillId="24" borderId="18" xfId="0" applyNumberFormat="1" applyFont="1" applyFill="1" applyBorder="1" applyAlignment="1">
      <alignment vertical="center"/>
    </xf>
    <xf numFmtId="178" fontId="23" fillId="24" borderId="19" xfId="0" applyNumberFormat="1" applyFont="1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178" fontId="23" fillId="24" borderId="20" xfId="0" applyNumberFormat="1" applyFont="1" applyFill="1" applyBorder="1" applyAlignment="1">
      <alignment vertical="center"/>
    </xf>
    <xf numFmtId="178" fontId="23" fillId="24" borderId="21" xfId="0" applyNumberFormat="1" applyFont="1" applyFill="1" applyBorder="1" applyAlignment="1">
      <alignment vertical="center"/>
    </xf>
    <xf numFmtId="178" fontId="23" fillId="24" borderId="22" xfId="0" applyNumberFormat="1" applyFont="1" applyFill="1" applyBorder="1" applyAlignment="1">
      <alignment vertical="center"/>
    </xf>
    <xf numFmtId="178" fontId="23" fillId="24" borderId="23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vertical="center"/>
    </xf>
    <xf numFmtId="178" fontId="23" fillId="24" borderId="13" xfId="0" applyNumberFormat="1" applyFont="1" applyFill="1" applyBorder="1" applyAlignment="1">
      <alignment vertical="center"/>
    </xf>
    <xf numFmtId="178" fontId="23" fillId="24" borderId="24" xfId="0" applyNumberFormat="1" applyFont="1" applyFill="1" applyBorder="1" applyAlignment="1">
      <alignment vertical="center"/>
    </xf>
    <xf numFmtId="178" fontId="23" fillId="24" borderId="25" xfId="0" applyNumberFormat="1" applyFont="1" applyFill="1" applyBorder="1" applyAlignment="1">
      <alignment vertical="center"/>
    </xf>
    <xf numFmtId="0" fontId="23" fillId="24" borderId="25" xfId="0" applyFont="1" applyFill="1" applyBorder="1" applyAlignment="1">
      <alignment vertical="center"/>
    </xf>
    <xf numFmtId="0" fontId="23" fillId="24" borderId="26" xfId="0" applyFont="1" applyFill="1" applyBorder="1" applyAlignment="1">
      <alignment horizontal="center" vertical="center"/>
    </xf>
    <xf numFmtId="178" fontId="23" fillId="24" borderId="27" xfId="0" applyNumberFormat="1" applyFont="1" applyFill="1" applyBorder="1" applyAlignment="1">
      <alignment vertical="center"/>
    </xf>
    <xf numFmtId="178" fontId="23" fillId="24" borderId="28" xfId="0" applyNumberFormat="1" applyFont="1" applyFill="1" applyBorder="1" applyAlignment="1">
      <alignment vertical="center"/>
    </xf>
    <xf numFmtId="178" fontId="23" fillId="24" borderId="29" xfId="0" applyNumberFormat="1" applyFont="1" applyFill="1" applyBorder="1" applyAlignment="1">
      <alignment vertical="center"/>
    </xf>
    <xf numFmtId="178" fontId="23" fillId="24" borderId="26" xfId="0" applyNumberFormat="1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178" fontId="0" fillId="24" borderId="30" xfId="0" applyNumberFormat="1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180" fontId="0" fillId="24" borderId="0" xfId="0" applyNumberFormat="1" applyFont="1" applyFill="1" applyBorder="1" applyAlignment="1">
      <alignment vertical="center"/>
    </xf>
    <xf numFmtId="178" fontId="0" fillId="24" borderId="31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178" fontId="0" fillId="24" borderId="32" xfId="0" applyNumberFormat="1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178" fontId="0" fillId="24" borderId="0" xfId="0" applyNumberFormat="1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distributed" vertical="center" wrapText="1"/>
    </xf>
    <xf numFmtId="0" fontId="0" fillId="24" borderId="34" xfId="0" applyFont="1" applyFill="1" applyBorder="1" applyAlignment="1">
      <alignment horizontal="distributed" vertical="center" wrapText="1"/>
    </xf>
    <xf numFmtId="0" fontId="0" fillId="24" borderId="25" xfId="0" applyFont="1" applyFill="1" applyBorder="1" applyAlignment="1">
      <alignment horizontal="distributed" vertical="center" wrapText="1"/>
    </xf>
    <xf numFmtId="0" fontId="0" fillId="24" borderId="3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G40"/>
  <sheetViews>
    <sheetView tabSelected="1" view="pageBreakPreview" zoomScale="75" zoomScaleNormal="75" zoomScaleSheetLayoutView="75" zoomScalePageLayoutView="0" workbookViewId="0" topLeftCell="A1">
      <selection activeCell="A6" sqref="A6:A8"/>
    </sheetView>
  </sheetViews>
  <sheetFormatPr defaultColWidth="9.00390625" defaultRowHeight="13.5"/>
  <cols>
    <col min="1" max="1" width="33.625" style="1" customWidth="1"/>
    <col min="2" max="5" width="16.125" style="1" customWidth="1"/>
    <col min="6" max="6" width="16.50390625" style="1" customWidth="1"/>
    <col min="7" max="7" width="21.375" style="1" customWidth="1"/>
    <col min="8" max="16384" width="9.00390625" style="1" customWidth="1"/>
  </cols>
  <sheetData>
    <row r="2" spans="1:7" ht="24.75" customHeight="1">
      <c r="A2" s="40" t="s">
        <v>28</v>
      </c>
      <c r="B2" s="40"/>
      <c r="C2" s="40"/>
      <c r="D2" s="40"/>
      <c r="E2" s="40"/>
      <c r="F2" s="40"/>
      <c r="G2" s="40"/>
    </row>
    <row r="3" spans="1:7" ht="24.75" customHeight="1">
      <c r="A3" s="2"/>
      <c r="B3" s="2"/>
      <c r="C3" s="2"/>
      <c r="D3" s="2"/>
      <c r="E3" s="2"/>
      <c r="F3" s="2"/>
      <c r="G3" s="2"/>
    </row>
    <row r="4" spans="1:7" ht="24.75" customHeight="1">
      <c r="A4" s="2" t="s">
        <v>17</v>
      </c>
      <c r="B4" s="2"/>
      <c r="C4" s="2"/>
      <c r="D4" s="2"/>
      <c r="E4" s="2"/>
      <c r="F4" s="2"/>
      <c r="G4" s="2"/>
    </row>
    <row r="5" spans="6:7" ht="23.25" customHeight="1" thickBot="1">
      <c r="F5" s="3"/>
      <c r="G5" s="4" t="s">
        <v>26</v>
      </c>
    </row>
    <row r="6" spans="1:7" ht="26.25" customHeight="1" thickBot="1">
      <c r="A6" s="41" t="s">
        <v>25</v>
      </c>
      <c r="B6" s="44"/>
      <c r="C6" s="44"/>
      <c r="D6" s="44"/>
      <c r="E6" s="44"/>
      <c r="F6" s="45"/>
      <c r="G6" s="46" t="s">
        <v>0</v>
      </c>
    </row>
    <row r="7" spans="1:7" ht="26.25" customHeight="1">
      <c r="A7" s="42"/>
      <c r="B7" s="5" t="s">
        <v>1</v>
      </c>
      <c r="C7" s="6" t="s">
        <v>2</v>
      </c>
      <c r="D7" s="6" t="s">
        <v>3</v>
      </c>
      <c r="E7" s="7" t="s">
        <v>4</v>
      </c>
      <c r="F7" s="49" t="s">
        <v>5</v>
      </c>
      <c r="G7" s="47"/>
    </row>
    <row r="8" spans="1:7" ht="26.25" customHeight="1" thickBot="1">
      <c r="A8" s="43"/>
      <c r="B8" s="8" t="s">
        <v>6</v>
      </c>
      <c r="C8" s="9" t="s">
        <v>7</v>
      </c>
      <c r="D8" s="9" t="s">
        <v>8</v>
      </c>
      <c r="E8" s="10" t="s">
        <v>9</v>
      </c>
      <c r="F8" s="50"/>
      <c r="G8" s="48"/>
    </row>
    <row r="9" spans="1:7" ht="30" customHeight="1" hidden="1">
      <c r="A9" s="51" t="s">
        <v>18</v>
      </c>
      <c r="B9" s="11" t="e">
        <f>#REF!</f>
        <v>#REF!</v>
      </c>
      <c r="C9" s="12" t="e">
        <f>#REF!</f>
        <v>#REF!</v>
      </c>
      <c r="D9" s="12" t="e">
        <f>#REF!</f>
        <v>#REF!</v>
      </c>
      <c r="E9" s="13" t="e">
        <f>#REF!</f>
        <v>#REF!</v>
      </c>
      <c r="F9" s="14" t="e">
        <f aca="true" t="shared" si="0" ref="F9:F29">SUM(B9:E9)</f>
        <v>#REF!</v>
      </c>
      <c r="G9" s="15"/>
    </row>
    <row r="10" spans="1:7" ht="30" customHeight="1" hidden="1" thickBot="1">
      <c r="A10" s="52"/>
      <c r="B10" s="16" t="e">
        <f>#REF!</f>
        <v>#REF!</v>
      </c>
      <c r="C10" s="17" t="e">
        <f>#REF!</f>
        <v>#REF!</v>
      </c>
      <c r="D10" s="17" t="e">
        <f>#REF!</f>
        <v>#REF!</v>
      </c>
      <c r="E10" s="18" t="e">
        <f>#REF!</f>
        <v>#REF!</v>
      </c>
      <c r="F10" s="19" t="e">
        <f t="shared" si="0"/>
        <v>#REF!</v>
      </c>
      <c r="G10" s="20"/>
    </row>
    <row r="11" spans="1:7" ht="38.25" customHeight="1" thickBot="1">
      <c r="A11" s="53"/>
      <c r="B11" s="21">
        <v>3564</v>
      </c>
      <c r="C11" s="21">
        <v>6319</v>
      </c>
      <c r="D11" s="21">
        <v>7190</v>
      </c>
      <c r="E11" s="22">
        <v>10595</v>
      </c>
      <c r="F11" s="23">
        <f t="shared" si="0"/>
        <v>27668</v>
      </c>
      <c r="G11" s="24"/>
    </row>
    <row r="12" spans="1:7" ht="30" customHeight="1" hidden="1">
      <c r="A12" s="51" t="s">
        <v>19</v>
      </c>
      <c r="B12" s="11">
        <v>1359800</v>
      </c>
      <c r="C12" s="12">
        <v>3275938</v>
      </c>
      <c r="D12" s="12">
        <v>3014420</v>
      </c>
      <c r="E12" s="13">
        <v>1969650</v>
      </c>
      <c r="F12" s="14">
        <f t="shared" si="0"/>
        <v>9619808</v>
      </c>
      <c r="G12" s="15"/>
    </row>
    <row r="13" spans="1:7" ht="30" customHeight="1" hidden="1" thickBot="1">
      <c r="A13" s="52"/>
      <c r="B13" s="16">
        <v>5786560</v>
      </c>
      <c r="C13" s="17">
        <v>8165460</v>
      </c>
      <c r="D13" s="17">
        <v>9344123</v>
      </c>
      <c r="E13" s="18">
        <v>11182340</v>
      </c>
      <c r="F13" s="19">
        <f t="shared" si="0"/>
        <v>34478483</v>
      </c>
      <c r="G13" s="20"/>
    </row>
    <row r="14" spans="1:7" ht="38.25" customHeight="1" thickBot="1">
      <c r="A14" s="53"/>
      <c r="B14" s="21">
        <v>7146</v>
      </c>
      <c r="C14" s="21">
        <v>11441</v>
      </c>
      <c r="D14" s="21">
        <v>12359</v>
      </c>
      <c r="E14" s="22">
        <v>13152</v>
      </c>
      <c r="F14" s="23">
        <f t="shared" si="0"/>
        <v>44098</v>
      </c>
      <c r="G14" s="24"/>
    </row>
    <row r="15" spans="1:7" ht="30" customHeight="1" hidden="1">
      <c r="A15" s="51" t="s">
        <v>20</v>
      </c>
      <c r="B15" s="11">
        <v>0</v>
      </c>
      <c r="C15" s="12">
        <v>0</v>
      </c>
      <c r="D15" s="12">
        <v>0</v>
      </c>
      <c r="E15" s="13">
        <v>0</v>
      </c>
      <c r="F15" s="14">
        <f t="shared" si="0"/>
        <v>0</v>
      </c>
      <c r="G15" s="15"/>
    </row>
    <row r="16" spans="1:7" ht="30" customHeight="1" hidden="1" thickBot="1">
      <c r="A16" s="52"/>
      <c r="B16" s="16">
        <v>507720</v>
      </c>
      <c r="C16" s="17">
        <v>735640</v>
      </c>
      <c r="D16" s="17">
        <v>909650</v>
      </c>
      <c r="E16" s="18">
        <v>814699</v>
      </c>
      <c r="F16" s="19">
        <f t="shared" si="0"/>
        <v>2967709</v>
      </c>
      <c r="G16" s="20"/>
    </row>
    <row r="17" spans="1:7" ht="38.25" customHeight="1" thickBot="1">
      <c r="A17" s="53"/>
      <c r="B17" s="21">
        <v>508</v>
      </c>
      <c r="C17" s="21">
        <v>736</v>
      </c>
      <c r="D17" s="21">
        <v>910</v>
      </c>
      <c r="E17" s="22">
        <v>815</v>
      </c>
      <c r="F17" s="23">
        <f t="shared" si="0"/>
        <v>2969</v>
      </c>
      <c r="G17" s="24"/>
    </row>
    <row r="18" spans="1:7" ht="30" customHeight="1" hidden="1">
      <c r="A18" s="51" t="s">
        <v>21</v>
      </c>
      <c r="B18" s="11">
        <v>0</v>
      </c>
      <c r="C18" s="12">
        <v>0</v>
      </c>
      <c r="D18" s="12">
        <v>0</v>
      </c>
      <c r="E18" s="13">
        <v>0</v>
      </c>
      <c r="F18" s="14">
        <f t="shared" si="0"/>
        <v>0</v>
      </c>
      <c r="G18" s="15"/>
    </row>
    <row r="19" spans="1:7" ht="30" customHeight="1" hidden="1" thickBot="1">
      <c r="A19" s="52"/>
      <c r="B19" s="16">
        <v>34250</v>
      </c>
      <c r="C19" s="17">
        <v>48530</v>
      </c>
      <c r="D19" s="17">
        <v>83710</v>
      </c>
      <c r="E19" s="18">
        <v>69200</v>
      </c>
      <c r="F19" s="19">
        <f t="shared" si="0"/>
        <v>235690</v>
      </c>
      <c r="G19" s="20"/>
    </row>
    <row r="20" spans="1:7" ht="38.25" customHeight="1" thickBot="1">
      <c r="A20" s="53"/>
      <c r="B20" s="21">
        <v>34</v>
      </c>
      <c r="C20" s="21">
        <v>49</v>
      </c>
      <c r="D20" s="21">
        <v>84</v>
      </c>
      <c r="E20" s="22">
        <v>69</v>
      </c>
      <c r="F20" s="23">
        <f t="shared" si="0"/>
        <v>236</v>
      </c>
      <c r="G20" s="24"/>
    </row>
    <row r="21" spans="1:7" ht="30" customHeight="1" hidden="1">
      <c r="A21" s="51" t="s">
        <v>22</v>
      </c>
      <c r="B21" s="11">
        <v>2590</v>
      </c>
      <c r="C21" s="12">
        <v>0</v>
      </c>
      <c r="D21" s="12">
        <v>0</v>
      </c>
      <c r="E21" s="13">
        <v>0</v>
      </c>
      <c r="F21" s="14">
        <f t="shared" si="0"/>
        <v>2590</v>
      </c>
      <c r="G21" s="15"/>
    </row>
    <row r="22" spans="1:7" ht="30" customHeight="1" hidden="1" thickBot="1">
      <c r="A22" s="52"/>
      <c r="B22" s="16">
        <v>242790</v>
      </c>
      <c r="C22" s="17">
        <v>453480</v>
      </c>
      <c r="D22" s="17">
        <v>441520</v>
      </c>
      <c r="E22" s="18">
        <v>560385</v>
      </c>
      <c r="F22" s="19">
        <f t="shared" si="0"/>
        <v>1698175</v>
      </c>
      <c r="G22" s="20"/>
    </row>
    <row r="23" spans="1:7" ht="38.25" customHeight="1" thickBot="1">
      <c r="A23" s="53"/>
      <c r="B23" s="21">
        <v>245</v>
      </c>
      <c r="C23" s="21">
        <v>453</v>
      </c>
      <c r="D23" s="21">
        <v>442</v>
      </c>
      <c r="E23" s="22">
        <v>560</v>
      </c>
      <c r="F23" s="23">
        <f t="shared" si="0"/>
        <v>1700</v>
      </c>
      <c r="G23" s="24"/>
    </row>
    <row r="24" spans="1:7" ht="30" customHeight="1" hidden="1">
      <c r="A24" s="51" t="s">
        <v>23</v>
      </c>
      <c r="B24" s="11">
        <v>39500</v>
      </c>
      <c r="C24" s="12">
        <v>104780</v>
      </c>
      <c r="D24" s="12">
        <v>27570</v>
      </c>
      <c r="E24" s="13">
        <v>197960</v>
      </c>
      <c r="F24" s="14">
        <f t="shared" si="0"/>
        <v>369810</v>
      </c>
      <c r="G24" s="15"/>
    </row>
    <row r="25" spans="1:7" ht="30" customHeight="1" hidden="1" thickBot="1">
      <c r="A25" s="52"/>
      <c r="B25" s="16">
        <v>715130</v>
      </c>
      <c r="C25" s="17">
        <v>603040</v>
      </c>
      <c r="D25" s="17">
        <v>489260</v>
      </c>
      <c r="E25" s="18">
        <v>979020</v>
      </c>
      <c r="F25" s="19">
        <f t="shared" si="0"/>
        <v>2786450</v>
      </c>
      <c r="G25" s="20"/>
    </row>
    <row r="26" spans="1:7" ht="38.25" customHeight="1" thickBot="1">
      <c r="A26" s="53"/>
      <c r="B26" s="21">
        <v>755</v>
      </c>
      <c r="C26" s="21">
        <v>708</v>
      </c>
      <c r="D26" s="21">
        <v>517</v>
      </c>
      <c r="E26" s="22">
        <v>1177</v>
      </c>
      <c r="F26" s="23">
        <f t="shared" si="0"/>
        <v>3157</v>
      </c>
      <c r="G26" s="24"/>
    </row>
    <row r="27" spans="1:7" ht="30" customHeight="1" hidden="1">
      <c r="A27" s="51" t="s">
        <v>24</v>
      </c>
      <c r="B27" s="11">
        <v>152240</v>
      </c>
      <c r="C27" s="12">
        <v>113410</v>
      </c>
      <c r="D27" s="12">
        <v>225060</v>
      </c>
      <c r="E27" s="13">
        <v>183100</v>
      </c>
      <c r="F27" s="14">
        <f t="shared" si="0"/>
        <v>673810</v>
      </c>
      <c r="G27" s="15"/>
    </row>
    <row r="28" spans="1:7" ht="30" customHeight="1" hidden="1" thickBot="1">
      <c r="A28" s="52"/>
      <c r="B28" s="16">
        <v>61200</v>
      </c>
      <c r="C28" s="17">
        <v>68630</v>
      </c>
      <c r="D28" s="17">
        <v>56100</v>
      </c>
      <c r="E28" s="18">
        <v>51440</v>
      </c>
      <c r="F28" s="19">
        <f t="shared" si="0"/>
        <v>237370</v>
      </c>
      <c r="G28" s="20"/>
    </row>
    <row r="29" spans="1:7" ht="38.25" customHeight="1" thickBot="1">
      <c r="A29" s="53"/>
      <c r="B29" s="21">
        <v>213</v>
      </c>
      <c r="C29" s="21">
        <v>182</v>
      </c>
      <c r="D29" s="21">
        <v>281</v>
      </c>
      <c r="E29" s="22">
        <v>235</v>
      </c>
      <c r="F29" s="23">
        <f t="shared" si="0"/>
        <v>911</v>
      </c>
      <c r="G29" s="24"/>
    </row>
    <row r="30" spans="1:7" ht="38.25" customHeight="1" thickBot="1">
      <c r="A30" s="25" t="s">
        <v>10</v>
      </c>
      <c r="B30" s="26">
        <f>SUM(B29,B26,B23,B20,B17,B14,B11)</f>
        <v>12465</v>
      </c>
      <c r="C30" s="27">
        <f>SUM(C29,C26,C23,C20,C17,C14,C11)</f>
        <v>19888</v>
      </c>
      <c r="D30" s="27">
        <f>SUM(D29,D26,D23,D20,D17,D14,D11)</f>
        <v>21783</v>
      </c>
      <c r="E30" s="28">
        <f>SUM(E29,E26,E23,E20,E17,E14,E11)</f>
        <v>26603</v>
      </c>
      <c r="F30" s="29">
        <f>SUM(F29,F26,F23,F20,F17,F14,F11)</f>
        <v>80739</v>
      </c>
      <c r="G30" s="30"/>
    </row>
    <row r="31" spans="2:7" ht="32.25" customHeight="1" hidden="1">
      <c r="B31" s="31" t="e">
        <f>#REF!</f>
        <v>#REF!</v>
      </c>
      <c r="C31" s="32" t="e">
        <f>#REF!</f>
        <v>#REF!</v>
      </c>
      <c r="D31" s="32" t="e">
        <f>#REF!</f>
        <v>#REF!</v>
      </c>
      <c r="E31" s="32" t="e">
        <f>#REF!</f>
        <v>#REF!</v>
      </c>
      <c r="G31" s="33" t="e">
        <f>B31/B30</f>
        <v>#REF!</v>
      </c>
    </row>
    <row r="32" spans="2:7" ht="33.75" customHeight="1" hidden="1">
      <c r="B32" s="34" t="e">
        <f>#REF!</f>
        <v>#REF!</v>
      </c>
      <c r="C32" s="35" t="e">
        <f>#REF!</f>
        <v>#REF!</v>
      </c>
      <c r="D32" s="35" t="e">
        <f>#REF!</f>
        <v>#REF!</v>
      </c>
      <c r="E32" s="35" t="e">
        <f>#REF!</f>
        <v>#REF!</v>
      </c>
      <c r="G32" s="33" t="e">
        <f>B32/B30</f>
        <v>#REF!</v>
      </c>
    </row>
    <row r="33" ht="14.25" customHeight="1">
      <c r="B33" s="36"/>
    </row>
    <row r="34" spans="1:2" ht="22.5" customHeight="1">
      <c r="A34" s="37" t="s">
        <v>27</v>
      </c>
      <c r="B34" s="38"/>
    </row>
    <row r="35" ht="14.25" customHeight="1" hidden="1">
      <c r="A35" s="1" t="s">
        <v>11</v>
      </c>
    </row>
    <row r="36" s="39" customFormat="1" ht="14.25" customHeight="1" hidden="1">
      <c r="A36" s="39" t="s">
        <v>12</v>
      </c>
    </row>
    <row r="37" s="39" customFormat="1" ht="14.25" customHeight="1" hidden="1">
      <c r="A37" s="39" t="s">
        <v>13</v>
      </c>
    </row>
    <row r="38" ht="14.25" customHeight="1" hidden="1">
      <c r="A38" s="39" t="s">
        <v>14</v>
      </c>
    </row>
    <row r="39" ht="13.5" hidden="1">
      <c r="A39" s="39" t="s">
        <v>15</v>
      </c>
    </row>
    <row r="40" ht="13.5" hidden="1">
      <c r="A40" s="39" t="s">
        <v>16</v>
      </c>
    </row>
  </sheetData>
  <sheetProtection/>
  <autoFilter ref="A8:G32"/>
  <mergeCells count="12">
    <mergeCell ref="A12:A14"/>
    <mergeCell ref="A15:A17"/>
    <mergeCell ref="A27:A29"/>
    <mergeCell ref="A24:A26"/>
    <mergeCell ref="A21:A23"/>
    <mergeCell ref="A18:A20"/>
    <mergeCell ref="A2:G2"/>
    <mergeCell ref="A6:A8"/>
    <mergeCell ref="B6:F6"/>
    <mergeCell ref="G6:G8"/>
    <mergeCell ref="F7:F8"/>
    <mergeCell ref="A9:A11"/>
  </mergeCells>
  <printOptions horizontalCentered="1"/>
  <pageMargins left="0.5905511811023623" right="0.5905511811023623" top="0.7874015748031497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2010-08-09T11:48:19Z</cp:lastPrinted>
  <dcterms:created xsi:type="dcterms:W3CDTF">2009-07-30T09:20:17Z</dcterms:created>
  <dcterms:modified xsi:type="dcterms:W3CDTF">2014-06-06T11:22:14Z</dcterms:modified>
  <cp:category/>
  <cp:version/>
  <cp:contentType/>
  <cp:contentStatus/>
</cp:coreProperties>
</file>