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280"/>
  </bookViews>
  <sheets>
    <sheet name="貸借対照表（省庁別合算）" sheetId="5" r:id="rId1"/>
    <sheet name="業務費用計算書（省庁別合算）" sheetId="6" r:id="rId2"/>
    <sheet name="資産・負債差額増減計算書（省庁別合算）" sheetId="7" r:id="rId3"/>
    <sheet name="区分別収支計算書（省庁別合算）" sheetId="8" r:id="rId4"/>
    <sheet name="貸借対照表（連結）" sheetId="9" r:id="rId5"/>
    <sheet name="業務費用計算書（連結）" sheetId="10" r:id="rId6"/>
    <sheet name="資産・負債差額増減計算書（連結）" sheetId="11" r:id="rId7"/>
    <sheet name="区分別収支計算書（連結）" sheetId="12" r:id="rId8"/>
    <sheet name="貸借対照表（一般会計）" sheetId="1" r:id="rId9"/>
    <sheet name="業務費用計算書（一般会計）" sheetId="2" r:id="rId10"/>
    <sheet name="資産・負債差額増減計算書（一般会計）" sheetId="3" r:id="rId11"/>
    <sheet name="区分別収支計算書（一般会計）" sheetId="4" r:id="rId12"/>
  </sheets>
  <externalReferences>
    <externalReference r:id="rId13"/>
    <externalReference r:id="rId14"/>
  </externalReferences>
  <definedNames>
    <definedName name="_xlnm.Print_Area" localSheetId="9">'業務費用計算書（一般会計）'!$A$1:$C$38</definedName>
    <definedName name="_xlnm.Print_Area" localSheetId="1">'業務費用計算書（省庁別合算）'!$A$1:$C$26</definedName>
    <definedName name="_xlnm.Print_Area" localSheetId="5">'業務費用計算書（連結）'!$A$1:$C$26</definedName>
    <definedName name="_xlnm.Print_Area" localSheetId="11">'区分別収支計算書（一般会計）'!$A$1:$C$43</definedName>
    <definedName name="_xlnm.Print_Area" localSheetId="3">'区分別収支計算書（省庁別合算）'!$A$1:$C$44</definedName>
    <definedName name="_xlnm.Print_Area" localSheetId="7">'区分別収支計算書（連結）'!$A$1:$C$52</definedName>
    <definedName name="_xlnm.Print_Area" localSheetId="10">'資産・負債差額増減計算書（一般会計）'!$A$1:$C$15</definedName>
    <definedName name="_xlnm.Print_Area" localSheetId="2">'資産・負債差額増減計算書（省庁別合算）'!$A$1:$C$15</definedName>
    <definedName name="_xlnm.Print_Area" localSheetId="6">'資産・負債差額増減計算書（連結）'!$A$1:$C$16</definedName>
    <definedName name="_xlnm.Print_Area" localSheetId="8">'貸借対照表（一般会計）'!$A$1:$F$25</definedName>
    <definedName name="_xlnm.Print_Area" localSheetId="0">'貸借対照表（省庁別合算）'!$A$1:$F$25</definedName>
    <definedName name="_xlnm.Print_Area" localSheetId="4">'貸借対照表（連結）'!$A$1:$F$27</definedName>
  </definedNames>
  <calcPr calcId="145621"/>
</workbook>
</file>

<file path=xl/calcChain.xml><?xml version="1.0" encoding="utf-8"?>
<calcChain xmlns="http://schemas.openxmlformats.org/spreadsheetml/2006/main">
  <c r="C52" i="12" l="1"/>
  <c r="B52" i="12"/>
  <c r="C51" i="12"/>
  <c r="B51" i="12"/>
  <c r="C50" i="12"/>
  <c r="B50" i="12"/>
  <c r="C49" i="12"/>
  <c r="B49" i="12"/>
  <c r="C48" i="12"/>
  <c r="B48" i="12"/>
  <c r="C46" i="12"/>
  <c r="B46" i="12"/>
  <c r="C45" i="12"/>
  <c r="B45" i="12"/>
  <c r="C44" i="12"/>
  <c r="B44" i="12"/>
  <c r="C43" i="12"/>
  <c r="B43" i="12"/>
  <c r="C42" i="12"/>
  <c r="B42" i="12"/>
  <c r="C41" i="12"/>
  <c r="B41" i="12"/>
  <c r="C38" i="12"/>
  <c r="B38" i="12"/>
  <c r="C37" i="12"/>
  <c r="B37" i="12"/>
  <c r="C36" i="12"/>
  <c r="B36" i="12"/>
  <c r="C35" i="12"/>
  <c r="B35" i="12"/>
  <c r="C34" i="12"/>
  <c r="B34" i="12"/>
  <c r="C33" i="12"/>
  <c r="B33" i="12"/>
  <c r="C32" i="12"/>
  <c r="B32" i="12"/>
  <c r="C30" i="12"/>
  <c r="B30" i="12"/>
  <c r="C29" i="12"/>
  <c r="B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C17" i="12"/>
  <c r="B17" i="12"/>
  <c r="C14" i="12"/>
  <c r="B14" i="12"/>
  <c r="C13" i="12"/>
  <c r="B13" i="12"/>
  <c r="C12" i="12"/>
  <c r="B12" i="12"/>
  <c r="C11" i="12"/>
  <c r="B11" i="12"/>
  <c r="C10" i="12"/>
  <c r="B10" i="12"/>
  <c r="C9" i="12"/>
  <c r="B9" i="12"/>
  <c r="C8" i="12"/>
  <c r="B8" i="12"/>
  <c r="C44" i="8" l="1"/>
  <c r="B44" i="8"/>
  <c r="C43" i="8"/>
  <c r="B43" i="8"/>
  <c r="C39" i="8"/>
  <c r="B39" i="8"/>
  <c r="C38" i="8"/>
  <c r="B38" i="8"/>
  <c r="C37" i="8"/>
  <c r="B37" i="8"/>
  <c r="C34" i="8"/>
  <c r="B34" i="8"/>
  <c r="C33" i="8"/>
  <c r="B33" i="8"/>
  <c r="C32" i="8"/>
  <c r="B32" i="8"/>
  <c r="B31" i="8"/>
  <c r="C30" i="8"/>
  <c r="B30" i="8"/>
  <c r="B29" i="8"/>
  <c r="C27" i="8"/>
  <c r="B27" i="8"/>
  <c r="C26" i="8"/>
  <c r="B26" i="8"/>
  <c r="C25" i="8"/>
  <c r="B25" i="8"/>
  <c r="C24" i="8"/>
  <c r="B24" i="8"/>
  <c r="C23" i="8"/>
  <c r="B23" i="8"/>
  <c r="C22" i="8"/>
  <c r="B22" i="8"/>
  <c r="C21" i="8"/>
  <c r="B21" i="8"/>
  <c r="C20" i="8"/>
  <c r="B20" i="8"/>
  <c r="C19" i="8"/>
  <c r="B19" i="8"/>
  <c r="C18" i="8"/>
  <c r="B18" i="8"/>
  <c r="C17" i="8"/>
  <c r="B17" i="8"/>
  <c r="C16" i="8"/>
  <c r="B16" i="8"/>
  <c r="C15" i="8"/>
  <c r="B15" i="8"/>
  <c r="C14" i="8"/>
  <c r="B14" i="8"/>
  <c r="C11" i="8"/>
  <c r="B11" i="8"/>
  <c r="C10" i="8"/>
  <c r="B10" i="8"/>
  <c r="C9" i="8"/>
  <c r="B9" i="8"/>
  <c r="C8" i="8"/>
  <c r="B8" i="8"/>
</calcChain>
</file>

<file path=xl/sharedStrings.xml><?xml version="1.0" encoding="utf-8"?>
<sst xmlns="http://schemas.openxmlformats.org/spreadsheetml/2006/main" count="430" uniqueCount="216">
  <si>
    <t>貸　借　対　照　表</t>
    <rPh sb="0" eb="1">
      <t>カシ</t>
    </rPh>
    <rPh sb="2" eb="3">
      <t>シャク</t>
    </rPh>
    <rPh sb="4" eb="5">
      <t>タイ</t>
    </rPh>
    <rPh sb="6" eb="7">
      <t>アキラ</t>
    </rPh>
    <rPh sb="8" eb="9">
      <t>ヒョウ</t>
    </rPh>
    <phoneticPr fontId="3"/>
  </si>
  <si>
    <t>(単位：百万円)</t>
    <rPh sb="1" eb="3">
      <t>タンイ</t>
    </rPh>
    <rPh sb="4" eb="6">
      <t>ヒャクマン</t>
    </rPh>
    <rPh sb="6" eb="7">
      <t>エン</t>
    </rPh>
    <phoneticPr fontId="3"/>
  </si>
  <si>
    <t>前会計年度</t>
    <rPh sb="0" eb="1">
      <t>ゼン</t>
    </rPh>
    <rPh sb="1" eb="3">
      <t>カイケイ</t>
    </rPh>
    <rPh sb="3" eb="5">
      <t>ネンド</t>
    </rPh>
    <phoneticPr fontId="3"/>
  </si>
  <si>
    <t>本会計年度</t>
    <rPh sb="0" eb="1">
      <t>ホン</t>
    </rPh>
    <rPh sb="1" eb="3">
      <t>カイケイ</t>
    </rPh>
    <rPh sb="3" eb="5">
      <t>ネンド</t>
    </rPh>
    <phoneticPr fontId="3"/>
  </si>
  <si>
    <t>(平成25年</t>
    <rPh sb="1" eb="3">
      <t>ヘイセイ</t>
    </rPh>
    <rPh sb="5" eb="6">
      <t>ネン</t>
    </rPh>
    <phoneticPr fontId="3"/>
  </si>
  <si>
    <t>(平成26年</t>
    <rPh sb="1" eb="3">
      <t>ヘイセイ</t>
    </rPh>
    <rPh sb="5" eb="6">
      <t>ネン</t>
    </rPh>
    <phoneticPr fontId="3"/>
  </si>
  <si>
    <t>3月31日)</t>
    <rPh sb="1" eb="2">
      <t>ガツ</t>
    </rPh>
    <rPh sb="4" eb="5">
      <t>ニチ</t>
    </rPh>
    <phoneticPr fontId="3"/>
  </si>
  <si>
    <t>＜資産の部＞</t>
    <rPh sb="1" eb="2">
      <t>シ</t>
    </rPh>
    <rPh sb="2" eb="3">
      <t>サン</t>
    </rPh>
    <rPh sb="4" eb="5">
      <t>ブ</t>
    </rPh>
    <phoneticPr fontId="3"/>
  </si>
  <si>
    <t>＜負債の部＞</t>
    <rPh sb="1" eb="3">
      <t>フサイ</t>
    </rPh>
    <rPh sb="4" eb="5">
      <t>ブ</t>
    </rPh>
    <phoneticPr fontId="3"/>
  </si>
  <si>
    <t>現金・預金</t>
  </si>
  <si>
    <t>未払金</t>
  </si>
  <si>
    <t>たな卸資産</t>
    <rPh sb="2" eb="3">
      <t>オロシ</t>
    </rPh>
    <rPh sb="3" eb="5">
      <t>シサン</t>
    </rPh>
    <phoneticPr fontId="3"/>
  </si>
  <si>
    <t>保管金等</t>
    <phoneticPr fontId="3"/>
  </si>
  <si>
    <t>未収金</t>
    <rPh sb="0" eb="2">
      <t>ミシュウ</t>
    </rPh>
    <rPh sb="2" eb="3">
      <t>キン</t>
    </rPh>
    <phoneticPr fontId="3"/>
  </si>
  <si>
    <t>賞与引当金</t>
    <phoneticPr fontId="3"/>
  </si>
  <si>
    <t>前払費用</t>
    <rPh sb="0" eb="2">
      <t>マエバラ</t>
    </rPh>
    <rPh sb="2" eb="4">
      <t>ヒヨウ</t>
    </rPh>
    <phoneticPr fontId="3"/>
  </si>
  <si>
    <t>退職給付引当金</t>
    <phoneticPr fontId="3"/>
  </si>
  <si>
    <t>その他の債権等</t>
    <rPh sb="2" eb="3">
      <t>タ</t>
    </rPh>
    <rPh sb="4" eb="6">
      <t>サイケン</t>
    </rPh>
    <rPh sb="6" eb="7">
      <t>トウ</t>
    </rPh>
    <phoneticPr fontId="3"/>
  </si>
  <si>
    <t>その他の債務等</t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</si>
  <si>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</si>
  <si>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有形固定資産</t>
  </si>
  <si>
    <t>国有財産（公共用財産を除く）</t>
    <phoneticPr fontId="3"/>
  </si>
  <si>
    <t>土地</t>
  </si>
  <si>
    <t>立木竹</t>
  </si>
  <si>
    <t>建物</t>
  </si>
  <si>
    <t>工作物</t>
  </si>
  <si>
    <t>船舶</t>
  </si>
  <si>
    <t>建設仮勘定</t>
  </si>
  <si>
    <t>物品</t>
  </si>
  <si>
    <t>負債合計</t>
    <rPh sb="0" eb="2">
      <t>フサイ</t>
    </rPh>
    <rPh sb="2" eb="4">
      <t>ゴウケイ</t>
    </rPh>
    <phoneticPr fontId="3"/>
  </si>
  <si>
    <t>その他固定資産</t>
    <rPh sb="2" eb="3">
      <t>ホカ</t>
    </rPh>
    <rPh sb="3" eb="5">
      <t>コテイ</t>
    </rPh>
    <rPh sb="5" eb="7">
      <t>シサン</t>
    </rPh>
    <phoneticPr fontId="3"/>
  </si>
  <si>
    <t>＜資産・負債差額の部＞</t>
    <rPh sb="1" eb="3">
      <t>シサン</t>
    </rPh>
    <rPh sb="4" eb="6">
      <t>フサイ</t>
    </rPh>
    <rPh sb="6" eb="8">
      <t>サガク</t>
    </rPh>
    <rPh sb="9" eb="10">
      <t>ブ</t>
    </rPh>
    <phoneticPr fontId="3"/>
  </si>
  <si>
    <t>無形固定資産</t>
  </si>
  <si>
    <t>資産・負債差額</t>
    <rPh sb="0" eb="2">
      <t>シサン</t>
    </rPh>
    <rPh sb="3" eb="5">
      <t>フサイ</t>
    </rPh>
    <rPh sb="5" eb="7">
      <t>サガク</t>
    </rPh>
    <phoneticPr fontId="3"/>
  </si>
  <si>
    <t>出資金</t>
  </si>
  <si>
    <t>資産合計</t>
    <rPh sb="0" eb="2">
      <t>シサン</t>
    </rPh>
    <rPh sb="2" eb="4">
      <t>ゴウケイ</t>
    </rPh>
    <phoneticPr fontId="3"/>
  </si>
  <si>
    <t>負債及び資産・
負債差額合計</t>
    <rPh sb="0" eb="2">
      <t>フサイ</t>
    </rPh>
    <rPh sb="2" eb="3">
      <t>オヨ</t>
    </rPh>
    <rPh sb="4" eb="6">
      <t>シサン</t>
    </rPh>
    <rPh sb="8" eb="10">
      <t>フサイ</t>
    </rPh>
    <rPh sb="10" eb="12">
      <t>サガク</t>
    </rPh>
    <rPh sb="12" eb="14">
      <t>ゴウケイ</t>
    </rPh>
    <phoneticPr fontId="3"/>
  </si>
  <si>
    <t>業務費用計算書</t>
    <rPh sb="0" eb="1">
      <t>ギョウ</t>
    </rPh>
    <rPh sb="1" eb="2">
      <t>ツトム</t>
    </rPh>
    <rPh sb="2" eb="3">
      <t>ヒ</t>
    </rPh>
    <rPh sb="3" eb="4">
      <t>ヨウ</t>
    </rPh>
    <rPh sb="4" eb="5">
      <t>ケイ</t>
    </rPh>
    <rPh sb="5" eb="6">
      <t>サン</t>
    </rPh>
    <rPh sb="6" eb="7">
      <t>ショ</t>
    </rPh>
    <phoneticPr fontId="3"/>
  </si>
  <si>
    <t>(単位：百万円)</t>
    <rPh sb="1" eb="3">
      <t>タンイ</t>
    </rPh>
    <rPh sb="4" eb="7">
      <t>ヒャクマンエン</t>
    </rPh>
    <phoneticPr fontId="3"/>
  </si>
  <si>
    <t>(自　平成24年４月 1日)</t>
    <phoneticPr fontId="3"/>
  </si>
  <si>
    <t>(自　平成25年４月 1日)</t>
    <rPh sb="1" eb="2">
      <t>ジ</t>
    </rPh>
    <rPh sb="3" eb="5">
      <t>ヘイセイ</t>
    </rPh>
    <rPh sb="7" eb="8">
      <t>ネン</t>
    </rPh>
    <rPh sb="9" eb="10">
      <t>ガツ</t>
    </rPh>
    <rPh sb="12" eb="13">
      <t>ニチ</t>
    </rPh>
    <phoneticPr fontId="3"/>
  </si>
  <si>
    <t>(至　平成25年３月31日)</t>
    <phoneticPr fontId="3"/>
  </si>
  <si>
    <t>(至　平成26年３月31日)</t>
    <rPh sb="1" eb="2">
      <t>イタル</t>
    </rPh>
    <rPh sb="3" eb="5">
      <t>ヘイセイ</t>
    </rPh>
    <rPh sb="7" eb="8">
      <t>ネン</t>
    </rPh>
    <rPh sb="9" eb="10">
      <t>ガツ</t>
    </rPh>
    <rPh sb="12" eb="13">
      <t>ニチ</t>
    </rPh>
    <phoneticPr fontId="3"/>
  </si>
  <si>
    <t>人件費</t>
  </si>
  <si>
    <t>賞与引当金繰入額</t>
  </si>
  <si>
    <t>退職給付引当金繰入額</t>
  </si>
  <si>
    <t>検察業務費</t>
    <rPh sb="0" eb="2">
      <t>ケンサツ</t>
    </rPh>
    <rPh sb="2" eb="4">
      <t>ギョウム</t>
    </rPh>
    <rPh sb="4" eb="5">
      <t>ヒ</t>
    </rPh>
    <phoneticPr fontId="3"/>
  </si>
  <si>
    <t>矯正施設収容等業務費</t>
    <rPh sb="0" eb="2">
      <t>キョウセイ</t>
    </rPh>
    <rPh sb="2" eb="4">
      <t>シセツ</t>
    </rPh>
    <rPh sb="4" eb="6">
      <t>シュウヨウ</t>
    </rPh>
    <rPh sb="6" eb="7">
      <t>トウ</t>
    </rPh>
    <rPh sb="7" eb="9">
      <t>ギョウム</t>
    </rPh>
    <rPh sb="9" eb="10">
      <t>ヒ</t>
    </rPh>
    <phoneticPr fontId="3"/>
  </si>
  <si>
    <t>保護観察等業務費</t>
  </si>
  <si>
    <t>登記業務費</t>
    <rPh sb="0" eb="2">
      <t>トウキ</t>
    </rPh>
    <rPh sb="2" eb="5">
      <t>ギョウムヒ</t>
    </rPh>
    <phoneticPr fontId="3"/>
  </si>
  <si>
    <t>出入国管理等業務費</t>
    <rPh sb="0" eb="2">
      <t>シュツニュウ</t>
    </rPh>
    <rPh sb="2" eb="3">
      <t>コク</t>
    </rPh>
    <rPh sb="3" eb="5">
      <t>カンリ</t>
    </rPh>
    <rPh sb="5" eb="6">
      <t>トウ</t>
    </rPh>
    <rPh sb="6" eb="8">
      <t>ギョウム</t>
    </rPh>
    <rPh sb="8" eb="9">
      <t>ヒ</t>
    </rPh>
    <phoneticPr fontId="3"/>
  </si>
  <si>
    <t>破壊的団体等調査業務費</t>
  </si>
  <si>
    <t>補助金等</t>
    <rPh sb="0" eb="4">
      <t>ホジョキントウ</t>
    </rPh>
    <phoneticPr fontId="3"/>
  </si>
  <si>
    <t>委託費等</t>
    <rPh sb="0" eb="2">
      <t>イタク</t>
    </rPh>
    <rPh sb="2" eb="3">
      <t>ヒ</t>
    </rPh>
    <rPh sb="3" eb="4">
      <t>トウ</t>
    </rPh>
    <phoneticPr fontId="3"/>
  </si>
  <si>
    <t>独立行政法人運営費交付金</t>
    <rPh sb="0" eb="2">
      <t>ドクリツ</t>
    </rPh>
    <rPh sb="2" eb="4">
      <t>ギョウセイ</t>
    </rPh>
    <rPh sb="4" eb="6">
      <t>ホウジン</t>
    </rPh>
    <rPh sb="6" eb="9">
      <t>ウンエイヒ</t>
    </rPh>
    <rPh sb="9" eb="12">
      <t>コウフキン</t>
    </rPh>
    <phoneticPr fontId="3"/>
  </si>
  <si>
    <t>庁費等</t>
    <rPh sb="0" eb="1">
      <t>チョウ</t>
    </rPh>
    <rPh sb="1" eb="2">
      <t>ヒ</t>
    </rPh>
    <rPh sb="2" eb="3">
      <t>トウ</t>
    </rPh>
    <phoneticPr fontId="3"/>
  </si>
  <si>
    <t>その他の経費</t>
    <rPh sb="2" eb="3">
      <t>タ</t>
    </rPh>
    <rPh sb="4" eb="6">
      <t>ケイヒ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</si>
  <si>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</si>
  <si>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3"/>
  </si>
  <si>
    <t>支払利息</t>
    <rPh sb="0" eb="2">
      <t>シハライ</t>
    </rPh>
    <rPh sb="2" eb="4">
      <t>リソク</t>
    </rPh>
    <phoneticPr fontId="3"/>
  </si>
  <si>
    <t>供託金利子</t>
    <rPh sb="0" eb="3">
      <t>キョウタクキン</t>
    </rPh>
    <rPh sb="3" eb="5">
      <t>リシ</t>
    </rPh>
    <phoneticPr fontId="3"/>
  </si>
  <si>
    <t>資産処分損益</t>
    <rPh sb="0" eb="2">
      <t>シサン</t>
    </rPh>
    <rPh sb="2" eb="4">
      <t>ショブン</t>
    </rPh>
    <rPh sb="4" eb="6">
      <t>ソンエキ</t>
    </rPh>
    <phoneticPr fontId="3"/>
  </si>
  <si>
    <t>本年度業務費用合計</t>
    <rPh sb="0" eb="3">
      <t>ホンネンド</t>
    </rPh>
    <rPh sb="3" eb="5">
      <t>ギョウム</t>
    </rPh>
    <rPh sb="5" eb="7">
      <t>ヒヨウ</t>
    </rPh>
    <rPh sb="7" eb="9">
      <t>ゴウケイ</t>
    </rPh>
    <phoneticPr fontId="3"/>
  </si>
  <si>
    <t>資産・負債差額増減計算書</t>
    <rPh sb="0" eb="2">
      <t>シサン</t>
    </rPh>
    <rPh sb="3" eb="5">
      <t>フサイ</t>
    </rPh>
    <rPh sb="5" eb="7">
      <t>サガク</t>
    </rPh>
    <rPh sb="7" eb="9">
      <t>ゾウゲン</t>
    </rPh>
    <rPh sb="9" eb="12">
      <t>ケイサンショ</t>
    </rPh>
    <phoneticPr fontId="3"/>
  </si>
  <si>
    <t>(自　平成24年４月 1日)</t>
    <rPh sb="1" eb="2">
      <t>ジ</t>
    </rPh>
    <rPh sb="3" eb="5">
      <t>ヘイセイ</t>
    </rPh>
    <rPh sb="7" eb="8">
      <t>ネン</t>
    </rPh>
    <rPh sb="9" eb="10">
      <t>ガツ</t>
    </rPh>
    <rPh sb="12" eb="13">
      <t>ニチ</t>
    </rPh>
    <phoneticPr fontId="3"/>
  </si>
  <si>
    <t>(至　平成25年３月31日)</t>
    <rPh sb="1" eb="2">
      <t>イタル</t>
    </rPh>
    <rPh sb="3" eb="5">
      <t>ヘイセイ</t>
    </rPh>
    <rPh sb="7" eb="8">
      <t>ネン</t>
    </rPh>
    <rPh sb="9" eb="10">
      <t>ガツ</t>
    </rPh>
    <rPh sb="12" eb="13">
      <t>ニチ</t>
    </rPh>
    <phoneticPr fontId="3"/>
  </si>
  <si>
    <t>Ⅰ　前年度末資産・負債差額</t>
    <rPh sb="2" eb="5">
      <t>ゼンネンド</t>
    </rPh>
    <rPh sb="5" eb="6">
      <t>マツ</t>
    </rPh>
    <rPh sb="6" eb="8">
      <t>シサン</t>
    </rPh>
    <rPh sb="9" eb="11">
      <t>フサイ</t>
    </rPh>
    <rPh sb="11" eb="13">
      <t>サガク</t>
    </rPh>
    <phoneticPr fontId="3"/>
  </si>
  <si>
    <t>Ⅱ　本年度業務費用合計</t>
    <rPh sb="2" eb="5">
      <t>ホンネンド</t>
    </rPh>
    <rPh sb="5" eb="7">
      <t>ギョウム</t>
    </rPh>
    <rPh sb="7" eb="9">
      <t>ヒヨウ</t>
    </rPh>
    <rPh sb="9" eb="11">
      <t>ゴウケイ</t>
    </rPh>
    <phoneticPr fontId="3"/>
  </si>
  <si>
    <t>Ⅲ　財　　　　　　　源</t>
    <rPh sb="2" eb="3">
      <t>ザイ</t>
    </rPh>
    <rPh sb="10" eb="11">
      <t>ミナモト</t>
    </rPh>
    <phoneticPr fontId="3"/>
  </si>
  <si>
    <t>主管の財源</t>
    <rPh sb="0" eb="2">
      <t>シュカン</t>
    </rPh>
    <rPh sb="3" eb="5">
      <t>ザイゲン</t>
    </rPh>
    <phoneticPr fontId="3"/>
  </si>
  <si>
    <t>配賦財源</t>
    <rPh sb="0" eb="2">
      <t>ハイフ</t>
    </rPh>
    <rPh sb="2" eb="4">
      <t>ザイゲン</t>
    </rPh>
    <phoneticPr fontId="3"/>
  </si>
  <si>
    <t>Ⅳ　無償所管換等</t>
  </si>
  <si>
    <t>Ⅴ　資産評価差額</t>
  </si>
  <si>
    <t>Ⅵ　その他資産･負債差額の増減</t>
  </si>
  <si>
    <t>Ⅶ　本年度末資産・負債差額</t>
  </si>
  <si>
    <t>-</t>
  </si>
  <si>
    <t>区分別収支計算書</t>
    <rPh sb="0" eb="2">
      <t>クブン</t>
    </rPh>
    <rPh sb="2" eb="3">
      <t>ベツ</t>
    </rPh>
    <rPh sb="3" eb="5">
      <t>シュウシ</t>
    </rPh>
    <rPh sb="5" eb="7">
      <t>ケイサン</t>
    </rPh>
    <rPh sb="7" eb="8">
      <t>ショ</t>
    </rPh>
    <phoneticPr fontId="3"/>
  </si>
  <si>
    <t>Ⅰ　業務収支</t>
  </si>
  <si>
    <t>１　財源</t>
  </si>
  <si>
    <t>主管の収納済歳入額</t>
    <rPh sb="0" eb="2">
      <t>シュカン</t>
    </rPh>
    <rPh sb="3" eb="5">
      <t>シュウノウ</t>
    </rPh>
    <rPh sb="5" eb="6">
      <t>ス</t>
    </rPh>
    <rPh sb="6" eb="9">
      <t>サイニュウガク</t>
    </rPh>
    <phoneticPr fontId="3"/>
  </si>
  <si>
    <t>財源合計</t>
    <phoneticPr fontId="3"/>
  </si>
  <si>
    <t>２　業務支出</t>
  </si>
  <si>
    <t>(1)　業務支出（施設整備支出を除く）</t>
  </si>
  <si>
    <t>登記業務費</t>
    <rPh sb="0" eb="5">
      <t>トウキギョウムヒ</t>
    </rPh>
    <phoneticPr fontId="3"/>
  </si>
  <si>
    <t>登記特別会計への繰入</t>
    <rPh sb="0" eb="2">
      <t>トウキ</t>
    </rPh>
    <rPh sb="2" eb="4">
      <t>トクベツ</t>
    </rPh>
    <rPh sb="4" eb="6">
      <t>カイケイ</t>
    </rPh>
    <rPh sb="8" eb="10">
      <t>クリイレ</t>
    </rPh>
    <phoneticPr fontId="3"/>
  </si>
  <si>
    <t>庁費等の支出</t>
    <rPh sb="0" eb="1">
      <t>チョウ</t>
    </rPh>
    <rPh sb="1" eb="2">
      <t>ヒ</t>
    </rPh>
    <rPh sb="2" eb="3">
      <t>トウ</t>
    </rPh>
    <rPh sb="4" eb="6">
      <t>シシュツ</t>
    </rPh>
    <phoneticPr fontId="3"/>
  </si>
  <si>
    <t>その他の支出</t>
    <rPh sb="2" eb="3">
      <t>タ</t>
    </rPh>
    <rPh sb="4" eb="6">
      <t>シシュツ</t>
    </rPh>
    <phoneticPr fontId="3"/>
  </si>
  <si>
    <t>業務支出（施設整備支出を除く）合計</t>
  </si>
  <si>
    <t>(2)　施設整備支出</t>
  </si>
  <si>
    <t>土地に係る支出</t>
  </si>
  <si>
    <t>建物に係る支出</t>
  </si>
  <si>
    <t>施設整備支出合計</t>
  </si>
  <si>
    <t>業務支出合計</t>
  </si>
  <si>
    <t>業務収支</t>
  </si>
  <si>
    <t>Ⅱ　財務収支</t>
  </si>
  <si>
    <t xml:space="preserve">     リース債務の返済による支出</t>
    <rPh sb="8" eb="10">
      <t>サイム</t>
    </rPh>
    <rPh sb="11" eb="13">
      <t>ヘンサイ</t>
    </rPh>
    <rPh sb="16" eb="18">
      <t>シシュツ</t>
    </rPh>
    <phoneticPr fontId="3"/>
  </si>
  <si>
    <t xml:space="preserve">     利息の支払額</t>
    <phoneticPr fontId="3"/>
  </si>
  <si>
    <t>財務収支</t>
  </si>
  <si>
    <t>本年度収支</t>
  </si>
  <si>
    <t>翌年度歳入繰入</t>
    <rPh sb="0" eb="3">
      <t>ヨクネンド</t>
    </rPh>
    <rPh sb="3" eb="5">
      <t>サイニュウ</t>
    </rPh>
    <rPh sb="5" eb="7">
      <t>クリイレ</t>
    </rPh>
    <phoneticPr fontId="3"/>
  </si>
  <si>
    <t>その他歳計外現金･預金本年度末残高</t>
  </si>
  <si>
    <t>本年度末現金･預金残高</t>
  </si>
  <si>
    <t>貸　借　対　照　表</t>
  </si>
  <si>
    <t>(単位：百万円)</t>
    <rPh sb="4" eb="6">
      <t>ヒャクマン</t>
    </rPh>
    <phoneticPr fontId="3"/>
  </si>
  <si>
    <t>前会計年度</t>
  </si>
  <si>
    <t>本会計年度</t>
  </si>
  <si>
    <t>3月31日)</t>
  </si>
  <si>
    <t>＜資産の部＞</t>
  </si>
  <si>
    <t>＜負債の部＞</t>
  </si>
  <si>
    <t>たな卸資産</t>
  </si>
  <si>
    <t>保管金等</t>
  </si>
  <si>
    <t>未収金</t>
  </si>
  <si>
    <t>賞与引当金</t>
  </si>
  <si>
    <t>前払費用</t>
  </si>
  <si>
    <t>退職給付引当金</t>
  </si>
  <si>
    <t>その他の債権等</t>
  </si>
  <si>
    <t>その他の債務等</t>
  </si>
  <si>
    <t>貸倒引当金</t>
  </si>
  <si>
    <t>国有財産（公共用財産を除く）</t>
  </si>
  <si>
    <t>負債合計</t>
  </si>
  <si>
    <t>その他固定資産</t>
    <rPh sb="2" eb="7">
      <t>タコテイシサン</t>
    </rPh>
    <phoneticPr fontId="3"/>
  </si>
  <si>
    <t>＜資産・負債差額の部＞</t>
  </si>
  <si>
    <t>資産・負債差額</t>
  </si>
  <si>
    <t>資産合計</t>
  </si>
  <si>
    <t>負債及び資産・
負債差額合計</t>
  </si>
  <si>
    <t>業務費用計算書</t>
  </si>
  <si>
    <t>(自　平成24年４月 1日)</t>
  </si>
  <si>
    <t>(自　平成25年４月 1日)</t>
    <phoneticPr fontId="3"/>
  </si>
  <si>
    <t>(至　平成25年３月31日)</t>
  </si>
  <si>
    <t>(至　平成26年３月31日)</t>
    <phoneticPr fontId="3"/>
  </si>
  <si>
    <t>検察業務費</t>
  </si>
  <si>
    <t>矯正施設収容等業務費</t>
  </si>
  <si>
    <t>出入国管理等業務費</t>
  </si>
  <si>
    <t>補助金等</t>
  </si>
  <si>
    <t>委託費等</t>
  </si>
  <si>
    <t>独立行政法人運営費交付金</t>
  </si>
  <si>
    <t>庁費等</t>
  </si>
  <si>
    <t>その他の経費</t>
  </si>
  <si>
    <t>減価償却費</t>
  </si>
  <si>
    <t>貸倒引当金繰入額</t>
  </si>
  <si>
    <t>支払利息</t>
  </si>
  <si>
    <t>供託金利子</t>
  </si>
  <si>
    <t>資産処分損益</t>
  </si>
  <si>
    <t>本年度業務費用合計</t>
  </si>
  <si>
    <t>資産・負債差額増減計算書</t>
  </si>
  <si>
    <t>(自　平成24年４月 1日)</t>
    <phoneticPr fontId="3"/>
  </si>
  <si>
    <t>(自　平成25年４月 1日)</t>
    <phoneticPr fontId="3"/>
  </si>
  <si>
    <t>(至　平成25年３月31日)</t>
    <phoneticPr fontId="3"/>
  </si>
  <si>
    <t>(至　平成26年３月31日)</t>
    <phoneticPr fontId="3"/>
  </si>
  <si>
    <t>Ⅰ　前年度末資産・負債差額</t>
  </si>
  <si>
    <t>Ⅱ　本年度業務費用合計</t>
  </si>
  <si>
    <t>Ⅲ　財源</t>
  </si>
  <si>
    <t>主管の財源</t>
  </si>
  <si>
    <t>配賦財源</t>
  </si>
  <si>
    <t>自己収入</t>
  </si>
  <si>
    <t>Ⅵ　本年度末資産・負債差額</t>
    <phoneticPr fontId="3"/>
  </si>
  <si>
    <t>区分別収支計算書</t>
  </si>
  <si>
    <t>(自　平成24年４月 1日)</t>
    <phoneticPr fontId="3"/>
  </si>
  <si>
    <t>(自　平成25年４月 1日)</t>
    <phoneticPr fontId="3"/>
  </si>
  <si>
    <t>(至　平成25年３月31日)</t>
    <phoneticPr fontId="3"/>
  </si>
  <si>
    <t>(至　平成26年３月31日)</t>
    <phoneticPr fontId="3"/>
  </si>
  <si>
    <t>主管の収納済歳入額</t>
  </si>
  <si>
    <t>財源合計</t>
  </si>
  <si>
    <t>登記業務費</t>
    <rPh sb="0" eb="2">
      <t>トウキ</t>
    </rPh>
    <phoneticPr fontId="3"/>
  </si>
  <si>
    <t>庁費等の支出</t>
  </si>
  <si>
    <t>その他の支出</t>
  </si>
  <si>
    <t>-</t>
    <phoneticPr fontId="3"/>
  </si>
  <si>
    <t>建設仮勘定に係る支出</t>
    <rPh sb="0" eb="2">
      <t>ケンセツ</t>
    </rPh>
    <rPh sb="2" eb="5">
      <t>カリカンジョウ</t>
    </rPh>
    <phoneticPr fontId="3"/>
  </si>
  <si>
    <t>リース債務の返済による支出</t>
    <phoneticPr fontId="3"/>
  </si>
  <si>
    <t>利息の支払額</t>
    <phoneticPr fontId="3"/>
  </si>
  <si>
    <t>翌年度歳入繰入</t>
  </si>
  <si>
    <t>連　結　貸　借　対　照　表</t>
  </si>
  <si>
    <t>(単位：百万円)</t>
    <rPh sb="4" eb="5">
      <t>ヒャク</t>
    </rPh>
    <rPh sb="5" eb="6">
      <t>マン</t>
    </rPh>
    <rPh sb="6" eb="7">
      <t>エン</t>
    </rPh>
    <phoneticPr fontId="3"/>
  </si>
  <si>
    <t>(平成25年</t>
  </si>
  <si>
    <t>(平成26年</t>
    <phoneticPr fontId="3"/>
  </si>
  <si>
    <t>(平成25年</t>
    <phoneticPr fontId="3"/>
  </si>
  <si>
    <t>未払費用</t>
  </si>
  <si>
    <t>リース債務</t>
  </si>
  <si>
    <t>民事法律扶助立替金</t>
  </si>
  <si>
    <t>前受金</t>
  </si>
  <si>
    <t>破産更生債権等</t>
  </si>
  <si>
    <t>前受収益</t>
  </si>
  <si>
    <t>国有財産等（公共用財産を除く）</t>
  </si>
  <si>
    <t>物品等</t>
  </si>
  <si>
    <t>その他投資等</t>
  </si>
  <si>
    <t>連結業務費用計算書</t>
  </si>
  <si>
    <t>(自　平成25年４月 1日)</t>
    <phoneticPr fontId="3"/>
  </si>
  <si>
    <t>(至　平成26年３月31日)</t>
    <phoneticPr fontId="3"/>
  </si>
  <si>
    <t>日本司法支援センター業務費</t>
  </si>
  <si>
    <t>Ⅵ　本年度末資産・負債差額</t>
    <phoneticPr fontId="3"/>
  </si>
  <si>
    <t>Ⅴ　資産評価差額</t>
    <rPh sb="2" eb="6">
      <t>シサンヒョウカ</t>
    </rPh>
    <rPh sb="6" eb="8">
      <t>サガク</t>
    </rPh>
    <phoneticPr fontId="3"/>
  </si>
  <si>
    <t>独立行政法人等収入</t>
  </si>
  <si>
    <t>(至　平成26年３月31日)</t>
    <phoneticPr fontId="3"/>
  </si>
  <si>
    <t>(自　平成25年４月 1日)</t>
    <phoneticPr fontId="3"/>
  </si>
  <si>
    <t>連結資産・負債差額増減計算書</t>
  </si>
  <si>
    <t>連結区分別収支計算書</t>
    <rPh sb="0" eb="2">
      <t>レンケツ</t>
    </rPh>
    <rPh sb="2" eb="4">
      <t>クブン</t>
    </rPh>
    <rPh sb="4" eb="5">
      <t>ベツ</t>
    </rPh>
    <rPh sb="5" eb="7">
      <t>シュウシ</t>
    </rPh>
    <rPh sb="7" eb="9">
      <t>ケイサン</t>
    </rPh>
    <rPh sb="9" eb="10">
      <t>ショ</t>
    </rPh>
    <phoneticPr fontId="3"/>
  </si>
  <si>
    <t>(自　平成24年４月 1日)</t>
    <phoneticPr fontId="3"/>
  </si>
  <si>
    <t>(自　平成25年４月 1日)</t>
    <phoneticPr fontId="3"/>
  </si>
  <si>
    <t>(至　平成25年３月31日)</t>
    <phoneticPr fontId="3"/>
  </si>
  <si>
    <t>(至　平成26年３月31日)</t>
    <phoneticPr fontId="3"/>
  </si>
  <si>
    <t>その他の収入</t>
    <rPh sb="2" eb="3">
      <t>タ</t>
    </rPh>
    <rPh sb="4" eb="6">
      <t>シュウニュウ</t>
    </rPh>
    <phoneticPr fontId="3"/>
  </si>
  <si>
    <t>前年度剰余金受入</t>
  </si>
  <si>
    <t>登記業務費</t>
    <rPh sb="0" eb="2">
      <t>トウキ</t>
    </rPh>
    <rPh sb="2" eb="4">
      <t>ギョウム</t>
    </rPh>
    <rPh sb="4" eb="5">
      <t>ヒ</t>
    </rPh>
    <phoneticPr fontId="3"/>
  </si>
  <si>
    <t>供託金利子</t>
    <rPh sb="0" eb="5">
      <t>キョウタクキンリシ</t>
    </rPh>
    <phoneticPr fontId="3"/>
  </si>
  <si>
    <t>建設仮勘定に係る支出</t>
    <rPh sb="0" eb="5">
      <t>ケンセツカリカンジョウ</t>
    </rPh>
    <rPh sb="6" eb="7">
      <t>カカ</t>
    </rPh>
    <rPh sb="8" eb="10">
      <t>シシュツ</t>
    </rPh>
    <phoneticPr fontId="3"/>
  </si>
  <si>
    <t>独立行政法人等における固定資産取得支出</t>
  </si>
  <si>
    <t>業務支出合計</t>
    <phoneticPr fontId="3"/>
  </si>
  <si>
    <t>長期性定期預金の払戻による収入</t>
    <rPh sb="8" eb="10">
      <t>ハライモドシ</t>
    </rPh>
    <rPh sb="13" eb="15">
      <t>シュウニュウ</t>
    </rPh>
    <phoneticPr fontId="3"/>
  </si>
  <si>
    <t>長期性定期預金の預入による支出</t>
    <rPh sb="8" eb="10">
      <t>アズケイレ</t>
    </rPh>
    <rPh sb="13" eb="15">
      <t>シシュツ</t>
    </rPh>
    <phoneticPr fontId="3"/>
  </si>
  <si>
    <t>リース債務の返済による支出</t>
    <phoneticPr fontId="3"/>
  </si>
  <si>
    <t>利息の支払額</t>
  </si>
  <si>
    <t>その他の財務収支</t>
    <rPh sb="2" eb="3">
      <t>タ</t>
    </rPh>
    <rPh sb="4" eb="6">
      <t>ザイム</t>
    </rPh>
    <rPh sb="6" eb="8">
      <t>シュウシ</t>
    </rPh>
    <phoneticPr fontId="3"/>
  </si>
  <si>
    <t>翌年度一般会計への繰入</t>
    <rPh sb="0" eb="3">
      <t>ヨクネンド</t>
    </rPh>
    <rPh sb="3" eb="7">
      <t>イッパンカイケイ</t>
    </rPh>
    <rPh sb="9" eb="11">
      <t>クリイレ</t>
    </rPh>
    <phoneticPr fontId="3"/>
  </si>
  <si>
    <t>翌年度歳入繰入等</t>
    <rPh sb="7" eb="8">
      <t>トウ</t>
    </rPh>
    <phoneticPr fontId="3"/>
  </si>
  <si>
    <t>その他歳計外現金・預金本年度末残高</t>
  </si>
  <si>
    <t>本年度末現金・預金残高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</si>
</sst>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&quot;△ &quot;#,##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color indexed="17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64"/>
      </right>
      <top/>
      <bottom/>
      <diagonal/>
    </border>
    <border>
      <left style="thin">
        <color indexed="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6">
    <xf numFmtId="0" fontId="0" fillId="0" borderId="0"/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1" borderId="2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23" borderId="29" applyNumberFormat="0" applyFont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4" borderId="3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1" fillId="24" borderId="3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31" applyNumberFormat="0" applyAlignment="0" applyProtection="0">
      <alignment vertical="center"/>
    </xf>
    <xf numFmtId="0" fontId="1" fillId="0" borderId="0">
      <alignment vertical="center"/>
    </xf>
    <xf numFmtId="0" fontId="24" fillId="5" borderId="0" applyNumberFormat="0" applyBorder="0" applyAlignment="0" applyProtection="0">
      <alignment vertical="center"/>
    </xf>
  </cellStyleXfs>
  <cellXfs count="142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distributed" vertical="center"/>
    </xf>
    <xf numFmtId="0" fontId="4" fillId="2" borderId="7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176" fontId="4" fillId="2" borderId="0" xfId="0" applyNumberFormat="1" applyFont="1" applyFill="1" applyBorder="1" applyAlignment="1">
      <alignment horizontal="right" vertical="center" shrinkToFit="1"/>
    </xf>
    <xf numFmtId="0" fontId="4" fillId="2" borderId="6" xfId="0" applyFont="1" applyFill="1" applyBorder="1" applyAlignment="1">
      <alignment horizontal="left" vertical="center" wrapText="1"/>
    </xf>
    <xf numFmtId="176" fontId="4" fillId="2" borderId="7" xfId="0" applyNumberFormat="1" applyFont="1" applyFill="1" applyBorder="1" applyAlignment="1">
      <alignment horizontal="right" vertical="center" shrinkToFit="1"/>
    </xf>
    <xf numFmtId="0" fontId="4" fillId="2" borderId="5" xfId="0" applyFont="1" applyFill="1" applyBorder="1" applyAlignment="1">
      <alignment horizontal="left" vertical="center" wrapText="1" indent="1"/>
    </xf>
    <xf numFmtId="0" fontId="4" fillId="2" borderId="5" xfId="0" applyFont="1" applyFill="1" applyBorder="1" applyAlignment="1">
      <alignment horizontal="left" vertical="center" wrapText="1" indent="2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distributed" vertical="center"/>
    </xf>
    <xf numFmtId="176" fontId="4" fillId="2" borderId="12" xfId="0" applyNumberFormat="1" applyFont="1" applyFill="1" applyBorder="1" applyAlignment="1">
      <alignment vertical="center" shrinkToFit="1"/>
    </xf>
    <xf numFmtId="176" fontId="4" fillId="2" borderId="13" xfId="0" applyNumberFormat="1" applyFont="1" applyFill="1" applyBorder="1" applyAlignment="1">
      <alignment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right" vertical="center" shrinkToFit="1"/>
    </xf>
    <xf numFmtId="0" fontId="4" fillId="2" borderId="7" xfId="0" applyFont="1" applyFill="1" applyBorder="1" applyAlignment="1">
      <alignment horizontal="right" vertical="center" shrinkToFit="1"/>
    </xf>
    <xf numFmtId="0" fontId="4" fillId="2" borderId="6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distributed" vertical="center"/>
    </xf>
    <xf numFmtId="176" fontId="4" fillId="2" borderId="15" xfId="0" applyNumberFormat="1" applyFont="1" applyFill="1" applyBorder="1" applyAlignment="1">
      <alignment vertical="center" shrinkToFit="1"/>
    </xf>
    <xf numFmtId="0" fontId="6" fillId="2" borderId="16" xfId="0" applyFont="1" applyFill="1" applyBorder="1" applyAlignment="1">
      <alignment horizontal="distributed" vertical="center" wrapText="1"/>
    </xf>
    <xf numFmtId="176" fontId="4" fillId="2" borderId="17" xfId="0" applyNumberFormat="1" applyFont="1" applyFill="1" applyBorder="1" applyAlignment="1">
      <alignment vertical="center" shrinkToFit="1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 indent="1"/>
    </xf>
    <xf numFmtId="0" fontId="4" fillId="2" borderId="1" xfId="0" applyFont="1" applyFill="1" applyBorder="1" applyAlignment="1">
      <alignment horizontal="left" vertical="center" indent="1"/>
    </xf>
    <xf numFmtId="0" fontId="4" fillId="2" borderId="5" xfId="0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right" vertical="center"/>
    </xf>
    <xf numFmtId="176" fontId="4" fillId="2" borderId="7" xfId="0" applyNumberFormat="1" applyFont="1" applyFill="1" applyBorder="1" applyAlignment="1">
      <alignment horizontal="right" vertical="center"/>
    </xf>
    <xf numFmtId="0" fontId="6" fillId="2" borderId="18" xfId="0" applyFont="1" applyFill="1" applyBorder="1" applyAlignment="1">
      <alignment horizontal="left" vertical="center" wrapText="1" indent="1"/>
    </xf>
    <xf numFmtId="176" fontId="4" fillId="2" borderId="19" xfId="0" applyNumberFormat="1" applyFont="1" applyFill="1" applyBorder="1" applyAlignment="1">
      <alignment horizontal="right" vertical="center"/>
    </xf>
    <xf numFmtId="176" fontId="4" fillId="2" borderId="20" xfId="0" applyNumberFormat="1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left" vertical="center" wrapText="1" indent="3"/>
    </xf>
    <xf numFmtId="0" fontId="4" fillId="0" borderId="5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176" fontId="4" fillId="2" borderId="21" xfId="0" applyNumberFormat="1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left" vertical="center" wrapText="1" indent="4"/>
    </xf>
    <xf numFmtId="176" fontId="4" fillId="2" borderId="9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left" vertical="center" wrapText="1" indent="1"/>
    </xf>
    <xf numFmtId="176" fontId="4" fillId="0" borderId="2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 shrinkToFit="1"/>
    </xf>
    <xf numFmtId="0" fontId="4" fillId="0" borderId="6" xfId="0" applyFont="1" applyFill="1" applyBorder="1" applyAlignment="1">
      <alignment horizontal="left" vertical="center" wrapText="1"/>
    </xf>
    <xf numFmtId="176" fontId="4" fillId="0" borderId="7" xfId="0" applyNumberFormat="1" applyFont="1" applyFill="1" applyBorder="1" applyAlignment="1">
      <alignment horizontal="right" vertical="center" shrinkToFit="1"/>
    </xf>
    <xf numFmtId="176" fontId="4" fillId="2" borderId="0" xfId="0" applyNumberFormat="1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0" fontId="4" fillId="0" borderId="5" xfId="0" applyFont="1" applyFill="1" applyBorder="1" applyAlignment="1">
      <alignment horizontal="left" vertical="center" wrapText="1" indent="1"/>
    </xf>
    <xf numFmtId="0" fontId="4" fillId="0" borderId="5" xfId="0" applyFont="1" applyFill="1" applyBorder="1" applyAlignment="1">
      <alignment horizontal="left" vertical="center" wrapText="1" indent="2"/>
    </xf>
    <xf numFmtId="41" fontId="4" fillId="2" borderId="0" xfId="0" applyNumberFormat="1" applyFont="1" applyFill="1" applyAlignment="1">
      <alignment vertical="center"/>
    </xf>
    <xf numFmtId="0" fontId="6" fillId="0" borderId="11" xfId="0" applyFont="1" applyFill="1" applyBorder="1" applyAlignment="1">
      <alignment horizontal="distributed" vertical="center"/>
    </xf>
    <xf numFmtId="176" fontId="4" fillId="0" borderId="12" xfId="0" applyNumberFormat="1" applyFont="1" applyFill="1" applyBorder="1" applyAlignment="1">
      <alignment horizontal="right" vertical="center" shrinkToFit="1"/>
    </xf>
    <xf numFmtId="176" fontId="4" fillId="0" borderId="13" xfId="0" applyNumberFormat="1" applyFont="1" applyFill="1" applyBorder="1" applyAlignment="1">
      <alignment horizontal="right" vertical="center" shrinkToFit="1"/>
    </xf>
    <xf numFmtId="0" fontId="4" fillId="0" borderId="23" xfId="0" applyFont="1" applyFill="1" applyBorder="1" applyAlignment="1">
      <alignment horizontal="left" vertical="center" wrapText="1" indent="2"/>
    </xf>
    <xf numFmtId="0" fontId="4" fillId="0" borderId="21" xfId="0" applyFont="1" applyFill="1" applyBorder="1" applyAlignment="1">
      <alignment horizontal="right" vertical="center" shrinkToFit="1"/>
    </xf>
    <xf numFmtId="0" fontId="4" fillId="0" borderId="22" xfId="0" applyFont="1" applyFill="1" applyBorder="1" applyAlignment="1">
      <alignment horizontal="right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distributed" vertical="center"/>
    </xf>
    <xf numFmtId="176" fontId="4" fillId="0" borderId="15" xfId="0" applyNumberFormat="1" applyFont="1" applyFill="1" applyBorder="1" applyAlignment="1">
      <alignment horizontal="right" vertical="center" shrinkToFit="1"/>
    </xf>
    <xf numFmtId="176" fontId="4" fillId="0" borderId="24" xfId="0" applyNumberFormat="1" applyFont="1" applyFill="1" applyBorder="1" applyAlignment="1">
      <alignment horizontal="right" vertical="center" shrinkToFit="1"/>
    </xf>
    <xf numFmtId="0" fontId="6" fillId="0" borderId="16" xfId="0" applyFont="1" applyFill="1" applyBorder="1" applyAlignment="1">
      <alignment horizontal="distributed" vertical="center" wrapText="1"/>
    </xf>
    <xf numFmtId="176" fontId="4" fillId="0" borderId="17" xfId="0" applyNumberFormat="1" applyFont="1" applyFill="1" applyBorder="1" applyAlignment="1">
      <alignment horizontal="right" vertical="center" shrinkToFit="1"/>
    </xf>
    <xf numFmtId="176" fontId="4" fillId="0" borderId="0" xfId="0" applyNumberFormat="1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left" vertical="center" wrapText="1" indent="1"/>
    </xf>
    <xf numFmtId="176" fontId="4" fillId="0" borderId="19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 indent="3"/>
    </xf>
    <xf numFmtId="176" fontId="4" fillId="2" borderId="2" xfId="0" applyNumberFormat="1" applyFont="1" applyFill="1" applyBorder="1" applyAlignment="1">
      <alignment vertical="center"/>
    </xf>
    <xf numFmtId="176" fontId="4" fillId="0" borderId="21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left" vertical="center" wrapText="1" indent="4"/>
    </xf>
    <xf numFmtId="176" fontId="4" fillId="0" borderId="9" xfId="0" applyNumberFormat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left" vertical="center" wrapText="1" indent="1"/>
    </xf>
    <xf numFmtId="176" fontId="7" fillId="0" borderId="0" xfId="0" applyNumberFormat="1" applyFont="1" applyAlignment="1"/>
    <xf numFmtId="38" fontId="4" fillId="0" borderId="0" xfId="13" applyFont="1" applyFill="1" applyBorder="1" applyAlignment="1">
      <alignment vertical="center" wrapText="1"/>
    </xf>
    <xf numFmtId="38" fontId="4" fillId="0" borderId="25" xfId="13" applyFont="1" applyFill="1" applyBorder="1" applyAlignment="1">
      <alignment vertical="center" wrapText="1"/>
    </xf>
    <xf numFmtId="38" fontId="4" fillId="0" borderId="7" xfId="13" applyFont="1" applyFill="1" applyBorder="1" applyAlignment="1">
      <alignment vertical="center" wrapText="1"/>
    </xf>
    <xf numFmtId="176" fontId="4" fillId="0" borderId="0" xfId="13" applyNumberFormat="1" applyFont="1" applyFill="1" applyBorder="1" applyAlignment="1">
      <alignment horizontal="right" vertical="center"/>
    </xf>
    <xf numFmtId="38" fontId="4" fillId="0" borderId="7" xfId="13" applyFont="1" applyFill="1" applyBorder="1" applyAlignment="1">
      <alignment horizontal="right" vertical="center" wrapText="1"/>
    </xf>
    <xf numFmtId="176" fontId="4" fillId="0" borderId="0" xfId="13" applyNumberFormat="1" applyFont="1" applyFill="1" applyBorder="1" applyAlignment="1">
      <alignment vertical="center" wrapText="1"/>
    </xf>
    <xf numFmtId="176" fontId="4" fillId="0" borderId="25" xfId="14" applyNumberFormat="1" applyFont="1" applyFill="1" applyBorder="1" applyAlignment="1">
      <alignment vertical="center" wrapText="1"/>
    </xf>
    <xf numFmtId="176" fontId="4" fillId="0" borderId="12" xfId="13" applyNumberFormat="1" applyFont="1" applyFill="1" applyBorder="1" applyAlignment="1">
      <alignment horizontal="right" vertical="center"/>
    </xf>
    <xf numFmtId="38" fontId="4" fillId="0" borderId="13" xfId="13" applyFont="1" applyFill="1" applyBorder="1" applyAlignment="1">
      <alignment vertical="center" wrapTex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4" fillId="0" borderId="7" xfId="0" applyFont="1" applyFill="1" applyBorder="1" applyAlignment="1">
      <alignment horizontal="right" vertical="center" shrinkToFit="1"/>
    </xf>
    <xf numFmtId="38" fontId="4" fillId="0" borderId="9" xfId="13" applyFont="1" applyFill="1" applyBorder="1" applyAlignment="1">
      <alignment vertical="center" wrapText="1"/>
    </xf>
    <xf numFmtId="38" fontId="4" fillId="0" borderId="26" xfId="13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/>
    </xf>
    <xf numFmtId="176" fontId="4" fillId="0" borderId="19" xfId="13" applyNumberFormat="1" applyFont="1" applyFill="1" applyBorder="1" applyAlignment="1">
      <alignment horizontal="right" vertical="center"/>
    </xf>
    <xf numFmtId="176" fontId="4" fillId="0" borderId="27" xfId="13" applyNumberFormat="1" applyFont="1" applyFill="1" applyBorder="1" applyAlignment="1">
      <alignment horizontal="right" vertical="center"/>
    </xf>
    <xf numFmtId="176" fontId="4" fillId="0" borderId="15" xfId="13" applyNumberFormat="1" applyFont="1" applyFill="1" applyBorder="1" applyAlignment="1">
      <alignment horizontal="right" vertical="center"/>
    </xf>
    <xf numFmtId="38" fontId="4" fillId="0" borderId="17" xfId="13" applyFont="1" applyFill="1" applyBorder="1" applyAlignment="1">
      <alignment vertical="center" wrapText="1"/>
    </xf>
    <xf numFmtId="38" fontId="4" fillId="2" borderId="0" xfId="13" applyFont="1" applyFill="1" applyAlignment="1">
      <alignment vertical="center"/>
    </xf>
    <xf numFmtId="38" fontId="4" fillId="2" borderId="0" xfId="0" applyNumberFormat="1" applyFont="1" applyFill="1" applyAlignment="1">
      <alignment vertical="center"/>
    </xf>
    <xf numFmtId="38" fontId="4" fillId="0" borderId="7" xfId="13" applyFont="1" applyBorder="1" applyAlignment="1">
      <alignment vertical="center" wrapText="1"/>
    </xf>
    <xf numFmtId="176" fontId="4" fillId="0" borderId="7" xfId="13" applyNumberFormat="1" applyFont="1" applyFill="1" applyBorder="1" applyAlignment="1">
      <alignment horizontal="right" vertical="center"/>
    </xf>
    <xf numFmtId="176" fontId="4" fillId="0" borderId="20" xfId="1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176" fontId="4" fillId="0" borderId="0" xfId="13" applyNumberFormat="1" applyFont="1" applyBorder="1" applyAlignment="1">
      <alignment vertical="center" wrapText="1"/>
    </xf>
    <xf numFmtId="176" fontId="4" fillId="0" borderId="7" xfId="13" applyNumberFormat="1" applyFont="1" applyBorder="1" applyAlignment="1">
      <alignment vertical="center" wrapText="1"/>
    </xf>
    <xf numFmtId="176" fontId="4" fillId="0" borderId="7" xfId="13" applyNumberFormat="1" applyFont="1" applyFill="1" applyBorder="1" applyAlignment="1">
      <alignment vertical="center" wrapText="1"/>
    </xf>
    <xf numFmtId="176" fontId="4" fillId="0" borderId="9" xfId="13" applyNumberFormat="1" applyFont="1" applyBorder="1" applyAlignment="1">
      <alignment vertical="center" wrapText="1"/>
    </xf>
    <xf numFmtId="176" fontId="4" fillId="0" borderId="10" xfId="13" applyNumberFormat="1" applyFont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56">
    <cellStyle name="20% - アクセント 1 2" xfId="15"/>
    <cellStyle name="20% - アクセント 2 2" xfId="16"/>
    <cellStyle name="20% - アクセント 3 2" xfId="17"/>
    <cellStyle name="20% - アクセント 4 2" xfId="18"/>
    <cellStyle name="20% - アクセント 5 2" xfId="19"/>
    <cellStyle name="20% - アクセント 6 2" xfId="20"/>
    <cellStyle name="40% - アクセント 1 2" xfId="21"/>
    <cellStyle name="40% - アクセント 2 2" xfId="22"/>
    <cellStyle name="40% - アクセント 3 2" xfId="23"/>
    <cellStyle name="40% - アクセント 4 2" xfId="24"/>
    <cellStyle name="40% - アクセント 5 2" xfId="25"/>
    <cellStyle name="40% - アクセント 6 2" xfId="26"/>
    <cellStyle name="60% - アクセント 1 2" xfId="27"/>
    <cellStyle name="60% - アクセント 2 2" xfId="28"/>
    <cellStyle name="60% - アクセント 3 2" xfId="29"/>
    <cellStyle name="60% - アクセント 4 2" xfId="30"/>
    <cellStyle name="60% - アクセント 5 2" xfId="31"/>
    <cellStyle name="60% - アクセント 6 2" xfId="32"/>
    <cellStyle name="アクセント 1 2" xfId="33"/>
    <cellStyle name="アクセント 2 2" xfId="34"/>
    <cellStyle name="アクセント 3 2" xfId="35"/>
    <cellStyle name="アクセント 4 2" xfId="36"/>
    <cellStyle name="アクセント 5 2" xfId="37"/>
    <cellStyle name="アクセント 6 2" xfId="38"/>
    <cellStyle name="チェック セル 2" xfId="39"/>
    <cellStyle name="どちらでもない 2" xfId="40"/>
    <cellStyle name="メモ 2" xfId="41"/>
    <cellStyle name="リンク セル 2" xfId="42"/>
    <cellStyle name="悪い 2" xfId="43"/>
    <cellStyle name="計算 2" xfId="44"/>
    <cellStyle name="警告文 2" xfId="45"/>
    <cellStyle name="桁区切り 2" xfId="2"/>
    <cellStyle name="桁区切り 3" xfId="3"/>
    <cellStyle name="桁区切り 4" xfId="13"/>
    <cellStyle name="見出し 1 2" xfId="46"/>
    <cellStyle name="見出し 2 2" xfId="47"/>
    <cellStyle name="見出し 3 2" xfId="48"/>
    <cellStyle name="見出し 4 2" xfId="49"/>
    <cellStyle name="集計 2" xfId="50"/>
    <cellStyle name="出力 2" xfId="51"/>
    <cellStyle name="説明文 2" xfId="52"/>
    <cellStyle name="入力 2" xfId="53"/>
    <cellStyle name="標準" xfId="0" builtinId="0"/>
    <cellStyle name="標準 10" xfId="9"/>
    <cellStyle name="標準 2" xfId="1"/>
    <cellStyle name="標準 2 2" xfId="4"/>
    <cellStyle name="標準 2 3" xfId="54"/>
    <cellStyle name="標準 3" xfId="5"/>
    <cellStyle name="標準 4" xfId="6"/>
    <cellStyle name="標準 5" xfId="7"/>
    <cellStyle name="標準 6" xfId="8"/>
    <cellStyle name="標準 7" xfId="10"/>
    <cellStyle name="標準 8" xfId="11"/>
    <cellStyle name="標準 9" xfId="12"/>
    <cellStyle name="標準_01　２1　①組替表_②精算表_101130" xfId="14"/>
    <cellStyle name="良い 2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70;&#31639;&#20418;/&#27507;&#20986;&#27770;&#31639;&#20418;/10%20%20%20&#30465;&#24193;&#21029;&#36001;&#21209;&#26360;&#39006;/01_&#36001;&#21209;&#26360;&#39006;&#20316;&#25104;/&#24179;&#25104;&#65298;&#65301;&#24180;&#24230;&#27770;&#31639;&#20998;/05_&#36001;&#21209;&#26360;&#39006;&#20316;&#25104;&#12539;&#25552;&#20986;/03_&#21512;&#31639;&#20998;&#65288;&#36001;&#21209;&#30465;&#23451;&#12390;&#65289;/&#9734;%20&#21512;&#31639;&#20998;&#38306;&#20418;&#36039;&#26009;&#12510;&#12473;&#12479;&#65288;&#30906;&#23450;&#12475;&#12483;&#12488;&#29256;&#65289;/02_&#36001;&#21209;&#65300;&#34920;&#12510;&#12473;&#12479;&#65288;&#8251;&#36001;&#21209;&#30465;&#25552;&#20986;&#29256;&#12399;&#26412;&#12510;&#12473;&#12479;&#12434;&#12471;&#12473;&#12486;&#12512;&#30331;&#37682;&#12375;&#12383;&#12418;&#12398;&#65289;/04_&#24179;&#25104;25&#24180;&#24230;&#30465;&#24193;&#21029;&#21512;&#31639;&#36001;&#21209;&#26360;&#39006;&#65288;&#21306;&#20998;&#21029;&#21454;&#25903;&#35336;&#31639;&#26360;&#12510;&#12473;&#12479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70;&#31639;&#20418;/&#27507;&#20986;&#27770;&#31639;&#20418;/10%20%20%20&#30465;&#24193;&#21029;&#36001;&#21209;&#26360;&#39006;/01_&#36001;&#21209;&#26360;&#39006;&#20316;&#25104;/&#24179;&#25104;&#65298;&#65301;&#24180;&#24230;&#27770;&#31639;&#20998;/05_&#36001;&#21209;&#26360;&#39006;&#20316;&#25104;&#12539;&#25552;&#20986;/04_&#36899;&#32080;&#20998;&#65288;&#36001;&#21209;&#30465;&#23451;&#12390;&#65289;/&#9734;%20&#36899;&#32080;&#20998;&#38306;&#20418;&#36039;&#26009;&#12510;&#12473;&#12479;&#65288;&#30906;&#23450;&#12475;&#12483;&#12488;&#29256;&#65289;/02_&#36001;&#21209;&#65300;&#34920;&#12510;&#12473;&#12479;&#65288;&#8251;&#36001;&#21209;&#30465;&#25552;&#20986;&#29256;&#12399;&#26412;&#12510;&#12473;&#12479;&#12434;&#12471;&#12473;&#12486;&#12512;&#30331;&#37682;&#12375;&#12383;&#12418;&#12398;&#65289;/04_&#24179;&#25104;25&#24180;&#24230;&#30465;&#24193;&#21029;&#36899;&#32080;&#36001;&#21209;&#26360;&#39006;&#65288;&#21306;&#20998;&#21029;&#21454;&#25903;&#35336;&#31639;&#26360;&#12510;&#12473;&#1247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定版（百万円）"/>
      <sheetName val="確定版（円）"/>
      <sheetName val="合算消去作業"/>
      <sheetName val="組替"/>
    </sheetNames>
    <sheetDataSet>
      <sheetData sheetId="0"/>
      <sheetData sheetId="1">
        <row r="8">
          <cell r="B8">
            <v>98691348142</v>
          </cell>
          <cell r="C8">
            <v>96647087519</v>
          </cell>
        </row>
        <row r="9">
          <cell r="B9">
            <v>602506978868</v>
          </cell>
          <cell r="C9">
            <v>606248038322</v>
          </cell>
        </row>
        <row r="10">
          <cell r="B10">
            <v>504529</v>
          </cell>
          <cell r="C10">
            <v>592804</v>
          </cell>
        </row>
        <row r="11">
          <cell r="B11">
            <v>701198831539</v>
          </cell>
          <cell r="C11">
            <v>702895718645</v>
          </cell>
        </row>
        <row r="14">
          <cell r="B14">
            <v>-448285681208</v>
          </cell>
          <cell r="C14">
            <v>-444977713886</v>
          </cell>
        </row>
        <row r="15">
          <cell r="B15">
            <v>-4529611269</v>
          </cell>
          <cell r="C15">
            <v>-4471910561</v>
          </cell>
        </row>
        <row r="16">
          <cell r="B16">
            <v>-48267027171</v>
          </cell>
          <cell r="C16">
            <v>-47328616671</v>
          </cell>
        </row>
        <row r="17">
          <cell r="B17">
            <v>-6368705573</v>
          </cell>
          <cell r="C17">
            <v>-6328642199</v>
          </cell>
        </row>
        <row r="18">
          <cell r="B18">
            <v>-43391579137</v>
          </cell>
          <cell r="C18">
            <v>-42219233460</v>
          </cell>
        </row>
        <row r="19">
          <cell r="B19">
            <v>-18013115607</v>
          </cell>
          <cell r="C19">
            <v>-18203297830</v>
          </cell>
        </row>
        <row r="20">
          <cell r="B20">
            <v>-2092930698</v>
          </cell>
          <cell r="C20">
            <v>-2086791700</v>
          </cell>
        </row>
        <row r="21">
          <cell r="B21">
            <v>-400693000</v>
          </cell>
          <cell r="C21">
            <v>-256957000</v>
          </cell>
        </row>
        <row r="22">
          <cell r="B22">
            <v>-30103674955</v>
          </cell>
          <cell r="C22">
            <v>-28678285693</v>
          </cell>
        </row>
        <row r="23">
          <cell r="B23">
            <v>-16146633000</v>
          </cell>
          <cell r="C23">
            <v>-12836144000</v>
          </cell>
        </row>
        <row r="24">
          <cell r="B24">
            <v>-49341837775</v>
          </cell>
          <cell r="C24">
            <v>-52241923985</v>
          </cell>
        </row>
        <row r="25">
          <cell r="B25">
            <v>-114764450</v>
          </cell>
          <cell r="C25">
            <v>-122061475</v>
          </cell>
        </row>
        <row r="26">
          <cell r="B26">
            <v>-6259808705</v>
          </cell>
          <cell r="C26">
            <v>-5628892398</v>
          </cell>
        </row>
        <row r="27">
          <cell r="B27">
            <v>-673316062548</v>
          </cell>
          <cell r="C27">
            <v>-665380470858</v>
          </cell>
        </row>
        <row r="29">
          <cell r="B29">
            <v>-462976602</v>
          </cell>
        </row>
        <row r="30">
          <cell r="B30">
            <v>-23391296345</v>
          </cell>
          <cell r="C30">
            <v>-34214093984</v>
          </cell>
        </row>
        <row r="31">
          <cell r="B31">
            <v>-664427500</v>
          </cell>
        </row>
        <row r="32">
          <cell r="B32">
            <v>-24518700447</v>
          </cell>
          <cell r="C32">
            <v>-34214093984</v>
          </cell>
        </row>
        <row r="33">
          <cell r="B33">
            <v>-697834762995</v>
          </cell>
          <cell r="C33">
            <v>-699594564842</v>
          </cell>
        </row>
        <row r="34">
          <cell r="B34">
            <v>3364068544</v>
          </cell>
          <cell r="C34">
            <v>3301153803</v>
          </cell>
        </row>
        <row r="37">
          <cell r="B37">
            <v>-2291572356</v>
          </cell>
          <cell r="C37">
            <v>-2249763883</v>
          </cell>
        </row>
        <row r="38">
          <cell r="B38">
            <v>-1072496188</v>
          </cell>
          <cell r="C38">
            <v>-1051389920</v>
          </cell>
        </row>
        <row r="39">
          <cell r="B39">
            <v>-3364068544</v>
          </cell>
          <cell r="C39">
            <v>-3301153803</v>
          </cell>
        </row>
        <row r="43">
          <cell r="B43">
            <v>609949525625</v>
          </cell>
          <cell r="C43">
            <v>575509663447</v>
          </cell>
        </row>
        <row r="44">
          <cell r="B44">
            <v>609949525625</v>
          </cell>
          <cell r="C44">
            <v>575509663447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百万円"/>
      <sheetName val="円"/>
    </sheetNames>
    <sheetDataSet>
      <sheetData sheetId="0"/>
      <sheetData sheetId="1">
        <row r="8">
          <cell r="B8">
            <v>98691348142</v>
          </cell>
          <cell r="C8">
            <v>96647087519</v>
          </cell>
        </row>
        <row r="9">
          <cell r="B9">
            <v>602506978868</v>
          </cell>
          <cell r="C9">
            <v>606248038322</v>
          </cell>
        </row>
        <row r="10">
          <cell r="B10">
            <v>504529</v>
          </cell>
          <cell r="C10">
            <v>592804</v>
          </cell>
        </row>
        <row r="11">
          <cell r="B11">
            <v>13035413398</v>
          </cell>
          <cell r="C11">
            <v>12996330830</v>
          </cell>
        </row>
        <row r="12">
          <cell r="B12">
            <v>0</v>
          </cell>
          <cell r="C12">
            <v>0</v>
          </cell>
        </row>
        <row r="13">
          <cell r="B13">
            <v>10170348910</v>
          </cell>
          <cell r="C13">
            <v>11351486926</v>
          </cell>
        </row>
        <row r="14">
          <cell r="B14">
            <v>724404593847</v>
          </cell>
          <cell r="C14">
            <v>727243536401</v>
          </cell>
        </row>
        <row r="17">
          <cell r="B17">
            <v>-455321878471</v>
          </cell>
          <cell r="C17">
            <v>-452390474345</v>
          </cell>
        </row>
        <row r="18">
          <cell r="B18">
            <v>-4529611269</v>
          </cell>
          <cell r="C18">
            <v>-4471910561</v>
          </cell>
        </row>
        <row r="19">
          <cell r="B19">
            <v>-48267027171</v>
          </cell>
          <cell r="C19">
            <v>-47328616671</v>
          </cell>
        </row>
        <row r="20">
          <cell r="B20">
            <v>-6368705573</v>
          </cell>
          <cell r="C20">
            <v>-6328642199</v>
          </cell>
        </row>
        <row r="21">
          <cell r="B21">
            <v>-43391579137</v>
          </cell>
          <cell r="C21">
            <v>-42219233460</v>
          </cell>
        </row>
        <row r="22">
          <cell r="B22">
            <v>-18013115607</v>
          </cell>
          <cell r="C22">
            <v>-18203297830</v>
          </cell>
        </row>
        <row r="23">
          <cell r="B23">
            <v>-2092930698</v>
          </cell>
          <cell r="C23">
            <v>-2086791700</v>
          </cell>
        </row>
        <row r="24">
          <cell r="B24">
            <v>-35886951031</v>
          </cell>
          <cell r="C24">
            <v>-35223107723</v>
          </cell>
        </row>
        <row r="25">
          <cell r="B25">
            <v>-400693000</v>
          </cell>
          <cell r="C25">
            <v>-256957000</v>
          </cell>
        </row>
        <row r="26">
          <cell r="B26">
            <v>-14698310889</v>
          </cell>
          <cell r="C26">
            <v>-13478775175</v>
          </cell>
        </row>
        <row r="27">
          <cell r="B27">
            <v>-49341837775</v>
          </cell>
          <cell r="C27">
            <v>-52241923985</v>
          </cell>
        </row>
        <row r="28">
          <cell r="B28">
            <v>-114764450</v>
          </cell>
          <cell r="C28">
            <v>-122061475</v>
          </cell>
        </row>
        <row r="29">
          <cell r="B29">
            <v>-6280287992</v>
          </cell>
          <cell r="C29">
            <v>-5628892398</v>
          </cell>
        </row>
        <row r="30">
          <cell r="B30">
            <v>-684707693063</v>
          </cell>
          <cell r="C30">
            <v>-679980684522</v>
          </cell>
        </row>
        <row r="32">
          <cell r="B32">
            <v>-462976602</v>
          </cell>
          <cell r="C32">
            <v>0</v>
          </cell>
        </row>
        <row r="33">
          <cell r="B33">
            <v>-23391296345</v>
          </cell>
          <cell r="C33">
            <v>-34214093984</v>
          </cell>
        </row>
        <row r="34">
          <cell r="B34">
            <v>-664427500</v>
          </cell>
          <cell r="C34">
            <v>0</v>
          </cell>
        </row>
        <row r="35">
          <cell r="B35">
            <v>-304570190</v>
          </cell>
          <cell r="C35">
            <v>-156480353</v>
          </cell>
        </row>
        <row r="36">
          <cell r="B36">
            <v>-24823270637</v>
          </cell>
          <cell r="C36">
            <v>-34370574337</v>
          </cell>
        </row>
        <row r="37">
          <cell r="B37">
            <v>-709530963700</v>
          </cell>
          <cell r="C37">
            <v>-714351258859</v>
          </cell>
        </row>
        <row r="38">
          <cell r="B38">
            <v>14873630147</v>
          </cell>
          <cell r="C38">
            <v>12892277542</v>
          </cell>
        </row>
        <row r="41">
          <cell r="B41">
            <v>200000000</v>
          </cell>
          <cell r="C41">
            <v>0</v>
          </cell>
        </row>
        <row r="42">
          <cell r="B42">
            <v>-200000000</v>
          </cell>
          <cell r="C42">
            <v>0</v>
          </cell>
        </row>
        <row r="43">
          <cell r="B43">
            <v>-2441346800</v>
          </cell>
          <cell r="C43">
            <v>-2391004330</v>
          </cell>
        </row>
        <row r="44">
          <cell r="B44">
            <v>-1080796421</v>
          </cell>
          <cell r="C44">
            <v>-1057972532</v>
          </cell>
        </row>
        <row r="45">
          <cell r="B45">
            <v>0</v>
          </cell>
          <cell r="C45">
            <v>200000000</v>
          </cell>
        </row>
        <row r="46">
          <cell r="B46">
            <v>-3522143221</v>
          </cell>
          <cell r="C46">
            <v>-3248976862</v>
          </cell>
        </row>
        <row r="48">
          <cell r="B48">
            <v>11351486926</v>
          </cell>
          <cell r="C48">
            <v>9643300680</v>
          </cell>
        </row>
        <row r="49">
          <cell r="B49"/>
          <cell r="C49"/>
        </row>
        <row r="50">
          <cell r="B50">
            <v>11351486926</v>
          </cell>
          <cell r="C50">
            <v>9643300680</v>
          </cell>
        </row>
        <row r="51">
          <cell r="B51">
            <v>609949525625</v>
          </cell>
          <cell r="C51">
            <v>575509663447</v>
          </cell>
        </row>
        <row r="52">
          <cell r="B52">
            <v>621301012551</v>
          </cell>
          <cell r="C52">
            <v>585152964127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tabSelected="1" zoomScale="110" zoomScaleNormal="110" workbookViewId="0">
      <selection activeCell="H14" sqref="H14"/>
    </sheetView>
  </sheetViews>
  <sheetFormatPr defaultColWidth="9" defaultRowHeight="12" x14ac:dyDescent="0.15"/>
  <cols>
    <col min="1" max="1" width="18.125" style="1" bestFit="1" customWidth="1"/>
    <col min="2" max="2" width="11.25" style="1" bestFit="1" customWidth="1"/>
    <col min="3" max="3" width="11.25" style="1" customWidth="1"/>
    <col min="4" max="4" width="18.125" style="1" customWidth="1"/>
    <col min="5" max="6" width="11.25" style="1" customWidth="1"/>
    <col min="7" max="8" width="9" style="1"/>
    <col min="9" max="10" width="19" style="1" bestFit="1" customWidth="1"/>
    <col min="11" max="16384" width="9" style="1"/>
  </cols>
  <sheetData>
    <row r="1" spans="1:10" ht="21.75" customHeight="1" x14ac:dyDescent="0.15">
      <c r="A1" s="140" t="s">
        <v>102</v>
      </c>
      <c r="B1" s="140"/>
      <c r="C1" s="140"/>
      <c r="D1" s="140"/>
      <c r="E1" s="140"/>
      <c r="F1" s="140"/>
    </row>
    <row r="2" spans="1:10" ht="15.75" customHeight="1" thickBot="1" x14ac:dyDescent="0.2">
      <c r="A2" s="37"/>
      <c r="B2" s="37"/>
      <c r="C2" s="37"/>
      <c r="D2" s="37"/>
      <c r="E2" s="37"/>
      <c r="F2" s="52" t="s">
        <v>103</v>
      </c>
    </row>
    <row r="3" spans="1:10" ht="15.75" customHeight="1" x14ac:dyDescent="0.15">
      <c r="A3" s="63"/>
      <c r="B3" s="64" t="s">
        <v>104</v>
      </c>
      <c r="C3" s="64" t="s">
        <v>105</v>
      </c>
      <c r="D3" s="65"/>
      <c r="E3" s="66" t="s">
        <v>104</v>
      </c>
      <c r="F3" s="67" t="s">
        <v>105</v>
      </c>
    </row>
    <row r="4" spans="1:10" x14ac:dyDescent="0.15">
      <c r="A4" s="68"/>
      <c r="B4" s="69" t="s">
        <v>4</v>
      </c>
      <c r="C4" s="69" t="s">
        <v>5</v>
      </c>
      <c r="D4" s="70"/>
      <c r="E4" s="69" t="s">
        <v>4</v>
      </c>
      <c r="F4" s="71" t="s">
        <v>5</v>
      </c>
    </row>
    <row r="5" spans="1:10" x14ac:dyDescent="0.15">
      <c r="A5" s="68"/>
      <c r="B5" s="72" t="s">
        <v>106</v>
      </c>
      <c r="C5" s="72" t="s">
        <v>106</v>
      </c>
      <c r="D5" s="70"/>
      <c r="E5" s="72" t="s">
        <v>106</v>
      </c>
      <c r="F5" s="73" t="s">
        <v>106</v>
      </c>
    </row>
    <row r="6" spans="1:10" ht="16.5" customHeight="1" x14ac:dyDescent="0.15">
      <c r="A6" s="74" t="s">
        <v>107</v>
      </c>
      <c r="B6" s="75"/>
      <c r="C6" s="75"/>
      <c r="D6" s="76" t="s">
        <v>108</v>
      </c>
      <c r="E6" s="75"/>
      <c r="F6" s="77"/>
    </row>
    <row r="7" spans="1:10" ht="19.5" customHeight="1" x14ac:dyDescent="0.15">
      <c r="A7" s="49" t="s">
        <v>9</v>
      </c>
      <c r="B7" s="78">
        <v>609949</v>
      </c>
      <c r="C7" s="78">
        <v>575509</v>
      </c>
      <c r="D7" s="79" t="s">
        <v>10</v>
      </c>
      <c r="E7" s="78">
        <v>34732</v>
      </c>
      <c r="F7" s="80">
        <v>26340</v>
      </c>
    </row>
    <row r="8" spans="1:10" ht="19.5" customHeight="1" x14ac:dyDescent="0.15">
      <c r="A8" s="49" t="s">
        <v>109</v>
      </c>
      <c r="B8" s="78">
        <v>221</v>
      </c>
      <c r="C8" s="78">
        <v>236</v>
      </c>
      <c r="D8" s="79" t="s">
        <v>110</v>
      </c>
      <c r="E8" s="78">
        <v>609949</v>
      </c>
      <c r="F8" s="80">
        <v>575509</v>
      </c>
    </row>
    <row r="9" spans="1:10" ht="19.5" customHeight="1" x14ac:dyDescent="0.15">
      <c r="A9" s="49" t="s">
        <v>111</v>
      </c>
      <c r="B9" s="78">
        <v>5058</v>
      </c>
      <c r="C9" s="78">
        <v>5070</v>
      </c>
      <c r="D9" s="79" t="s">
        <v>112</v>
      </c>
      <c r="E9" s="78">
        <v>23833</v>
      </c>
      <c r="F9" s="80">
        <v>26403</v>
      </c>
    </row>
    <row r="10" spans="1:10" ht="19.5" customHeight="1" x14ac:dyDescent="0.15">
      <c r="A10" s="49" t="s">
        <v>113</v>
      </c>
      <c r="B10" s="78">
        <v>35</v>
      </c>
      <c r="C10" s="78">
        <v>30</v>
      </c>
      <c r="D10" s="79" t="s">
        <v>114</v>
      </c>
      <c r="E10" s="78">
        <v>620348</v>
      </c>
      <c r="F10" s="80">
        <v>560899</v>
      </c>
      <c r="I10" s="81"/>
      <c r="J10" s="82"/>
    </row>
    <row r="11" spans="1:10" ht="19.5" customHeight="1" x14ac:dyDescent="0.15">
      <c r="A11" s="49" t="s">
        <v>115</v>
      </c>
      <c r="B11" s="78">
        <v>4430</v>
      </c>
      <c r="C11" s="78">
        <v>2923</v>
      </c>
      <c r="D11" s="79" t="s">
        <v>116</v>
      </c>
      <c r="E11" s="78">
        <v>4562</v>
      </c>
      <c r="F11" s="80">
        <v>5896</v>
      </c>
    </row>
    <row r="12" spans="1:10" ht="19.5" customHeight="1" x14ac:dyDescent="0.15">
      <c r="A12" s="83" t="s">
        <v>117</v>
      </c>
      <c r="B12" s="78">
        <v>-1587</v>
      </c>
      <c r="C12" s="78">
        <v>-1650</v>
      </c>
      <c r="D12" s="79"/>
      <c r="E12" s="78"/>
      <c r="F12" s="80"/>
    </row>
    <row r="13" spans="1:10" ht="19.5" customHeight="1" x14ac:dyDescent="0.15">
      <c r="A13" s="49" t="s">
        <v>20</v>
      </c>
      <c r="B13" s="78">
        <v>1397768</v>
      </c>
      <c r="C13" s="78">
        <v>1381914</v>
      </c>
      <c r="D13" s="79"/>
      <c r="E13" s="78"/>
      <c r="F13" s="80"/>
    </row>
    <row r="14" spans="1:10" ht="24.75" customHeight="1" x14ac:dyDescent="0.15">
      <c r="A14" s="83" t="s">
        <v>118</v>
      </c>
      <c r="B14" s="78">
        <v>1350974</v>
      </c>
      <c r="C14" s="78">
        <v>1340397</v>
      </c>
      <c r="D14" s="79"/>
      <c r="E14" s="78"/>
      <c r="F14" s="80"/>
    </row>
    <row r="15" spans="1:10" ht="19.5" customHeight="1" x14ac:dyDescent="0.15">
      <c r="A15" s="84" t="s">
        <v>22</v>
      </c>
      <c r="B15" s="78">
        <v>784196</v>
      </c>
      <c r="C15" s="78">
        <v>779292</v>
      </c>
      <c r="D15" s="79"/>
      <c r="E15" s="78"/>
      <c r="F15" s="80"/>
    </row>
    <row r="16" spans="1:10" ht="19.5" customHeight="1" x14ac:dyDescent="0.15">
      <c r="A16" s="84" t="s">
        <v>23</v>
      </c>
      <c r="B16" s="78">
        <v>2583</v>
      </c>
      <c r="C16" s="78">
        <v>2570</v>
      </c>
      <c r="D16" s="79"/>
      <c r="E16" s="78"/>
      <c r="F16" s="80"/>
    </row>
    <row r="17" spans="1:10" ht="19.5" customHeight="1" x14ac:dyDescent="0.15">
      <c r="A17" s="84" t="s">
        <v>24</v>
      </c>
      <c r="B17" s="78">
        <v>412282</v>
      </c>
      <c r="C17" s="78">
        <v>410907</v>
      </c>
      <c r="D17" s="79"/>
      <c r="E17" s="78"/>
      <c r="F17" s="80"/>
      <c r="I17" s="85"/>
      <c r="J17" s="85"/>
    </row>
    <row r="18" spans="1:10" ht="19.5" customHeight="1" x14ac:dyDescent="0.15">
      <c r="A18" s="84" t="s">
        <v>25</v>
      </c>
      <c r="B18" s="78">
        <v>141781</v>
      </c>
      <c r="C18" s="78">
        <v>140419</v>
      </c>
      <c r="D18" s="79"/>
      <c r="E18" s="78"/>
      <c r="F18" s="80"/>
    </row>
    <row r="19" spans="1:10" ht="19.5" customHeight="1" x14ac:dyDescent="0.15">
      <c r="A19" s="84" t="s">
        <v>26</v>
      </c>
      <c r="B19" s="78">
        <v>76</v>
      </c>
      <c r="C19" s="78">
        <v>67</v>
      </c>
      <c r="D19" s="79"/>
      <c r="E19" s="78"/>
      <c r="F19" s="80"/>
    </row>
    <row r="20" spans="1:10" ht="19.5" customHeight="1" x14ac:dyDescent="0.15">
      <c r="A20" s="84" t="s">
        <v>27</v>
      </c>
      <c r="B20" s="78">
        <v>10054</v>
      </c>
      <c r="C20" s="78">
        <v>7139</v>
      </c>
      <c r="D20" s="86" t="s">
        <v>119</v>
      </c>
      <c r="E20" s="87">
        <v>1293425</v>
      </c>
      <c r="F20" s="88">
        <v>1195050</v>
      </c>
      <c r="I20" s="85"/>
      <c r="J20" s="85"/>
    </row>
    <row r="21" spans="1:10" ht="19.5" customHeight="1" x14ac:dyDescent="0.15">
      <c r="A21" s="83" t="s">
        <v>28</v>
      </c>
      <c r="B21" s="78">
        <v>11137</v>
      </c>
      <c r="C21" s="78">
        <v>12261</v>
      </c>
      <c r="D21" s="89"/>
      <c r="E21" s="90"/>
      <c r="F21" s="91"/>
    </row>
    <row r="22" spans="1:10" ht="19.5" customHeight="1" x14ac:dyDescent="0.15">
      <c r="A22" s="83" t="s">
        <v>120</v>
      </c>
      <c r="B22" s="78">
        <v>35656</v>
      </c>
      <c r="C22" s="78">
        <v>29255</v>
      </c>
      <c r="D22" s="92" t="s">
        <v>121</v>
      </c>
      <c r="E22" s="78"/>
      <c r="F22" s="80"/>
    </row>
    <row r="23" spans="1:10" ht="19.5" customHeight="1" x14ac:dyDescent="0.15">
      <c r="A23" s="49" t="s">
        <v>32</v>
      </c>
      <c r="B23" s="78">
        <v>6566</v>
      </c>
      <c r="C23" s="78">
        <v>5159</v>
      </c>
      <c r="D23" s="93" t="s">
        <v>122</v>
      </c>
      <c r="E23" s="78">
        <v>729344</v>
      </c>
      <c r="F23" s="80">
        <v>777626</v>
      </c>
    </row>
    <row r="24" spans="1:10" ht="19.5" customHeight="1" x14ac:dyDescent="0.15">
      <c r="A24" s="49" t="s">
        <v>34</v>
      </c>
      <c r="B24" s="78">
        <v>326</v>
      </c>
      <c r="C24" s="78">
        <v>3482</v>
      </c>
      <c r="D24" s="93"/>
      <c r="E24" s="78"/>
      <c r="F24" s="80"/>
    </row>
    <row r="25" spans="1:10" ht="27.75" customHeight="1" thickBot="1" x14ac:dyDescent="0.2">
      <c r="A25" s="94" t="s">
        <v>123</v>
      </c>
      <c r="B25" s="95">
        <v>2022769</v>
      </c>
      <c r="C25" s="96">
        <v>1972676</v>
      </c>
      <c r="D25" s="97" t="s">
        <v>124</v>
      </c>
      <c r="E25" s="95">
        <v>2022769</v>
      </c>
      <c r="F25" s="98">
        <v>1972676</v>
      </c>
      <c r="I25" s="85"/>
      <c r="J25" s="85"/>
    </row>
    <row r="26" spans="1:10" ht="16.5" customHeight="1" x14ac:dyDescent="0.15"/>
    <row r="31" spans="1:10" x14ac:dyDescent="0.15">
      <c r="G31" s="37"/>
    </row>
  </sheetData>
  <mergeCells count="1">
    <mergeCell ref="A1:F1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showGridLines="0" zoomScaleNormal="100" workbookViewId="0">
      <selection activeCell="G16" sqref="G16"/>
    </sheetView>
  </sheetViews>
  <sheetFormatPr defaultColWidth="9" defaultRowHeight="12" x14ac:dyDescent="0.15"/>
  <cols>
    <col min="1" max="1" width="34.875" style="1" bestFit="1" customWidth="1"/>
    <col min="2" max="3" width="17.75" style="1" customWidth="1"/>
    <col min="4" max="16384" width="9" style="1"/>
  </cols>
  <sheetData>
    <row r="1" spans="1:3" ht="21.75" customHeight="1" x14ac:dyDescent="0.15">
      <c r="A1" s="140" t="s">
        <v>125</v>
      </c>
      <c r="B1" s="140"/>
      <c r="C1" s="140"/>
    </row>
    <row r="2" spans="1:3" ht="15.75" customHeight="1" thickBot="1" x14ac:dyDescent="0.2">
      <c r="A2" s="37"/>
      <c r="B2" s="37"/>
      <c r="C2" s="52" t="s">
        <v>103</v>
      </c>
    </row>
    <row r="3" spans="1:3" ht="15.75" customHeight="1" x14ac:dyDescent="0.15">
      <c r="A3" s="63"/>
      <c r="B3" s="64" t="s">
        <v>104</v>
      </c>
      <c r="C3" s="53" t="s">
        <v>105</v>
      </c>
    </row>
    <row r="4" spans="1:3" x14ac:dyDescent="0.15">
      <c r="A4" s="68"/>
      <c r="B4" s="72" t="s">
        <v>126</v>
      </c>
      <c r="C4" s="73" t="s">
        <v>127</v>
      </c>
    </row>
    <row r="5" spans="1:3" x14ac:dyDescent="0.15">
      <c r="A5" s="68"/>
      <c r="B5" s="72" t="s">
        <v>128</v>
      </c>
      <c r="C5" s="73" t="s">
        <v>129</v>
      </c>
    </row>
    <row r="6" spans="1:3" ht="19.5" customHeight="1" x14ac:dyDescent="0.15">
      <c r="A6" s="49" t="s">
        <v>43</v>
      </c>
      <c r="B6" s="99">
        <v>371124</v>
      </c>
      <c r="C6" s="55">
        <v>371534</v>
      </c>
    </row>
    <row r="7" spans="1:3" ht="19.5" customHeight="1" x14ac:dyDescent="0.15">
      <c r="A7" s="49" t="s">
        <v>44</v>
      </c>
      <c r="B7" s="99">
        <v>23833</v>
      </c>
      <c r="C7" s="55">
        <v>26403</v>
      </c>
    </row>
    <row r="8" spans="1:3" ht="19.5" customHeight="1" x14ac:dyDescent="0.15">
      <c r="A8" s="49" t="s">
        <v>45</v>
      </c>
      <c r="B8" s="99">
        <v>30703</v>
      </c>
      <c r="C8" s="55">
        <v>12530</v>
      </c>
    </row>
    <row r="9" spans="1:3" ht="19.5" customHeight="1" x14ac:dyDescent="0.15">
      <c r="A9" s="49" t="s">
        <v>130</v>
      </c>
      <c r="B9" s="99">
        <v>4529</v>
      </c>
      <c r="C9" s="55">
        <v>4471</v>
      </c>
    </row>
    <row r="10" spans="1:3" ht="19.5" customHeight="1" x14ac:dyDescent="0.15">
      <c r="A10" s="49" t="s">
        <v>131</v>
      </c>
      <c r="B10" s="99">
        <v>48267</v>
      </c>
      <c r="C10" s="55">
        <v>47328</v>
      </c>
    </row>
    <row r="11" spans="1:3" ht="19.5" customHeight="1" x14ac:dyDescent="0.15">
      <c r="A11" s="49" t="s">
        <v>48</v>
      </c>
      <c r="B11" s="99">
        <v>6368</v>
      </c>
      <c r="C11" s="55">
        <v>6328</v>
      </c>
    </row>
    <row r="12" spans="1:3" ht="19.5" customHeight="1" x14ac:dyDescent="0.15">
      <c r="A12" s="49" t="s">
        <v>83</v>
      </c>
      <c r="B12" s="99">
        <v>43391</v>
      </c>
      <c r="C12" s="55">
        <v>42219</v>
      </c>
    </row>
    <row r="13" spans="1:3" ht="19.5" customHeight="1" x14ac:dyDescent="0.15">
      <c r="A13" s="49" t="s">
        <v>132</v>
      </c>
      <c r="B13" s="99">
        <v>18013</v>
      </c>
      <c r="C13" s="55">
        <v>18203</v>
      </c>
    </row>
    <row r="14" spans="1:3" ht="19.5" customHeight="1" x14ac:dyDescent="0.15">
      <c r="A14" s="49" t="s">
        <v>51</v>
      </c>
      <c r="B14" s="99">
        <v>2092</v>
      </c>
      <c r="C14" s="55">
        <v>2086</v>
      </c>
    </row>
    <row r="15" spans="1:3" ht="19.5" customHeight="1" x14ac:dyDescent="0.15">
      <c r="A15" s="49" t="s">
        <v>133</v>
      </c>
      <c r="B15" s="99">
        <v>400</v>
      </c>
      <c r="C15" s="55">
        <v>256</v>
      </c>
    </row>
    <row r="16" spans="1:3" ht="19.5" customHeight="1" x14ac:dyDescent="0.15">
      <c r="A16" s="49" t="s">
        <v>134</v>
      </c>
      <c r="B16" s="99">
        <v>30103</v>
      </c>
      <c r="C16" s="55">
        <v>28678</v>
      </c>
    </row>
    <row r="17" spans="1:3" ht="19.5" customHeight="1" x14ac:dyDescent="0.15">
      <c r="A17" s="49" t="s">
        <v>135</v>
      </c>
      <c r="B17" s="99">
        <v>16146</v>
      </c>
      <c r="C17" s="55">
        <v>12836</v>
      </c>
    </row>
    <row r="18" spans="1:3" ht="19.5" customHeight="1" x14ac:dyDescent="0.15">
      <c r="A18" s="49" t="s">
        <v>136</v>
      </c>
      <c r="B18" s="99">
        <v>45477</v>
      </c>
      <c r="C18" s="55">
        <v>48166</v>
      </c>
    </row>
    <row r="19" spans="1:3" ht="19.5" customHeight="1" x14ac:dyDescent="0.15">
      <c r="A19" s="49" t="s">
        <v>137</v>
      </c>
      <c r="B19" s="99">
        <v>6259</v>
      </c>
      <c r="C19" s="55">
        <v>5628</v>
      </c>
    </row>
    <row r="20" spans="1:3" ht="19.5" customHeight="1" x14ac:dyDescent="0.15">
      <c r="A20" s="49" t="s">
        <v>138</v>
      </c>
      <c r="B20" s="99">
        <v>50229</v>
      </c>
      <c r="C20" s="55">
        <v>45944</v>
      </c>
    </row>
    <row r="21" spans="1:3" ht="19.5" customHeight="1" x14ac:dyDescent="0.15">
      <c r="A21" s="49" t="s">
        <v>139</v>
      </c>
      <c r="B21" s="99">
        <v>-951</v>
      </c>
      <c r="C21" s="55">
        <v>62</v>
      </c>
    </row>
    <row r="22" spans="1:3" ht="19.5" customHeight="1" x14ac:dyDescent="0.15">
      <c r="A22" s="49" t="s">
        <v>140</v>
      </c>
      <c r="B22" s="99">
        <v>1080</v>
      </c>
      <c r="C22" s="55">
        <v>1051</v>
      </c>
    </row>
    <row r="23" spans="1:3" ht="19.5" customHeight="1" x14ac:dyDescent="0.15">
      <c r="A23" s="49" t="s">
        <v>141</v>
      </c>
      <c r="B23" s="99">
        <v>114</v>
      </c>
      <c r="C23" s="55">
        <v>122</v>
      </c>
    </row>
    <row r="24" spans="1:3" ht="19.5" customHeight="1" x14ac:dyDescent="0.15">
      <c r="A24" s="49" t="s">
        <v>142</v>
      </c>
      <c r="B24" s="99">
        <v>489</v>
      </c>
      <c r="C24" s="55">
        <v>1079</v>
      </c>
    </row>
    <row r="25" spans="1:3" ht="19.5" customHeight="1" thickBot="1" x14ac:dyDescent="0.2">
      <c r="A25" s="100" t="s">
        <v>143</v>
      </c>
      <c r="B25" s="101">
        <v>697675</v>
      </c>
      <c r="C25" s="62">
        <v>674933</v>
      </c>
    </row>
    <row r="26" spans="1:3" ht="16.5" customHeight="1" x14ac:dyDescent="0.15">
      <c r="A26" s="51"/>
      <c r="B26" s="51"/>
      <c r="C26" s="51"/>
    </row>
    <row r="27" spans="1:3" ht="16.5" customHeight="1" x14ac:dyDescent="0.15"/>
  </sheetData>
  <mergeCells count="1">
    <mergeCell ref="A1:C1"/>
  </mergeCells>
  <phoneticPr fontId="3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showGridLines="0" zoomScaleNormal="100" workbookViewId="0">
      <selection activeCell="C22" sqref="C22"/>
    </sheetView>
  </sheetViews>
  <sheetFormatPr defaultColWidth="9" defaultRowHeight="12" x14ac:dyDescent="0.15"/>
  <cols>
    <col min="1" max="1" width="40.625" style="1" customWidth="1"/>
    <col min="2" max="3" width="17.75" style="1" customWidth="1"/>
    <col min="4" max="16384" width="9" style="1"/>
  </cols>
  <sheetData>
    <row r="1" spans="1:3" ht="21.75" customHeight="1" x14ac:dyDescent="0.15">
      <c r="A1" s="140" t="s">
        <v>144</v>
      </c>
      <c r="B1" s="140"/>
      <c r="C1" s="140"/>
    </row>
    <row r="2" spans="1:3" ht="15.75" customHeight="1" thickBot="1" x14ac:dyDescent="0.2">
      <c r="A2" s="37"/>
      <c r="B2" s="37"/>
      <c r="C2" s="52" t="s">
        <v>103</v>
      </c>
    </row>
    <row r="3" spans="1:3" ht="15.75" customHeight="1" x14ac:dyDescent="0.15">
      <c r="A3" s="63"/>
      <c r="B3" s="64" t="s">
        <v>104</v>
      </c>
      <c r="C3" s="53" t="s">
        <v>105</v>
      </c>
    </row>
    <row r="4" spans="1:3" x14ac:dyDescent="0.15">
      <c r="A4" s="68"/>
      <c r="B4" s="102" t="s">
        <v>145</v>
      </c>
      <c r="C4" s="54" t="s">
        <v>146</v>
      </c>
    </row>
    <row r="5" spans="1:3" x14ac:dyDescent="0.15">
      <c r="A5" s="68"/>
      <c r="B5" s="102" t="s">
        <v>147</v>
      </c>
      <c r="C5" s="54" t="s">
        <v>148</v>
      </c>
    </row>
    <row r="6" spans="1:3" ht="19.5" customHeight="1" x14ac:dyDescent="0.15">
      <c r="A6" s="49" t="s">
        <v>149</v>
      </c>
      <c r="B6" s="99">
        <v>751244</v>
      </c>
      <c r="C6" s="55">
        <v>729344</v>
      </c>
    </row>
    <row r="7" spans="1:3" ht="19.5" customHeight="1" x14ac:dyDescent="0.15">
      <c r="A7" s="49" t="s">
        <v>150</v>
      </c>
      <c r="B7" s="99">
        <v>-697675</v>
      </c>
      <c r="C7" s="55">
        <v>-674933</v>
      </c>
    </row>
    <row r="8" spans="1:3" ht="19.5" customHeight="1" x14ac:dyDescent="0.15">
      <c r="A8" s="49" t="s">
        <v>151</v>
      </c>
      <c r="B8" s="99">
        <v>701745</v>
      </c>
      <c r="C8" s="55">
        <v>702757</v>
      </c>
    </row>
    <row r="9" spans="1:3" ht="19.5" customHeight="1" x14ac:dyDescent="0.15">
      <c r="A9" s="103" t="s">
        <v>152</v>
      </c>
      <c r="B9" s="99">
        <v>99237</v>
      </c>
      <c r="C9" s="55">
        <v>96509</v>
      </c>
    </row>
    <row r="10" spans="1:3" ht="19.5" customHeight="1" x14ac:dyDescent="0.15">
      <c r="A10" s="103" t="s">
        <v>153</v>
      </c>
      <c r="B10" s="99">
        <v>602506</v>
      </c>
      <c r="C10" s="55">
        <v>606248</v>
      </c>
    </row>
    <row r="11" spans="1:3" ht="19.5" customHeight="1" x14ac:dyDescent="0.15">
      <c r="A11" s="103" t="s">
        <v>154</v>
      </c>
      <c r="B11" s="99">
        <v>0</v>
      </c>
      <c r="C11" s="55">
        <v>0</v>
      </c>
    </row>
    <row r="12" spans="1:3" ht="19.5" customHeight="1" x14ac:dyDescent="0.15">
      <c r="A12" s="49" t="s">
        <v>71</v>
      </c>
      <c r="B12" s="99">
        <v>-5424</v>
      </c>
      <c r="C12" s="55">
        <v>25449</v>
      </c>
    </row>
    <row r="13" spans="1:3" ht="19.5" customHeight="1" x14ac:dyDescent="0.15">
      <c r="A13" s="49" t="s">
        <v>72</v>
      </c>
      <c r="B13" s="99">
        <v>-20546</v>
      </c>
      <c r="C13" s="55">
        <v>-4990</v>
      </c>
    </row>
    <row r="14" spans="1:3" ht="19.5" customHeight="1" thickBot="1" x14ac:dyDescent="0.2">
      <c r="A14" s="50" t="s">
        <v>155</v>
      </c>
      <c r="B14" s="101">
        <v>729344</v>
      </c>
      <c r="C14" s="62">
        <v>777626</v>
      </c>
    </row>
    <row r="15" spans="1:3" ht="16.5" customHeight="1" x14ac:dyDescent="0.15">
      <c r="A15" s="51"/>
      <c r="B15" s="51"/>
      <c r="C15" s="104"/>
    </row>
    <row r="16" spans="1:3" ht="16.5" customHeight="1" x14ac:dyDescent="0.15"/>
  </sheetData>
  <mergeCells count="1">
    <mergeCell ref="A1:C1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7"/>
  <sheetViews>
    <sheetView showGridLines="0" zoomScaleNormal="100" workbookViewId="0">
      <selection activeCell="G19" sqref="G19"/>
    </sheetView>
  </sheetViews>
  <sheetFormatPr defaultColWidth="9" defaultRowHeight="12" x14ac:dyDescent="0.15"/>
  <cols>
    <col min="1" max="1" width="44.125" style="1" customWidth="1"/>
    <col min="2" max="3" width="18" style="1" customWidth="1"/>
    <col min="4" max="16384" width="9" style="1"/>
  </cols>
  <sheetData>
    <row r="1" spans="1:4" ht="21.75" customHeight="1" x14ac:dyDescent="0.15">
      <c r="A1" s="140" t="s">
        <v>156</v>
      </c>
      <c r="B1" s="140"/>
      <c r="C1" s="140"/>
    </row>
    <row r="2" spans="1:4" ht="15.75" customHeight="1" thickBot="1" x14ac:dyDescent="0.2">
      <c r="A2" s="37"/>
      <c r="B2" s="37"/>
      <c r="C2" s="52" t="s">
        <v>103</v>
      </c>
    </row>
    <row r="3" spans="1:4" ht="15.75" customHeight="1" x14ac:dyDescent="0.15">
      <c r="A3" s="63"/>
      <c r="B3" s="64" t="s">
        <v>104</v>
      </c>
      <c r="C3" s="53" t="s">
        <v>105</v>
      </c>
      <c r="D3" s="7"/>
    </row>
    <row r="4" spans="1:4" x14ac:dyDescent="0.15">
      <c r="A4" s="68"/>
      <c r="B4" s="102" t="s">
        <v>157</v>
      </c>
      <c r="C4" s="54" t="s">
        <v>158</v>
      </c>
      <c r="D4" s="7"/>
    </row>
    <row r="5" spans="1:4" x14ac:dyDescent="0.15">
      <c r="A5" s="68"/>
      <c r="B5" s="102" t="s">
        <v>159</v>
      </c>
      <c r="C5" s="54" t="s">
        <v>160</v>
      </c>
      <c r="D5" s="7"/>
    </row>
    <row r="6" spans="1:4" ht="19.5" customHeight="1" x14ac:dyDescent="0.15">
      <c r="A6" s="49" t="s">
        <v>77</v>
      </c>
      <c r="B6" s="99"/>
      <c r="C6" s="55"/>
      <c r="D6" s="7"/>
    </row>
    <row r="7" spans="1:4" ht="19.5" customHeight="1" x14ac:dyDescent="0.15">
      <c r="A7" s="83" t="s">
        <v>78</v>
      </c>
      <c r="B7" s="99"/>
      <c r="C7" s="55"/>
      <c r="D7" s="7"/>
    </row>
    <row r="8" spans="1:4" ht="19.5" customHeight="1" x14ac:dyDescent="0.15">
      <c r="A8" s="103" t="s">
        <v>161</v>
      </c>
      <c r="B8" s="99">
        <f>IF('[1]確定版（円）'!B8=0,"-",ROUNDDOWN('[1]確定版（円）'!B8/1000000,0))</f>
        <v>98691</v>
      </c>
      <c r="C8" s="55">
        <f>IF('[1]確定版（円）'!C8=0,"-",ROUNDDOWN('[1]確定版（円）'!C8/1000000,0))</f>
        <v>96647</v>
      </c>
      <c r="D8" s="7"/>
    </row>
    <row r="9" spans="1:4" ht="19.5" customHeight="1" x14ac:dyDescent="0.15">
      <c r="A9" s="103" t="s">
        <v>153</v>
      </c>
      <c r="B9" s="99">
        <f>IF('[1]確定版（円）'!B9=0,"-",ROUNDDOWN('[1]確定版（円）'!B9/1000000,0))</f>
        <v>602506</v>
      </c>
      <c r="C9" s="55">
        <f>IF('[1]確定版（円）'!C9=0,"-",ROUNDDOWN('[1]確定版（円）'!C9/1000000,0))</f>
        <v>606248</v>
      </c>
      <c r="D9" s="7"/>
    </row>
    <row r="10" spans="1:4" ht="19.5" customHeight="1" x14ac:dyDescent="0.15">
      <c r="A10" s="103" t="s">
        <v>154</v>
      </c>
      <c r="B10" s="99">
        <f>IF('[1]確定版（円）'!B10=0,"-",ROUNDDOWN('[1]確定版（円）'!B10/1000000,0))</f>
        <v>0</v>
      </c>
      <c r="C10" s="55">
        <f>IF('[1]確定版（円）'!C10=0,"-",ROUNDDOWN('[1]確定版（円）'!C10/1000000,0))</f>
        <v>0</v>
      </c>
      <c r="D10" s="7"/>
    </row>
    <row r="11" spans="1:4" ht="19.5" customHeight="1" x14ac:dyDescent="0.15">
      <c r="A11" s="84" t="s">
        <v>162</v>
      </c>
      <c r="B11" s="105">
        <f>IF('[1]確定版（円）'!B11=0,"-",ROUNDDOWN('[1]確定版（円）'!B11/1000000,0))</f>
        <v>701198</v>
      </c>
      <c r="C11" s="60">
        <f>IF('[1]確定版（円）'!C11=0,"-",ROUNDDOWN('[1]確定版（円）'!C11/1000000,0))</f>
        <v>702895</v>
      </c>
      <c r="D11" s="7"/>
    </row>
    <row r="12" spans="1:4" ht="19.5" customHeight="1" x14ac:dyDescent="0.15">
      <c r="A12" s="83" t="s">
        <v>81</v>
      </c>
      <c r="B12" s="99"/>
      <c r="C12" s="55"/>
      <c r="D12" s="7"/>
    </row>
    <row r="13" spans="1:4" ht="19.5" customHeight="1" x14ac:dyDescent="0.15">
      <c r="A13" s="84" t="s">
        <v>82</v>
      </c>
      <c r="B13" s="99"/>
      <c r="C13" s="55"/>
      <c r="D13" s="7"/>
    </row>
    <row r="14" spans="1:4" ht="19.5" customHeight="1" x14ac:dyDescent="0.15">
      <c r="A14" s="106" t="s">
        <v>43</v>
      </c>
      <c r="B14" s="99">
        <f>IF('[1]確定版（円）'!B14=0,"-",ROUNDDOWN('[1]確定版（円）'!B14/1000000,0))</f>
        <v>-448285</v>
      </c>
      <c r="C14" s="55">
        <f>IF('[1]確定版（円）'!C14=0,"-",ROUNDDOWN('[1]確定版（円）'!C14/1000000,0))</f>
        <v>-444977</v>
      </c>
      <c r="D14" s="7"/>
    </row>
    <row r="15" spans="1:4" ht="19.5" customHeight="1" x14ac:dyDescent="0.15">
      <c r="A15" s="106" t="s">
        <v>130</v>
      </c>
      <c r="B15" s="99">
        <f>IF('[1]確定版（円）'!B15=0,"-",ROUNDDOWN('[1]確定版（円）'!B15/1000000,0))</f>
        <v>-4529</v>
      </c>
      <c r="C15" s="55">
        <f>IF('[1]確定版（円）'!C15=0,"-",ROUNDDOWN('[1]確定版（円）'!C15/1000000,0))</f>
        <v>-4471</v>
      </c>
      <c r="D15" s="7"/>
    </row>
    <row r="16" spans="1:4" ht="19.5" customHeight="1" x14ac:dyDescent="0.15">
      <c r="A16" s="106" t="s">
        <v>131</v>
      </c>
      <c r="B16" s="99">
        <f>IF('[1]確定版（円）'!B16=0,"-",ROUNDDOWN('[1]確定版（円）'!B16/1000000,0))</f>
        <v>-48267</v>
      </c>
      <c r="C16" s="55">
        <f>IF('[1]確定版（円）'!C16=0,"-",ROUNDDOWN('[1]確定版（円）'!C16/1000000,0))</f>
        <v>-47328</v>
      </c>
      <c r="D16" s="7"/>
    </row>
    <row r="17" spans="1:4" ht="19.5" customHeight="1" x14ac:dyDescent="0.15">
      <c r="A17" s="106" t="s">
        <v>48</v>
      </c>
      <c r="B17" s="99">
        <f>IF('[1]確定版（円）'!B17=0,"-",ROUNDDOWN('[1]確定版（円）'!B17/1000000,0))</f>
        <v>-6368</v>
      </c>
      <c r="C17" s="55">
        <f>IF('[1]確定版（円）'!C17=0,"-",ROUNDDOWN('[1]確定版（円）'!C17/1000000,0))</f>
        <v>-6328</v>
      </c>
      <c r="D17" s="7"/>
    </row>
    <row r="18" spans="1:4" ht="19.5" customHeight="1" x14ac:dyDescent="0.15">
      <c r="A18" s="106" t="s">
        <v>163</v>
      </c>
      <c r="B18" s="99">
        <f>IF('[1]確定版（円）'!B18=0,"-",ROUNDDOWN('[1]確定版（円）'!B18/1000000,0))</f>
        <v>-43391</v>
      </c>
      <c r="C18" s="55">
        <f>IF('[1]確定版（円）'!C18=0,"-",ROUNDDOWN('[1]確定版（円）'!C18/1000000,0))</f>
        <v>-42219</v>
      </c>
      <c r="D18" s="7"/>
    </row>
    <row r="19" spans="1:4" ht="19.5" customHeight="1" x14ac:dyDescent="0.15">
      <c r="A19" s="106" t="s">
        <v>132</v>
      </c>
      <c r="B19" s="99">
        <f>IF('[1]確定版（円）'!B19=0,"-",ROUNDDOWN('[1]確定版（円）'!B19/1000000,0))</f>
        <v>-18013</v>
      </c>
      <c r="C19" s="55">
        <f>IF('[1]確定版（円）'!C19=0,"-",ROUNDDOWN('[1]確定版（円）'!C19/1000000,0))</f>
        <v>-18203</v>
      </c>
      <c r="D19" s="7"/>
    </row>
    <row r="20" spans="1:4" ht="19.5" customHeight="1" x14ac:dyDescent="0.15">
      <c r="A20" s="106" t="s">
        <v>51</v>
      </c>
      <c r="B20" s="99">
        <f>IF('[1]確定版（円）'!B20=0,"-",ROUNDDOWN('[1]確定版（円）'!B20/1000000,0))</f>
        <v>-2092</v>
      </c>
      <c r="C20" s="55">
        <f>IF('[1]確定版（円）'!C20=0,"-",ROUNDDOWN('[1]確定版（円）'!C20/1000000,0))</f>
        <v>-2086</v>
      </c>
      <c r="D20" s="7"/>
    </row>
    <row r="21" spans="1:4" ht="19.5" customHeight="1" x14ac:dyDescent="0.15">
      <c r="A21" s="106" t="s">
        <v>133</v>
      </c>
      <c r="B21" s="99">
        <f>IF('[1]確定版（円）'!B21=0,"-",ROUNDDOWN('[1]確定版（円）'!B21/1000000,0))</f>
        <v>-400</v>
      </c>
      <c r="C21" s="55">
        <f>IF('[1]確定版（円）'!C21=0,"-",ROUNDDOWN('[1]確定版（円）'!C21/1000000,0))</f>
        <v>-256</v>
      </c>
      <c r="D21" s="7"/>
    </row>
    <row r="22" spans="1:4" ht="19.5" customHeight="1" x14ac:dyDescent="0.15">
      <c r="A22" s="106" t="s">
        <v>134</v>
      </c>
      <c r="B22" s="99">
        <f>IF('[1]確定版（円）'!B22=0,"-",ROUNDDOWN('[1]確定版（円）'!B22/1000000,0))</f>
        <v>-30103</v>
      </c>
      <c r="C22" s="55">
        <f>IF('[1]確定版（円）'!C22=0,"-",ROUNDDOWN('[1]確定版（円）'!C22/1000000,0))</f>
        <v>-28678</v>
      </c>
      <c r="D22" s="7"/>
    </row>
    <row r="23" spans="1:4" ht="19.5" customHeight="1" x14ac:dyDescent="0.15">
      <c r="A23" s="106" t="s">
        <v>135</v>
      </c>
      <c r="B23" s="99">
        <f>IF('[1]確定版（円）'!B23=0,"-",ROUNDDOWN('[1]確定版（円）'!B23/1000000,0))</f>
        <v>-16146</v>
      </c>
      <c r="C23" s="55">
        <f>IF('[1]確定版（円）'!C23=0,"-",ROUNDDOWN('[1]確定版（円）'!C23/1000000,0))</f>
        <v>-12836</v>
      </c>
      <c r="D23" s="7"/>
    </row>
    <row r="24" spans="1:4" ht="19.5" customHeight="1" x14ac:dyDescent="0.15">
      <c r="A24" s="106" t="s">
        <v>164</v>
      </c>
      <c r="B24" s="99">
        <f>IF('[1]確定版（円）'!B24=0,"-",ROUNDDOWN('[1]確定版（円）'!B24/1000000,0))</f>
        <v>-49341</v>
      </c>
      <c r="C24" s="55">
        <f>IF('[1]確定版（円）'!C24=0,"-",ROUNDDOWN('[1]確定版（円）'!C24/1000000,0))</f>
        <v>-52241</v>
      </c>
      <c r="D24" s="7"/>
    </row>
    <row r="25" spans="1:4" ht="19.5" customHeight="1" x14ac:dyDescent="0.15">
      <c r="A25" s="106" t="s">
        <v>141</v>
      </c>
      <c r="B25" s="99">
        <f>IF('[1]確定版（円）'!B25=0,"-",ROUNDDOWN('[1]確定版（円）'!B25/1000000,0))</f>
        <v>-114</v>
      </c>
      <c r="C25" s="55">
        <f>IF('[1]確定版（円）'!C25=0,"-",ROUNDDOWN('[1]確定版（円）'!C25/1000000,0))</f>
        <v>-122</v>
      </c>
      <c r="D25" s="7"/>
    </row>
    <row r="26" spans="1:4" ht="19.5" customHeight="1" x14ac:dyDescent="0.15">
      <c r="A26" s="106" t="s">
        <v>165</v>
      </c>
      <c r="B26" s="107">
        <f>IF('[1]確定版（円）'!B26=0,"-",ROUNDDOWN('[1]確定版（円）'!B26/1000000,0))</f>
        <v>-6259</v>
      </c>
      <c r="C26" s="56">
        <f>IF('[1]確定版（円）'!C26=0,"-",ROUNDDOWN('[1]確定版（円）'!C26/1000000,0))</f>
        <v>-5628</v>
      </c>
      <c r="D26" s="7"/>
    </row>
    <row r="27" spans="1:4" ht="19.5" customHeight="1" x14ac:dyDescent="0.15">
      <c r="A27" s="103" t="s">
        <v>87</v>
      </c>
      <c r="B27" s="99">
        <f>IF('[1]確定版（円）'!B27=0,"-",ROUNDDOWN('[1]確定版（円）'!B27/1000000,0))</f>
        <v>-673316</v>
      </c>
      <c r="C27" s="55">
        <f>IF('[1]確定版（円）'!C27=0,"-",ROUNDDOWN('[1]確定版（円）'!C27/1000000,0))</f>
        <v>-665380</v>
      </c>
      <c r="D27" s="7"/>
    </row>
    <row r="28" spans="1:4" ht="19.5" customHeight="1" x14ac:dyDescent="0.15">
      <c r="A28" s="84" t="s">
        <v>88</v>
      </c>
      <c r="B28" s="99"/>
      <c r="C28" s="55"/>
      <c r="D28" s="7"/>
    </row>
    <row r="29" spans="1:4" ht="19.5" customHeight="1" x14ac:dyDescent="0.15">
      <c r="A29" s="106" t="s">
        <v>89</v>
      </c>
      <c r="B29" s="99">
        <f>IF('[1]確定版（円）'!B29=0,"-",ROUNDDOWN('[1]確定版（円）'!B29/1000000,0))</f>
        <v>-462</v>
      </c>
      <c r="C29" s="55" t="s">
        <v>166</v>
      </c>
      <c r="D29" s="7"/>
    </row>
    <row r="30" spans="1:4" ht="19.5" customHeight="1" x14ac:dyDescent="0.15">
      <c r="A30" s="106" t="s">
        <v>90</v>
      </c>
      <c r="B30" s="99">
        <f>IF('[1]確定版（円）'!B30=0,"-",ROUNDDOWN('[1]確定版（円）'!B30/1000000,0))</f>
        <v>-23391</v>
      </c>
      <c r="C30" s="55">
        <f>IF('[1]確定版（円）'!C30=0,"-",ROUNDDOWN('[1]確定版（円）'!C30/1000000,0))</f>
        <v>-34214</v>
      </c>
      <c r="D30" s="7"/>
    </row>
    <row r="31" spans="1:4" ht="19.5" customHeight="1" x14ac:dyDescent="0.15">
      <c r="A31" s="106" t="s">
        <v>167</v>
      </c>
      <c r="B31" s="107">
        <f>IF('[1]確定版（円）'!B31=0,"-",ROUNDDOWN('[1]確定版（円）'!B31/1000000,0))</f>
        <v>-664</v>
      </c>
      <c r="C31" s="56" t="s">
        <v>166</v>
      </c>
      <c r="D31" s="7"/>
    </row>
    <row r="32" spans="1:4" ht="19.5" customHeight="1" x14ac:dyDescent="0.15">
      <c r="A32" s="103" t="s">
        <v>91</v>
      </c>
      <c r="B32" s="99">
        <f>IF('[1]確定版（円）'!B32=0,"-",ROUNDDOWN('[1]確定版（円）'!B32/1000000,0))</f>
        <v>-24518</v>
      </c>
      <c r="C32" s="55">
        <f>IF('[1]確定版（円）'!C32=0,"-",ROUNDDOWN('[1]確定版（円）'!C32/1000000,0))</f>
        <v>-34214</v>
      </c>
      <c r="D32" s="7"/>
    </row>
    <row r="33" spans="1:4" ht="19.5" customHeight="1" x14ac:dyDescent="0.15">
      <c r="A33" s="84" t="s">
        <v>92</v>
      </c>
      <c r="B33" s="99">
        <f>IF('[1]確定版（円）'!B33=0,"-",ROUNDDOWN('[1]確定版（円）'!B33/1000000,0))</f>
        <v>-697834</v>
      </c>
      <c r="C33" s="55">
        <f>IF('[1]確定版（円）'!C33=0,"-",ROUNDDOWN('[1]確定版（円）'!C33/1000000,0))</f>
        <v>-699594</v>
      </c>
      <c r="D33" s="7"/>
    </row>
    <row r="34" spans="1:4" ht="19.5" customHeight="1" x14ac:dyDescent="0.15">
      <c r="A34" s="83" t="s">
        <v>93</v>
      </c>
      <c r="B34" s="99">
        <f>IF('[1]確定版（円）'!B34=0,"-",ROUNDDOWN('[1]確定版（円）'!B34/1000000,0))</f>
        <v>3364</v>
      </c>
      <c r="C34" s="55">
        <f>IF('[1]確定版（円）'!C34=0,"-",ROUNDDOWN('[1]確定版（円）'!C34/1000000,0))</f>
        <v>3301</v>
      </c>
      <c r="D34" s="7"/>
    </row>
    <row r="35" spans="1:4" ht="19.5" customHeight="1" x14ac:dyDescent="0.15">
      <c r="A35" s="49"/>
      <c r="B35" s="99"/>
      <c r="C35" s="55"/>
      <c r="D35" s="7"/>
    </row>
    <row r="36" spans="1:4" ht="19.5" customHeight="1" x14ac:dyDescent="0.15">
      <c r="A36" s="49" t="s">
        <v>94</v>
      </c>
      <c r="B36" s="99"/>
      <c r="C36" s="55"/>
      <c r="D36" s="7"/>
    </row>
    <row r="37" spans="1:4" ht="19.5" customHeight="1" x14ac:dyDescent="0.15">
      <c r="A37" s="84" t="s">
        <v>168</v>
      </c>
      <c r="B37" s="99">
        <f>IF('[1]確定版（円）'!B37=0,"-",ROUNDDOWN('[1]確定版（円）'!B37/1000000,0))</f>
        <v>-2291</v>
      </c>
      <c r="C37" s="55">
        <f>IF('[1]確定版（円）'!C37=0,"-",ROUNDDOWN('[1]確定版（円）'!C37/1000000,0))</f>
        <v>-2249</v>
      </c>
      <c r="D37" s="7"/>
    </row>
    <row r="38" spans="1:4" ht="19.5" customHeight="1" x14ac:dyDescent="0.15">
      <c r="A38" s="84" t="s">
        <v>169</v>
      </c>
      <c r="B38" s="107">
        <f>IF('[1]確定版（円）'!B38=0,"-",ROUNDDOWN('[1]確定版（円）'!B38/1000000,0))</f>
        <v>-1072</v>
      </c>
      <c r="C38" s="56">
        <f>IF('[1]確定版（円）'!C38=0,"-",ROUNDDOWN('[1]確定版（円）'!C38/1000000,0))</f>
        <v>-1051</v>
      </c>
      <c r="D38" s="7"/>
    </row>
    <row r="39" spans="1:4" ht="19.5" customHeight="1" x14ac:dyDescent="0.15">
      <c r="A39" s="83" t="s">
        <v>97</v>
      </c>
      <c r="B39" s="99">
        <f>IF('[1]確定版（円）'!B39=0,"-",ROUNDDOWN('[1]確定版（円）'!B39/1000000,0))</f>
        <v>-3364</v>
      </c>
      <c r="C39" s="55">
        <f>IF('[1]確定版（円）'!C39=0,"-",ROUNDDOWN('[1]確定版（円）'!C39/1000000,0))</f>
        <v>-3301</v>
      </c>
      <c r="D39" s="7"/>
    </row>
    <row r="40" spans="1:4" ht="19.5" customHeight="1" x14ac:dyDescent="0.15">
      <c r="A40" s="83"/>
      <c r="B40" s="99"/>
      <c r="C40" s="55"/>
      <c r="D40" s="7"/>
    </row>
    <row r="41" spans="1:4" ht="19.5" customHeight="1" x14ac:dyDescent="0.15">
      <c r="A41" s="83" t="s">
        <v>98</v>
      </c>
      <c r="B41" s="99" t="s">
        <v>166</v>
      </c>
      <c r="C41" s="55" t="s">
        <v>166</v>
      </c>
      <c r="D41" s="7"/>
    </row>
    <row r="42" spans="1:4" ht="19.5" customHeight="1" x14ac:dyDescent="0.15">
      <c r="A42" s="83" t="s">
        <v>170</v>
      </c>
      <c r="B42" s="99" t="s">
        <v>166</v>
      </c>
      <c r="C42" s="55" t="s">
        <v>166</v>
      </c>
      <c r="D42" s="7"/>
    </row>
    <row r="43" spans="1:4" ht="19.5" customHeight="1" x14ac:dyDescent="0.15">
      <c r="A43" s="84" t="s">
        <v>100</v>
      </c>
      <c r="B43" s="99">
        <f>IF('[1]確定版（円）'!B43=0,"-",ROUNDDOWN('[1]確定版（円）'!B43/1000000,0))</f>
        <v>609949</v>
      </c>
      <c r="C43" s="55">
        <f>IF('[1]確定版（円）'!C43=0,"-",ROUNDDOWN('[1]確定版（円）'!C43/1000000,0))</f>
        <v>575509</v>
      </c>
      <c r="D43" s="7"/>
    </row>
    <row r="44" spans="1:4" ht="19.5" customHeight="1" thickBot="1" x14ac:dyDescent="0.2">
      <c r="A44" s="108" t="s">
        <v>101</v>
      </c>
      <c r="B44" s="101">
        <f>IF('[1]確定版（円）'!B44=0,"-",ROUNDDOWN('[1]確定版（円）'!B44/1000000,0))</f>
        <v>609949</v>
      </c>
      <c r="C44" s="62">
        <f>IF('[1]確定版（円）'!C44=0,"-",ROUNDDOWN('[1]確定版（円）'!C44/1000000,0))</f>
        <v>575509</v>
      </c>
      <c r="D44" s="7"/>
    </row>
    <row r="47" spans="1:4" ht="13.5" x14ac:dyDescent="0.15">
      <c r="C47" s="109"/>
    </row>
  </sheetData>
  <mergeCells count="1">
    <mergeCell ref="A1:C1"/>
  </mergeCells>
  <phoneticPr fontId="3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view="pageBreakPreview" zoomScaleNormal="100" zoomScaleSheetLayoutView="100" workbookViewId="0">
      <selection activeCell="J16" sqref="J16"/>
    </sheetView>
  </sheetViews>
  <sheetFormatPr defaultColWidth="9" defaultRowHeight="12" x14ac:dyDescent="0.15"/>
  <cols>
    <col min="1" max="1" width="18.125" style="1" bestFit="1" customWidth="1"/>
    <col min="2" max="3" width="11.25" style="1" customWidth="1"/>
    <col min="4" max="4" width="18.125" style="1" customWidth="1"/>
    <col min="5" max="6" width="11.25" style="1" customWidth="1"/>
    <col min="7" max="16384" width="9" style="1"/>
  </cols>
  <sheetData>
    <row r="1" spans="1:8" ht="21.75" customHeight="1" x14ac:dyDescent="0.15">
      <c r="A1" s="140" t="s">
        <v>171</v>
      </c>
      <c r="B1" s="140"/>
      <c r="C1" s="140"/>
      <c r="D1" s="140"/>
      <c r="E1" s="140"/>
      <c r="F1" s="140"/>
    </row>
    <row r="2" spans="1:8" ht="15.75" customHeight="1" thickBot="1" x14ac:dyDescent="0.2">
      <c r="A2" s="37"/>
      <c r="B2" s="37"/>
      <c r="C2" s="37"/>
      <c r="D2" s="37"/>
      <c r="E2" s="37"/>
      <c r="F2" s="52" t="s">
        <v>172</v>
      </c>
    </row>
    <row r="3" spans="1:8" ht="15.75" customHeight="1" x14ac:dyDescent="0.15">
      <c r="A3" s="63"/>
      <c r="B3" s="64" t="s">
        <v>104</v>
      </c>
      <c r="C3" s="64" t="s">
        <v>105</v>
      </c>
      <c r="D3" s="65"/>
      <c r="E3" s="66" t="s">
        <v>104</v>
      </c>
      <c r="F3" s="67" t="s">
        <v>105</v>
      </c>
    </row>
    <row r="4" spans="1:8" x14ac:dyDescent="0.15">
      <c r="A4" s="68"/>
      <c r="B4" s="69" t="s">
        <v>173</v>
      </c>
      <c r="C4" s="69" t="s">
        <v>174</v>
      </c>
      <c r="D4" s="70"/>
      <c r="E4" s="69" t="s">
        <v>175</v>
      </c>
      <c r="F4" s="71" t="s">
        <v>174</v>
      </c>
    </row>
    <row r="5" spans="1:8" x14ac:dyDescent="0.15">
      <c r="A5" s="68"/>
      <c r="B5" s="72" t="s">
        <v>106</v>
      </c>
      <c r="C5" s="72" t="s">
        <v>106</v>
      </c>
      <c r="D5" s="70"/>
      <c r="E5" s="72" t="s">
        <v>106</v>
      </c>
      <c r="F5" s="73" t="s">
        <v>106</v>
      </c>
    </row>
    <row r="6" spans="1:8" ht="16.5" customHeight="1" x14ac:dyDescent="0.15">
      <c r="A6" s="74" t="s">
        <v>107</v>
      </c>
      <c r="B6" s="75"/>
      <c r="C6" s="75"/>
      <c r="D6" s="76" t="s">
        <v>108</v>
      </c>
      <c r="E6" s="75"/>
      <c r="F6" s="77"/>
    </row>
    <row r="7" spans="1:8" ht="19.5" customHeight="1" x14ac:dyDescent="0.15">
      <c r="A7" s="49" t="s">
        <v>9</v>
      </c>
      <c r="B7" s="110">
        <v>621301</v>
      </c>
      <c r="C7" s="111">
        <v>585152</v>
      </c>
      <c r="D7" s="79" t="s">
        <v>10</v>
      </c>
      <c r="E7" s="110">
        <v>40038</v>
      </c>
      <c r="F7" s="112">
        <v>31861</v>
      </c>
    </row>
    <row r="8" spans="1:8" ht="19.5" customHeight="1" x14ac:dyDescent="0.15">
      <c r="A8" s="49" t="s">
        <v>109</v>
      </c>
      <c r="B8" s="110">
        <v>230</v>
      </c>
      <c r="C8" s="111">
        <v>245</v>
      </c>
      <c r="D8" s="79" t="s">
        <v>176</v>
      </c>
      <c r="E8" s="110">
        <v>8</v>
      </c>
      <c r="F8" s="112">
        <v>9</v>
      </c>
    </row>
    <row r="9" spans="1:8" ht="19.5" customHeight="1" x14ac:dyDescent="0.15">
      <c r="A9" s="49" t="s">
        <v>111</v>
      </c>
      <c r="B9" s="110">
        <v>5551</v>
      </c>
      <c r="C9" s="111">
        <v>5629</v>
      </c>
      <c r="D9" s="79" t="s">
        <v>177</v>
      </c>
      <c r="E9" s="113">
        <v>442</v>
      </c>
      <c r="F9" s="112">
        <v>363</v>
      </c>
    </row>
    <row r="10" spans="1:8" ht="19.5" customHeight="1" x14ac:dyDescent="0.15">
      <c r="A10" s="49" t="s">
        <v>178</v>
      </c>
      <c r="B10" s="110">
        <v>24678</v>
      </c>
      <c r="C10" s="111">
        <v>26224</v>
      </c>
      <c r="D10" s="79" t="s">
        <v>110</v>
      </c>
      <c r="E10" s="110">
        <v>610326</v>
      </c>
      <c r="F10" s="112">
        <v>575834</v>
      </c>
    </row>
    <row r="11" spans="1:8" ht="19.5" customHeight="1" x14ac:dyDescent="0.15">
      <c r="A11" s="49" t="s">
        <v>113</v>
      </c>
      <c r="B11" s="110">
        <v>164</v>
      </c>
      <c r="C11" s="111">
        <v>167</v>
      </c>
      <c r="D11" s="79" t="s">
        <v>179</v>
      </c>
      <c r="E11" s="110">
        <v>314</v>
      </c>
      <c r="F11" s="112">
        <v>259</v>
      </c>
      <c r="H11" s="78"/>
    </row>
    <row r="12" spans="1:8" ht="19.5" customHeight="1" x14ac:dyDescent="0.15">
      <c r="A12" s="49" t="s">
        <v>180</v>
      </c>
      <c r="B12" s="110">
        <v>11300</v>
      </c>
      <c r="C12" s="111">
        <v>11570</v>
      </c>
      <c r="D12" s="79" t="s">
        <v>181</v>
      </c>
      <c r="E12" s="110">
        <v>2</v>
      </c>
      <c r="F12" s="114" t="s">
        <v>75</v>
      </c>
    </row>
    <row r="13" spans="1:8" ht="19.5" customHeight="1" x14ac:dyDescent="0.15">
      <c r="A13" s="49" t="s">
        <v>115</v>
      </c>
      <c r="B13" s="110">
        <v>4430</v>
      </c>
      <c r="C13" s="111">
        <v>2923</v>
      </c>
      <c r="D13" s="79" t="s">
        <v>112</v>
      </c>
      <c r="E13" s="110">
        <v>24199</v>
      </c>
      <c r="F13" s="112">
        <v>28414</v>
      </c>
    </row>
    <row r="14" spans="1:8" ht="19.5" customHeight="1" x14ac:dyDescent="0.15">
      <c r="A14" s="83" t="s">
        <v>117</v>
      </c>
      <c r="B14" s="115">
        <v>-30038</v>
      </c>
      <c r="C14" s="116">
        <v>-31708</v>
      </c>
      <c r="D14" s="79" t="s">
        <v>114</v>
      </c>
      <c r="E14" s="110">
        <v>622248</v>
      </c>
      <c r="F14" s="112">
        <v>561359</v>
      </c>
    </row>
    <row r="15" spans="1:8" ht="19.5" customHeight="1" x14ac:dyDescent="0.15">
      <c r="A15" s="49" t="s">
        <v>20</v>
      </c>
      <c r="B15" s="110">
        <v>1399217</v>
      </c>
      <c r="C15" s="111">
        <v>1383217</v>
      </c>
      <c r="D15" s="79" t="s">
        <v>116</v>
      </c>
      <c r="E15" s="113">
        <v>4789</v>
      </c>
      <c r="F15" s="112">
        <v>6096</v>
      </c>
    </row>
    <row r="16" spans="1:8" ht="24.75" customHeight="1" x14ac:dyDescent="0.15">
      <c r="A16" s="83" t="s">
        <v>182</v>
      </c>
      <c r="B16" s="110">
        <v>1351828</v>
      </c>
      <c r="C16" s="111">
        <v>1341221</v>
      </c>
      <c r="D16" s="79"/>
      <c r="E16" s="78"/>
      <c r="F16" s="80"/>
    </row>
    <row r="17" spans="1:7" ht="19.5" customHeight="1" x14ac:dyDescent="0.15">
      <c r="A17" s="84" t="s">
        <v>22</v>
      </c>
      <c r="B17" s="110">
        <v>784196</v>
      </c>
      <c r="C17" s="111">
        <v>779292</v>
      </c>
      <c r="D17" s="79"/>
      <c r="E17" s="78"/>
      <c r="F17" s="80"/>
    </row>
    <row r="18" spans="1:7" ht="19.5" customHeight="1" x14ac:dyDescent="0.15">
      <c r="A18" s="84" t="s">
        <v>23</v>
      </c>
      <c r="B18" s="110">
        <v>2583</v>
      </c>
      <c r="C18" s="111">
        <v>2570</v>
      </c>
      <c r="D18" s="79"/>
      <c r="E18" s="78"/>
      <c r="F18" s="80"/>
      <c r="G18" s="14"/>
    </row>
    <row r="19" spans="1:7" ht="19.5" customHeight="1" x14ac:dyDescent="0.15">
      <c r="A19" s="84" t="s">
        <v>24</v>
      </c>
      <c r="B19" s="110">
        <v>413136</v>
      </c>
      <c r="C19" s="111">
        <v>411731</v>
      </c>
      <c r="D19" s="79"/>
      <c r="E19" s="78"/>
      <c r="F19" s="80"/>
    </row>
    <row r="20" spans="1:7" ht="19.5" customHeight="1" x14ac:dyDescent="0.15">
      <c r="A20" s="84" t="s">
        <v>25</v>
      </c>
      <c r="B20" s="110">
        <v>141781</v>
      </c>
      <c r="C20" s="111">
        <v>140419</v>
      </c>
      <c r="D20" s="79"/>
      <c r="E20" s="78"/>
      <c r="F20" s="80"/>
    </row>
    <row r="21" spans="1:7" ht="19.5" customHeight="1" x14ac:dyDescent="0.15">
      <c r="A21" s="84" t="s">
        <v>26</v>
      </c>
      <c r="B21" s="110">
        <v>76</v>
      </c>
      <c r="C21" s="111">
        <v>67</v>
      </c>
      <c r="D21" s="79"/>
      <c r="E21" s="78"/>
      <c r="F21" s="80"/>
    </row>
    <row r="22" spans="1:7" ht="19.5" customHeight="1" x14ac:dyDescent="0.15">
      <c r="A22" s="84" t="s">
        <v>27</v>
      </c>
      <c r="B22" s="110">
        <v>10054</v>
      </c>
      <c r="C22" s="111">
        <v>7139</v>
      </c>
      <c r="D22" s="86" t="s">
        <v>119</v>
      </c>
      <c r="E22" s="117">
        <v>1302370</v>
      </c>
      <c r="F22" s="118">
        <v>1204197</v>
      </c>
    </row>
    <row r="23" spans="1:7" ht="19.5" customHeight="1" x14ac:dyDescent="0.15">
      <c r="A23" s="83" t="s">
        <v>183</v>
      </c>
      <c r="B23" s="110">
        <v>11733</v>
      </c>
      <c r="C23" s="111">
        <v>12740</v>
      </c>
      <c r="D23" s="119"/>
      <c r="E23" s="90"/>
      <c r="F23" s="91"/>
    </row>
    <row r="24" spans="1:7" ht="19.5" customHeight="1" x14ac:dyDescent="0.15">
      <c r="A24" s="83" t="s">
        <v>120</v>
      </c>
      <c r="B24" s="110">
        <v>35656</v>
      </c>
      <c r="C24" s="111">
        <v>29255</v>
      </c>
      <c r="D24" s="92" t="s">
        <v>121</v>
      </c>
      <c r="E24" s="120"/>
      <c r="F24" s="121"/>
    </row>
    <row r="25" spans="1:7" ht="19.5" customHeight="1" x14ac:dyDescent="0.15">
      <c r="A25" s="49" t="s">
        <v>32</v>
      </c>
      <c r="B25" s="110">
        <v>7043</v>
      </c>
      <c r="C25" s="111">
        <v>5693</v>
      </c>
      <c r="D25" s="93" t="s">
        <v>122</v>
      </c>
      <c r="E25" s="110">
        <v>741860</v>
      </c>
      <c r="F25" s="112">
        <v>785072</v>
      </c>
    </row>
    <row r="26" spans="1:7" ht="19.5" customHeight="1" x14ac:dyDescent="0.15">
      <c r="A26" s="49" t="s">
        <v>184</v>
      </c>
      <c r="B26" s="122">
        <v>351</v>
      </c>
      <c r="C26" s="123">
        <v>153</v>
      </c>
      <c r="D26" s="124"/>
      <c r="E26" s="78"/>
      <c r="F26" s="80"/>
    </row>
    <row r="27" spans="1:7" ht="27.75" customHeight="1" thickBot="1" x14ac:dyDescent="0.2">
      <c r="A27" s="94" t="s">
        <v>123</v>
      </c>
      <c r="B27" s="125">
        <v>2044231</v>
      </c>
      <c r="C27" s="126">
        <v>1989270</v>
      </c>
      <c r="D27" s="97" t="s">
        <v>124</v>
      </c>
      <c r="E27" s="127">
        <v>2044231</v>
      </c>
      <c r="F27" s="128">
        <v>1989270</v>
      </c>
    </row>
    <row r="28" spans="1:7" ht="16.5" customHeight="1" x14ac:dyDescent="0.15">
      <c r="B28" s="129"/>
    </row>
    <row r="29" spans="1:7" x14ac:dyDescent="0.15">
      <c r="B29" s="130"/>
    </row>
  </sheetData>
  <mergeCells count="1">
    <mergeCell ref="A1:F1"/>
  </mergeCells>
  <phoneticPr fontId="3"/>
  <printOptions horizontalCentered="1"/>
  <pageMargins left="0.59055118110236227" right="0.59055118110236227" top="0.98425196850393704" bottom="0.74803149606299213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showGridLines="0" zoomScaleNormal="100" workbookViewId="0">
      <selection activeCell="G16" sqref="G16"/>
    </sheetView>
  </sheetViews>
  <sheetFormatPr defaultColWidth="9" defaultRowHeight="12" x14ac:dyDescent="0.15"/>
  <cols>
    <col min="1" max="1" width="34.875" style="1" bestFit="1" customWidth="1"/>
    <col min="2" max="3" width="17.75" style="1" customWidth="1"/>
    <col min="4" max="16384" width="9" style="1"/>
  </cols>
  <sheetData>
    <row r="1" spans="1:3" ht="21.75" customHeight="1" x14ac:dyDescent="0.15">
      <c r="A1" s="141" t="s">
        <v>185</v>
      </c>
      <c r="B1" s="141"/>
      <c r="C1" s="141"/>
    </row>
    <row r="2" spans="1:3" ht="15.75" customHeight="1" thickBot="1" x14ac:dyDescent="0.2">
      <c r="C2" s="2" t="s">
        <v>1</v>
      </c>
    </row>
    <row r="3" spans="1:3" ht="15.75" customHeight="1" x14ac:dyDescent="0.15">
      <c r="A3" s="63"/>
      <c r="B3" s="64" t="s">
        <v>105</v>
      </c>
      <c r="C3" s="53" t="s">
        <v>105</v>
      </c>
    </row>
    <row r="4" spans="1:3" x14ac:dyDescent="0.15">
      <c r="A4" s="68"/>
      <c r="B4" s="102" t="s">
        <v>126</v>
      </c>
      <c r="C4" s="54" t="s">
        <v>186</v>
      </c>
    </row>
    <row r="5" spans="1:3" x14ac:dyDescent="0.15">
      <c r="A5" s="68"/>
      <c r="B5" s="102" t="s">
        <v>128</v>
      </c>
      <c r="C5" s="54" t="s">
        <v>187</v>
      </c>
    </row>
    <row r="6" spans="1:3" ht="19.5" customHeight="1" x14ac:dyDescent="0.15">
      <c r="A6" s="49" t="s">
        <v>43</v>
      </c>
      <c r="B6" s="113">
        <v>377961</v>
      </c>
      <c r="C6" s="131">
        <v>378593</v>
      </c>
    </row>
    <row r="7" spans="1:3" ht="19.5" customHeight="1" x14ac:dyDescent="0.15">
      <c r="A7" s="49" t="s">
        <v>44</v>
      </c>
      <c r="B7" s="113">
        <v>24076</v>
      </c>
      <c r="C7" s="131">
        <v>26695</v>
      </c>
    </row>
    <row r="8" spans="1:3" ht="19.5" customHeight="1" x14ac:dyDescent="0.15">
      <c r="A8" s="49" t="s">
        <v>45</v>
      </c>
      <c r="B8" s="113">
        <v>30880</v>
      </c>
      <c r="C8" s="131">
        <v>12716</v>
      </c>
    </row>
    <row r="9" spans="1:3" ht="19.5" customHeight="1" x14ac:dyDescent="0.15">
      <c r="A9" s="49" t="s">
        <v>130</v>
      </c>
      <c r="B9" s="113">
        <v>4529</v>
      </c>
      <c r="C9" s="131">
        <v>4471</v>
      </c>
    </row>
    <row r="10" spans="1:3" ht="19.5" customHeight="1" x14ac:dyDescent="0.15">
      <c r="A10" s="49" t="s">
        <v>131</v>
      </c>
      <c r="B10" s="113">
        <v>48267</v>
      </c>
      <c r="C10" s="131">
        <v>47328</v>
      </c>
    </row>
    <row r="11" spans="1:3" ht="19.5" customHeight="1" x14ac:dyDescent="0.15">
      <c r="A11" s="49" t="s">
        <v>48</v>
      </c>
      <c r="B11" s="113">
        <v>6368</v>
      </c>
      <c r="C11" s="131">
        <v>6328</v>
      </c>
    </row>
    <row r="12" spans="1:3" ht="19.5" customHeight="1" x14ac:dyDescent="0.15">
      <c r="A12" s="49" t="s">
        <v>49</v>
      </c>
      <c r="B12" s="113">
        <v>43391</v>
      </c>
      <c r="C12" s="131">
        <v>42219</v>
      </c>
    </row>
    <row r="13" spans="1:3" ht="19.5" customHeight="1" x14ac:dyDescent="0.15">
      <c r="A13" s="49" t="s">
        <v>132</v>
      </c>
      <c r="B13" s="113">
        <v>18013</v>
      </c>
      <c r="C13" s="131">
        <v>18203</v>
      </c>
    </row>
    <row r="14" spans="1:3" ht="19.5" customHeight="1" x14ac:dyDescent="0.15">
      <c r="A14" s="49" t="s">
        <v>51</v>
      </c>
      <c r="B14" s="113">
        <v>2092</v>
      </c>
      <c r="C14" s="131">
        <v>2086</v>
      </c>
    </row>
    <row r="15" spans="1:3" ht="19.5" customHeight="1" x14ac:dyDescent="0.15">
      <c r="A15" s="49" t="s">
        <v>188</v>
      </c>
      <c r="B15" s="113">
        <v>20654</v>
      </c>
      <c r="C15" s="132">
        <v>20535</v>
      </c>
    </row>
    <row r="16" spans="1:3" ht="19.5" customHeight="1" x14ac:dyDescent="0.15">
      <c r="A16" s="49" t="s">
        <v>133</v>
      </c>
      <c r="B16" s="113">
        <v>400</v>
      </c>
      <c r="C16" s="131">
        <v>256</v>
      </c>
    </row>
    <row r="17" spans="1:3" ht="19.5" customHeight="1" x14ac:dyDescent="0.15">
      <c r="A17" s="49" t="s">
        <v>134</v>
      </c>
      <c r="B17" s="113">
        <v>14698</v>
      </c>
      <c r="C17" s="131">
        <v>13478</v>
      </c>
    </row>
    <row r="18" spans="1:3" ht="19.5" customHeight="1" x14ac:dyDescent="0.15">
      <c r="A18" s="49" t="s">
        <v>136</v>
      </c>
      <c r="B18" s="113">
        <v>45477</v>
      </c>
      <c r="C18" s="131">
        <v>48166</v>
      </c>
    </row>
    <row r="19" spans="1:3" ht="19.5" customHeight="1" x14ac:dyDescent="0.15">
      <c r="A19" s="49" t="s">
        <v>137</v>
      </c>
      <c r="B19" s="113">
        <v>6259</v>
      </c>
      <c r="C19" s="131">
        <v>5628</v>
      </c>
    </row>
    <row r="20" spans="1:3" ht="19.5" customHeight="1" x14ac:dyDescent="0.15">
      <c r="A20" s="49" t="s">
        <v>138</v>
      </c>
      <c r="B20" s="113">
        <v>50678</v>
      </c>
      <c r="C20" s="131">
        <v>46367</v>
      </c>
    </row>
    <row r="21" spans="1:3" ht="19.5" customHeight="1" x14ac:dyDescent="0.15">
      <c r="A21" s="49" t="s">
        <v>139</v>
      </c>
      <c r="B21" s="113">
        <v>3629</v>
      </c>
      <c r="C21" s="131">
        <v>4979</v>
      </c>
    </row>
    <row r="22" spans="1:3" ht="19.5" customHeight="1" x14ac:dyDescent="0.15">
      <c r="A22" s="49" t="s">
        <v>140</v>
      </c>
      <c r="B22" s="113">
        <v>1088</v>
      </c>
      <c r="C22" s="131">
        <v>1057</v>
      </c>
    </row>
    <row r="23" spans="1:3" ht="19.5" customHeight="1" x14ac:dyDescent="0.15">
      <c r="A23" s="49" t="s">
        <v>141</v>
      </c>
      <c r="B23" s="113">
        <v>114</v>
      </c>
      <c r="C23" s="131">
        <v>122</v>
      </c>
    </row>
    <row r="24" spans="1:3" ht="19.5" customHeight="1" x14ac:dyDescent="0.15">
      <c r="A24" s="49" t="s">
        <v>142</v>
      </c>
      <c r="B24" s="113">
        <v>489</v>
      </c>
      <c r="C24" s="131">
        <v>1079</v>
      </c>
    </row>
    <row r="25" spans="1:3" ht="19.5" customHeight="1" thickBot="1" x14ac:dyDescent="0.2">
      <c r="A25" s="100" t="s">
        <v>143</v>
      </c>
      <c r="B25" s="125">
        <v>699073</v>
      </c>
      <c r="C25" s="133">
        <v>680317</v>
      </c>
    </row>
    <row r="26" spans="1:3" ht="16.5" customHeight="1" x14ac:dyDescent="0.15">
      <c r="A26" s="51"/>
      <c r="B26" s="51"/>
      <c r="C26" s="51"/>
    </row>
    <row r="27" spans="1:3" ht="16.5" customHeight="1" x14ac:dyDescent="0.15"/>
  </sheetData>
  <mergeCells count="1">
    <mergeCell ref="A1:C1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showGridLines="0" zoomScaleNormal="100" workbookViewId="0">
      <selection activeCell="G19" sqref="G19"/>
    </sheetView>
  </sheetViews>
  <sheetFormatPr defaultColWidth="9" defaultRowHeight="12" x14ac:dyDescent="0.15"/>
  <cols>
    <col min="1" max="1" width="40.25" style="1" bestFit="1" customWidth="1"/>
    <col min="2" max="3" width="17.75" style="1" customWidth="1"/>
    <col min="4" max="16384" width="9" style="1"/>
  </cols>
  <sheetData>
    <row r="1" spans="1:3" ht="21.75" customHeight="1" x14ac:dyDescent="0.15">
      <c r="A1" s="140" t="s">
        <v>194</v>
      </c>
      <c r="B1" s="140"/>
      <c r="C1" s="140"/>
    </row>
    <row r="2" spans="1:3" ht="15.75" customHeight="1" thickBot="1" x14ac:dyDescent="0.2">
      <c r="A2" s="37"/>
      <c r="B2" s="37"/>
      <c r="C2" s="52" t="s">
        <v>103</v>
      </c>
    </row>
    <row r="3" spans="1:3" ht="15.75" customHeight="1" x14ac:dyDescent="0.15">
      <c r="A3" s="63"/>
      <c r="B3" s="64" t="s">
        <v>104</v>
      </c>
      <c r="C3" s="53" t="s">
        <v>105</v>
      </c>
    </row>
    <row r="4" spans="1:3" x14ac:dyDescent="0.15">
      <c r="A4" s="68"/>
      <c r="B4" s="102" t="s">
        <v>126</v>
      </c>
      <c r="C4" s="54" t="s">
        <v>193</v>
      </c>
    </row>
    <row r="5" spans="1:3" x14ac:dyDescent="0.15">
      <c r="A5" s="68"/>
      <c r="B5" s="102" t="s">
        <v>128</v>
      </c>
      <c r="C5" s="54" t="s">
        <v>192</v>
      </c>
    </row>
    <row r="6" spans="1:3" ht="19.5" customHeight="1" x14ac:dyDescent="0.15">
      <c r="A6" s="49" t="s">
        <v>149</v>
      </c>
      <c r="B6" s="99">
        <v>761653</v>
      </c>
      <c r="C6" s="55">
        <v>741860</v>
      </c>
    </row>
    <row r="7" spans="1:3" ht="19.5" customHeight="1" x14ac:dyDescent="0.15">
      <c r="A7" s="49" t="s">
        <v>150</v>
      </c>
      <c r="B7" s="99">
        <v>-699073</v>
      </c>
      <c r="C7" s="55">
        <v>-680317</v>
      </c>
    </row>
    <row r="8" spans="1:3" ht="19.5" customHeight="1" x14ac:dyDescent="0.15">
      <c r="A8" s="49" t="s">
        <v>151</v>
      </c>
      <c r="B8" s="99">
        <v>705234</v>
      </c>
      <c r="C8" s="55">
        <v>706226</v>
      </c>
    </row>
    <row r="9" spans="1:3" ht="19.5" customHeight="1" x14ac:dyDescent="0.15">
      <c r="A9" s="103" t="s">
        <v>152</v>
      </c>
      <c r="B9" s="99">
        <v>99237</v>
      </c>
      <c r="C9" s="55">
        <v>96509</v>
      </c>
    </row>
    <row r="10" spans="1:3" ht="19.5" customHeight="1" x14ac:dyDescent="0.15">
      <c r="A10" s="103" t="s">
        <v>153</v>
      </c>
      <c r="B10" s="99">
        <v>602506</v>
      </c>
      <c r="C10" s="55">
        <v>606248</v>
      </c>
    </row>
    <row r="11" spans="1:3" ht="19.5" customHeight="1" x14ac:dyDescent="0.15">
      <c r="A11" s="103" t="s">
        <v>154</v>
      </c>
      <c r="B11" s="99">
        <v>0</v>
      </c>
      <c r="C11" s="55">
        <v>0</v>
      </c>
    </row>
    <row r="12" spans="1:3" ht="19.5" customHeight="1" x14ac:dyDescent="0.15">
      <c r="A12" s="103" t="s">
        <v>191</v>
      </c>
      <c r="B12" s="99">
        <v>3489</v>
      </c>
      <c r="C12" s="55">
        <v>3469</v>
      </c>
    </row>
    <row r="13" spans="1:3" ht="19.5" customHeight="1" x14ac:dyDescent="0.15">
      <c r="A13" s="49" t="s">
        <v>71</v>
      </c>
      <c r="B13" s="99">
        <v>-5424</v>
      </c>
      <c r="C13" s="55">
        <v>25449</v>
      </c>
    </row>
    <row r="14" spans="1:3" ht="19.5" customHeight="1" x14ac:dyDescent="0.15">
      <c r="A14" s="49" t="s">
        <v>190</v>
      </c>
      <c r="B14" s="99">
        <v>-20531</v>
      </c>
      <c r="C14" s="55">
        <v>-8146</v>
      </c>
    </row>
    <row r="15" spans="1:3" ht="19.5" customHeight="1" thickBot="1" x14ac:dyDescent="0.2">
      <c r="A15" s="50" t="s">
        <v>189</v>
      </c>
      <c r="B15" s="101">
        <v>741860</v>
      </c>
      <c r="C15" s="62">
        <v>785072</v>
      </c>
    </row>
    <row r="16" spans="1:3" ht="16.5" customHeight="1" x14ac:dyDescent="0.15">
      <c r="A16" s="14"/>
      <c r="B16" s="14"/>
      <c r="C16" s="14"/>
    </row>
    <row r="17" spans="3:3" ht="16.5" customHeight="1" x14ac:dyDescent="0.15">
      <c r="C17" s="81"/>
    </row>
    <row r="19" spans="3:3" x14ac:dyDescent="0.15">
      <c r="C19" s="81"/>
    </row>
  </sheetData>
  <mergeCells count="1">
    <mergeCell ref="A1:C1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showGridLines="0" zoomScaleNormal="100" zoomScaleSheetLayoutView="115" workbookViewId="0">
      <selection activeCell="F14" sqref="F14"/>
    </sheetView>
  </sheetViews>
  <sheetFormatPr defaultColWidth="9" defaultRowHeight="12" outlineLevelRow="1" x14ac:dyDescent="0.15"/>
  <cols>
    <col min="1" max="1" width="44.125" style="1" customWidth="1"/>
    <col min="2" max="3" width="18" style="1" customWidth="1"/>
    <col min="4" max="4" width="14.125" style="1" bestFit="1" customWidth="1"/>
    <col min="5" max="5" width="19.125" style="1" customWidth="1"/>
    <col min="6" max="16384" width="9" style="1"/>
  </cols>
  <sheetData>
    <row r="1" spans="1:8" ht="21.75" customHeight="1" x14ac:dyDescent="0.15">
      <c r="A1" s="140" t="s">
        <v>195</v>
      </c>
      <c r="B1" s="140"/>
      <c r="C1" s="140"/>
    </row>
    <row r="2" spans="1:8" ht="15.75" customHeight="1" thickBot="1" x14ac:dyDescent="0.2">
      <c r="C2" s="2" t="s">
        <v>103</v>
      </c>
    </row>
    <row r="3" spans="1:8" ht="15.75" customHeight="1" x14ac:dyDescent="0.15">
      <c r="A3" s="3"/>
      <c r="B3" s="4" t="s">
        <v>104</v>
      </c>
      <c r="C3" s="6" t="s">
        <v>105</v>
      </c>
    </row>
    <row r="4" spans="1:8" x14ac:dyDescent="0.15">
      <c r="A4" s="7"/>
      <c r="B4" s="102" t="s">
        <v>196</v>
      </c>
      <c r="C4" s="54" t="s">
        <v>197</v>
      </c>
    </row>
    <row r="5" spans="1:8" x14ac:dyDescent="0.15">
      <c r="A5" s="7"/>
      <c r="B5" s="102" t="s">
        <v>198</v>
      </c>
      <c r="C5" s="54" t="s">
        <v>199</v>
      </c>
    </row>
    <row r="6" spans="1:8" ht="19.5" customHeight="1" x14ac:dyDescent="0.15">
      <c r="A6" s="49" t="s">
        <v>77</v>
      </c>
      <c r="B6" s="99"/>
      <c r="C6" s="55"/>
    </row>
    <row r="7" spans="1:8" ht="19.5" customHeight="1" x14ac:dyDescent="0.15">
      <c r="A7" s="83" t="s">
        <v>78</v>
      </c>
      <c r="B7" s="99"/>
      <c r="C7" s="55"/>
    </row>
    <row r="8" spans="1:8" ht="19.5" customHeight="1" x14ac:dyDescent="0.15">
      <c r="A8" s="103" t="s">
        <v>161</v>
      </c>
      <c r="B8" s="99">
        <f>IF([2]円!B8=0,"-",ROUNDDOWN([2]円!B8/1000000,0))</f>
        <v>98691</v>
      </c>
      <c r="C8" s="55">
        <f>IF([2]円!C8=0,"-",ROUNDDOWN([2]円!C8/1000000,0))</f>
        <v>96647</v>
      </c>
    </row>
    <row r="9" spans="1:8" ht="19.5" customHeight="1" x14ac:dyDescent="0.15">
      <c r="A9" s="103" t="s">
        <v>153</v>
      </c>
      <c r="B9" s="99">
        <f>IF([2]円!B9=0,"-",ROUNDDOWN([2]円!B9/1000000,0))</f>
        <v>602506</v>
      </c>
      <c r="C9" s="55">
        <f>IF([2]円!C9=0,"-",ROUNDDOWN([2]円!C9/1000000,0))</f>
        <v>606248</v>
      </c>
    </row>
    <row r="10" spans="1:8" ht="19.5" customHeight="1" x14ac:dyDescent="0.15">
      <c r="A10" s="103" t="s">
        <v>154</v>
      </c>
      <c r="B10" s="99">
        <f>IF([2]円!B10=0,"-",ROUNDDOWN([2]円!B10/1000000,0))</f>
        <v>0</v>
      </c>
      <c r="C10" s="55">
        <f>IF([2]円!C10=0,"-",ROUNDDOWN([2]円!C10/1000000,0))</f>
        <v>0</v>
      </c>
    </row>
    <row r="11" spans="1:8" ht="19.5" customHeight="1" x14ac:dyDescent="0.15">
      <c r="A11" s="103" t="s">
        <v>191</v>
      </c>
      <c r="B11" s="99">
        <f>IF([2]円!B11=0,"-",ROUNDDOWN([2]円!B11/1000000,0))</f>
        <v>13035</v>
      </c>
      <c r="C11" s="55">
        <f>IF([2]円!C11=0,"-",ROUNDDOWN([2]円!C11/1000000,0))</f>
        <v>12996</v>
      </c>
      <c r="H11" s="134"/>
    </row>
    <row r="12" spans="1:8" ht="19.5" hidden="1" customHeight="1" outlineLevel="1" x14ac:dyDescent="0.15">
      <c r="A12" s="103" t="s">
        <v>200</v>
      </c>
      <c r="B12" s="99" t="str">
        <f>IF([2]円!B12=0,"-",ROUNDDOWN([2]円!B12/1000000,0))</f>
        <v>-</v>
      </c>
      <c r="C12" s="55" t="str">
        <f>IF([2]円!C12=0,"-",ROUNDDOWN([2]円!C12/1000000,0))</f>
        <v>-</v>
      </c>
    </row>
    <row r="13" spans="1:8" ht="19.5" customHeight="1" collapsed="1" x14ac:dyDescent="0.15">
      <c r="A13" s="103" t="s">
        <v>201</v>
      </c>
      <c r="B13" s="99">
        <f>IF([2]円!B13=0,"-",ROUNDDOWN([2]円!B13/1000000,0))</f>
        <v>10170</v>
      </c>
      <c r="C13" s="55">
        <f>IF([2]円!C13=0,"-",ROUNDDOWN([2]円!C13/1000000,0))</f>
        <v>11351</v>
      </c>
    </row>
    <row r="14" spans="1:8" ht="19.5" customHeight="1" x14ac:dyDescent="0.15">
      <c r="A14" s="84" t="s">
        <v>162</v>
      </c>
      <c r="B14" s="105">
        <f>IF([2]円!B14=0,"-",ROUNDDOWN([2]円!B14/1000000,0))</f>
        <v>724404</v>
      </c>
      <c r="C14" s="60">
        <f>IF([2]円!C14=0,"-",ROUNDDOWN([2]円!C14/1000000,0))</f>
        <v>727243</v>
      </c>
    </row>
    <row r="15" spans="1:8" ht="19.5" customHeight="1" x14ac:dyDescent="0.15">
      <c r="A15" s="83" t="s">
        <v>81</v>
      </c>
      <c r="B15" s="99"/>
      <c r="C15" s="55"/>
    </row>
    <row r="16" spans="1:8" ht="19.5" customHeight="1" x14ac:dyDescent="0.15">
      <c r="A16" s="84" t="s">
        <v>82</v>
      </c>
      <c r="B16" s="99"/>
      <c r="C16" s="55"/>
    </row>
    <row r="17" spans="1:3" ht="19.5" customHeight="1" x14ac:dyDescent="0.15">
      <c r="A17" s="106" t="s">
        <v>43</v>
      </c>
      <c r="B17" s="135">
        <f>IF([2]円!B17=0,"-",ROUNDDOWN([2]円!B17/1000000,0))</f>
        <v>-455321</v>
      </c>
      <c r="C17" s="136">
        <f>IF([2]円!C17=0,"-",ROUNDDOWN([2]円!C17/1000000,0))</f>
        <v>-452390</v>
      </c>
    </row>
    <row r="18" spans="1:3" ht="19.5" customHeight="1" x14ac:dyDescent="0.15">
      <c r="A18" s="106" t="s">
        <v>130</v>
      </c>
      <c r="B18" s="135">
        <f>IF([2]円!B18=0,"-",ROUNDDOWN([2]円!B18/1000000,0))</f>
        <v>-4529</v>
      </c>
      <c r="C18" s="136">
        <f>IF([2]円!C18=0,"-",ROUNDDOWN([2]円!C18/1000000,0))</f>
        <v>-4471</v>
      </c>
    </row>
    <row r="19" spans="1:3" ht="19.5" customHeight="1" x14ac:dyDescent="0.15">
      <c r="A19" s="106" t="s">
        <v>131</v>
      </c>
      <c r="B19" s="115">
        <f>IF([2]円!B19=0,"-",ROUNDDOWN([2]円!B19/1000000,0))</f>
        <v>-48267</v>
      </c>
      <c r="C19" s="137">
        <f>IF([2]円!C19=0,"-",ROUNDDOWN([2]円!C19/1000000,0))</f>
        <v>-47328</v>
      </c>
    </row>
    <row r="20" spans="1:3" ht="19.5" customHeight="1" x14ac:dyDescent="0.15">
      <c r="A20" s="106" t="s">
        <v>48</v>
      </c>
      <c r="B20" s="115">
        <f>IF([2]円!B20=0,"-",ROUNDDOWN([2]円!B20/1000000,0))</f>
        <v>-6368</v>
      </c>
      <c r="C20" s="137">
        <f>IF([2]円!C20=0,"-",ROUNDDOWN([2]円!C20/1000000,0))</f>
        <v>-6328</v>
      </c>
    </row>
    <row r="21" spans="1:3" ht="19.5" customHeight="1" x14ac:dyDescent="0.15">
      <c r="A21" s="106" t="s">
        <v>202</v>
      </c>
      <c r="B21" s="115">
        <f>IF([2]円!B21=0,"-",ROUNDDOWN([2]円!B21/1000000,0))</f>
        <v>-43391</v>
      </c>
      <c r="C21" s="137">
        <f>IF([2]円!C21=0,"-",ROUNDDOWN([2]円!C21/1000000,0))</f>
        <v>-42219</v>
      </c>
    </row>
    <row r="22" spans="1:3" ht="19.5" customHeight="1" x14ac:dyDescent="0.15">
      <c r="A22" s="106" t="s">
        <v>132</v>
      </c>
      <c r="B22" s="115">
        <f>IF([2]円!B22=0,"-",ROUNDDOWN([2]円!B22/1000000,0))</f>
        <v>-18013</v>
      </c>
      <c r="C22" s="137">
        <f>IF([2]円!C22=0,"-",ROUNDDOWN([2]円!C22/1000000,0))</f>
        <v>-18203</v>
      </c>
    </row>
    <row r="23" spans="1:3" ht="19.5" customHeight="1" x14ac:dyDescent="0.15">
      <c r="A23" s="106" t="s">
        <v>51</v>
      </c>
      <c r="B23" s="135">
        <f>IF([2]円!B23=0,"-",ROUNDDOWN([2]円!B23/1000000,0))</f>
        <v>-2092</v>
      </c>
      <c r="C23" s="136">
        <f>IF([2]円!C23=0,"-",ROUNDDOWN([2]円!C23/1000000,0))</f>
        <v>-2086</v>
      </c>
    </row>
    <row r="24" spans="1:3" ht="19.5" customHeight="1" x14ac:dyDescent="0.15">
      <c r="A24" s="106" t="s">
        <v>188</v>
      </c>
      <c r="B24" s="99">
        <f>IF([2]円!B24=0,"-",ROUNDDOWN([2]円!B24/1000000,0))</f>
        <v>-35886</v>
      </c>
      <c r="C24" s="55">
        <f>IF([2]円!C24=0,"-",ROUNDDOWN([2]円!C24/1000000,0))</f>
        <v>-35223</v>
      </c>
    </row>
    <row r="25" spans="1:3" ht="19.5" customHeight="1" x14ac:dyDescent="0.15">
      <c r="A25" s="106" t="s">
        <v>133</v>
      </c>
      <c r="B25" s="135">
        <f>IF([2]円!B25=0,"-",ROUNDDOWN([2]円!B25/1000000,0))</f>
        <v>-400</v>
      </c>
      <c r="C25" s="136">
        <f>IF([2]円!C25=0,"-",ROUNDDOWN([2]円!C25/1000000,0))</f>
        <v>-256</v>
      </c>
    </row>
    <row r="26" spans="1:3" ht="19.5" customHeight="1" x14ac:dyDescent="0.15">
      <c r="A26" s="106" t="s">
        <v>134</v>
      </c>
      <c r="B26" s="135">
        <f>IF([2]円!B26=0,"-",ROUNDDOWN([2]円!B26/1000000,0))</f>
        <v>-14698</v>
      </c>
      <c r="C26" s="136">
        <f>IF([2]円!C26=0,"-",ROUNDDOWN([2]円!C26/1000000,0))</f>
        <v>-13478</v>
      </c>
    </row>
    <row r="27" spans="1:3" ht="19.5" customHeight="1" x14ac:dyDescent="0.15">
      <c r="A27" s="106" t="s">
        <v>164</v>
      </c>
      <c r="B27" s="135">
        <f>IF([2]円!B27=0,"-",ROUNDDOWN([2]円!B27/1000000,0))</f>
        <v>-49341</v>
      </c>
      <c r="C27" s="136">
        <f>IF([2]円!C27=0,"-",ROUNDDOWN([2]円!C27/1000000,0))</f>
        <v>-52241</v>
      </c>
    </row>
    <row r="28" spans="1:3" ht="19.5" customHeight="1" x14ac:dyDescent="0.15">
      <c r="A28" s="106" t="s">
        <v>203</v>
      </c>
      <c r="B28" s="135">
        <f>IF([2]円!B28=0,"-",ROUNDDOWN([2]円!B28/1000000,0))</f>
        <v>-114</v>
      </c>
      <c r="C28" s="136">
        <f>IF([2]円!C28=0,"-",ROUNDDOWN([2]円!C28/1000000,0))</f>
        <v>-122</v>
      </c>
    </row>
    <row r="29" spans="1:3" ht="19.5" customHeight="1" x14ac:dyDescent="0.15">
      <c r="A29" s="106" t="s">
        <v>165</v>
      </c>
      <c r="B29" s="138">
        <f>IF([2]円!B29=0,"-",ROUNDDOWN([2]円!B29/1000000,0))</f>
        <v>-6280</v>
      </c>
      <c r="C29" s="139">
        <f>IF([2]円!C29=0,"-",ROUNDDOWN([2]円!C29/1000000,0))</f>
        <v>-5628</v>
      </c>
    </row>
    <row r="30" spans="1:3" ht="19.5" customHeight="1" x14ac:dyDescent="0.15">
      <c r="A30" s="103" t="s">
        <v>87</v>
      </c>
      <c r="B30" s="99">
        <f>IF([2]円!B30=0,"-",ROUNDDOWN([2]円!B30/1000000,0))</f>
        <v>-684707</v>
      </c>
      <c r="C30" s="55">
        <f>IF([2]円!C30=0,"-",ROUNDDOWN([2]円!C30/1000000,0))</f>
        <v>-679980</v>
      </c>
    </row>
    <row r="31" spans="1:3" ht="19.5" customHeight="1" x14ac:dyDescent="0.15">
      <c r="A31" s="84" t="s">
        <v>88</v>
      </c>
      <c r="B31" s="99"/>
      <c r="C31" s="55"/>
    </row>
    <row r="32" spans="1:3" ht="19.5" customHeight="1" x14ac:dyDescent="0.15">
      <c r="A32" s="106" t="s">
        <v>89</v>
      </c>
      <c r="B32" s="99">
        <f>IF([2]円!B32=0,"-",ROUNDDOWN([2]円!B32/1000000,0))</f>
        <v>-462</v>
      </c>
      <c r="C32" s="55" t="str">
        <f>IF([2]円!C32=0,"-",ROUNDDOWN([2]円!C32/1000000,0))</f>
        <v>-</v>
      </c>
    </row>
    <row r="33" spans="1:4" ht="19.5" customHeight="1" x14ac:dyDescent="0.15">
      <c r="A33" s="106" t="s">
        <v>90</v>
      </c>
      <c r="B33" s="99">
        <f>IF([2]円!B33=0,"-",ROUNDDOWN([2]円!B33/1000000,0))</f>
        <v>-23391</v>
      </c>
      <c r="C33" s="55">
        <f>IF([2]円!C33=0,"-",ROUNDDOWN([2]円!C33/1000000,0))</f>
        <v>-34214</v>
      </c>
    </row>
    <row r="34" spans="1:4" ht="19.5" customHeight="1" x14ac:dyDescent="0.15">
      <c r="A34" s="106" t="s">
        <v>204</v>
      </c>
      <c r="B34" s="99">
        <f>IF([2]円!B34=0,"-",ROUNDDOWN([2]円!B34/1000000,0))</f>
        <v>-664</v>
      </c>
      <c r="C34" s="55" t="str">
        <f>IF([2]円!C34=0,"-",ROUNDDOWN([2]円!C34/1000000,0))</f>
        <v>-</v>
      </c>
    </row>
    <row r="35" spans="1:4" ht="19.5" customHeight="1" x14ac:dyDescent="0.15">
      <c r="A35" s="106" t="s">
        <v>205</v>
      </c>
      <c r="B35" s="107">
        <f>IF([2]円!B35=0,"-",ROUNDDOWN([2]円!B35/1000000,0))</f>
        <v>-304</v>
      </c>
      <c r="C35" s="56">
        <f>IF([2]円!C35=0,"-",ROUNDDOWN([2]円!C35/1000000,0))</f>
        <v>-156</v>
      </c>
    </row>
    <row r="36" spans="1:4" ht="19.5" customHeight="1" x14ac:dyDescent="0.15">
      <c r="A36" s="103" t="s">
        <v>91</v>
      </c>
      <c r="B36" s="99">
        <f>IF([2]円!B36=0,"-",ROUNDDOWN([2]円!B36/1000000,0))</f>
        <v>-24823</v>
      </c>
      <c r="C36" s="55">
        <f>IF([2]円!C36=0,"-",ROUNDDOWN([2]円!C36/1000000,0))</f>
        <v>-34370</v>
      </c>
    </row>
    <row r="37" spans="1:4" ht="19.5" customHeight="1" x14ac:dyDescent="0.15">
      <c r="A37" s="84" t="s">
        <v>206</v>
      </c>
      <c r="B37" s="99">
        <f>IF([2]円!B37=0,"-",ROUNDDOWN([2]円!B37/1000000,0))</f>
        <v>-709530</v>
      </c>
      <c r="C37" s="55">
        <f>IF([2]円!C37=0,"-",ROUNDDOWN([2]円!C37/1000000,0))</f>
        <v>-714351</v>
      </c>
    </row>
    <row r="38" spans="1:4" ht="19.5" customHeight="1" x14ac:dyDescent="0.15">
      <c r="A38" s="83" t="s">
        <v>93</v>
      </c>
      <c r="B38" s="99">
        <f>IF([2]円!B38=0,"-",ROUNDDOWN([2]円!B38/1000000,0))</f>
        <v>14873</v>
      </c>
      <c r="C38" s="55">
        <f>IF([2]円!C38=0,"-",ROUNDDOWN([2]円!C38/1000000,0))</f>
        <v>12892</v>
      </c>
    </row>
    <row r="39" spans="1:4" ht="19.5" customHeight="1" x14ac:dyDescent="0.15">
      <c r="A39" s="49"/>
      <c r="B39" s="99"/>
      <c r="C39" s="55"/>
    </row>
    <row r="40" spans="1:4" ht="19.5" customHeight="1" x14ac:dyDescent="0.15">
      <c r="A40" s="49" t="s">
        <v>94</v>
      </c>
      <c r="B40" s="99"/>
      <c r="C40" s="55"/>
    </row>
    <row r="41" spans="1:4" ht="19.5" customHeight="1" x14ac:dyDescent="0.15">
      <c r="A41" s="84" t="s">
        <v>207</v>
      </c>
      <c r="B41" s="99">
        <f>IF([2]円!B41=0,"-",ROUNDDOWN([2]円!B41/1000000,0))</f>
        <v>200</v>
      </c>
      <c r="C41" s="55" t="str">
        <f>IF([2]円!C41=0,"-",ROUNDDOWN([2]円!C41/1000000,0))</f>
        <v>-</v>
      </c>
    </row>
    <row r="42" spans="1:4" ht="19.5" customHeight="1" x14ac:dyDescent="0.15">
      <c r="A42" s="84" t="s">
        <v>208</v>
      </c>
      <c r="B42" s="99">
        <f>IF([2]円!B42=0,"-",ROUNDDOWN([2]円!B42/1000000,0))</f>
        <v>-200</v>
      </c>
      <c r="C42" s="55" t="str">
        <f>IF([2]円!C42=0,"-",ROUNDDOWN([2]円!C42/1000000,0))</f>
        <v>-</v>
      </c>
    </row>
    <row r="43" spans="1:4" ht="19.5" customHeight="1" x14ac:dyDescent="0.15">
      <c r="A43" s="84" t="s">
        <v>209</v>
      </c>
      <c r="B43" s="99">
        <f>IF([2]円!B43=0,"-",ROUNDDOWN([2]円!B43/1000000,0))</f>
        <v>-2441</v>
      </c>
      <c r="C43" s="55">
        <f>IF([2]円!C43=0,"-",ROUNDDOWN([2]円!C43/1000000,0))</f>
        <v>-2391</v>
      </c>
    </row>
    <row r="44" spans="1:4" ht="19.5" customHeight="1" x14ac:dyDescent="0.15">
      <c r="A44" s="84" t="s">
        <v>210</v>
      </c>
      <c r="B44" s="99">
        <f>IF([2]円!B44=0,"-",ROUNDDOWN([2]円!B44/1000000,0))</f>
        <v>-1080</v>
      </c>
      <c r="C44" s="55">
        <f>IF([2]円!C44=0,"-",ROUNDDOWN([2]円!C44/1000000,0))</f>
        <v>-1057</v>
      </c>
    </row>
    <row r="45" spans="1:4" ht="19.5" customHeight="1" x14ac:dyDescent="0.15">
      <c r="A45" s="84" t="s">
        <v>211</v>
      </c>
      <c r="B45" s="107" t="str">
        <f>IF([2]円!B45=0,"-",ROUNDDOWN([2]円!B45/1000000,0))</f>
        <v>-</v>
      </c>
      <c r="C45" s="56">
        <f>IF([2]円!C45=0,"-",ROUNDDOWN([2]円!C45/1000000,0))</f>
        <v>200</v>
      </c>
    </row>
    <row r="46" spans="1:4" ht="19.5" customHeight="1" x14ac:dyDescent="0.15">
      <c r="A46" s="83" t="s">
        <v>97</v>
      </c>
      <c r="B46" s="99">
        <f>IF([2]円!B46=0,"-",ROUNDDOWN([2]円!B46/1000000,0))</f>
        <v>-3522</v>
      </c>
      <c r="C46" s="55">
        <f>IF([2]円!C46=0,"-",ROUNDDOWN([2]円!C46/1000000,0))</f>
        <v>-3248</v>
      </c>
    </row>
    <row r="47" spans="1:4" ht="19.5" customHeight="1" x14ac:dyDescent="0.15">
      <c r="A47" s="49"/>
      <c r="B47" s="99"/>
      <c r="C47" s="55"/>
    </row>
    <row r="48" spans="1:4" ht="19.5" customHeight="1" x14ac:dyDescent="0.15">
      <c r="A48" s="83" t="s">
        <v>98</v>
      </c>
      <c r="B48" s="99">
        <f>IF([2]円!B48=0,"-",ROUNDDOWN([2]円!B48/1000000,0))</f>
        <v>11351</v>
      </c>
      <c r="C48" s="55">
        <f>IF([2]円!C48=0,"-",ROUNDDOWN([2]円!C48/1000000,0))</f>
        <v>9643</v>
      </c>
      <c r="D48" s="81"/>
    </row>
    <row r="49" spans="1:4" ht="12" hidden="1" customHeight="1" x14ac:dyDescent="0.15">
      <c r="A49" s="84" t="s">
        <v>212</v>
      </c>
      <c r="B49" s="99" t="str">
        <f>IF([2]円!B49=0,"-",ROUNDDOWN([2]円!B49/1000000,0))</f>
        <v>-</v>
      </c>
      <c r="C49" s="55" t="str">
        <f>IF([2]円!C49=0,"-",ROUNDDOWN([2]円!C49/1000000,0))</f>
        <v>-</v>
      </c>
    </row>
    <row r="50" spans="1:4" ht="19.5" customHeight="1" x14ac:dyDescent="0.15">
      <c r="A50" s="83" t="s">
        <v>213</v>
      </c>
      <c r="B50" s="99">
        <f>IF([2]円!B50=0,"-",ROUNDDOWN([2]円!B50/1000000,0))</f>
        <v>11351</v>
      </c>
      <c r="C50" s="55">
        <f>IF([2]円!C50=0,"-",ROUNDDOWN([2]円!C50/1000000,0))</f>
        <v>9643</v>
      </c>
      <c r="D50" s="81"/>
    </row>
    <row r="51" spans="1:4" ht="19.5" customHeight="1" x14ac:dyDescent="0.15">
      <c r="A51" s="84" t="s">
        <v>214</v>
      </c>
      <c r="B51" s="99">
        <f>IF([2]円!B51=0,"-",ROUNDDOWN([2]円!B51/1000000,0))</f>
        <v>609949</v>
      </c>
      <c r="C51" s="55">
        <f>IF([2]円!C51=0,"-",ROUNDDOWN([2]円!C51/1000000,0))</f>
        <v>575509</v>
      </c>
    </row>
    <row r="52" spans="1:4" ht="19.5" customHeight="1" thickBot="1" x14ac:dyDescent="0.2">
      <c r="A52" s="108" t="s">
        <v>215</v>
      </c>
      <c r="B52" s="101">
        <f>IF([2]円!B52=0,"-",ROUNDDOWN([2]円!B52/1000000,0))</f>
        <v>621301</v>
      </c>
      <c r="C52" s="62">
        <f>IF([2]円!C52=0,"-",ROUNDDOWN([2]円!C52/1000000,0))</f>
        <v>585152</v>
      </c>
    </row>
    <row r="53" spans="1:4" ht="16.5" customHeight="1" x14ac:dyDescent="0.15">
      <c r="B53" s="104"/>
      <c r="C53" s="104"/>
    </row>
    <row r="54" spans="1:4" ht="16.5" customHeight="1" x14ac:dyDescent="0.15">
      <c r="C54" s="129"/>
    </row>
    <row r="55" spans="1:4" x14ac:dyDescent="0.15">
      <c r="C55" s="81"/>
    </row>
    <row r="58" spans="1:4" x14ac:dyDescent="0.15">
      <c r="B58" s="14"/>
    </row>
  </sheetData>
  <mergeCells count="1">
    <mergeCell ref="A1:C1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H14" sqref="H14"/>
    </sheetView>
  </sheetViews>
  <sheetFormatPr defaultColWidth="9" defaultRowHeight="12" x14ac:dyDescent="0.15"/>
  <cols>
    <col min="1" max="1" width="18.125" style="1" customWidth="1"/>
    <col min="2" max="3" width="11.25" style="1" customWidth="1"/>
    <col min="4" max="4" width="18.125" style="1" customWidth="1"/>
    <col min="5" max="6" width="11.25" style="1" customWidth="1"/>
    <col min="7" max="16384" width="9" style="1"/>
  </cols>
  <sheetData>
    <row r="1" spans="1:7" ht="21.75" customHeight="1" x14ac:dyDescent="0.15">
      <c r="A1" s="141" t="s">
        <v>0</v>
      </c>
      <c r="B1" s="141"/>
      <c r="C1" s="141"/>
      <c r="D1" s="141"/>
      <c r="E1" s="141"/>
      <c r="F1" s="141"/>
    </row>
    <row r="2" spans="1:7" ht="15.75" customHeight="1" thickBot="1" x14ac:dyDescent="0.2">
      <c r="F2" s="2" t="s">
        <v>1</v>
      </c>
    </row>
    <row r="3" spans="1:7" ht="15.75" customHeight="1" x14ac:dyDescent="0.15">
      <c r="A3" s="3"/>
      <c r="B3" s="4" t="s">
        <v>2</v>
      </c>
      <c r="C3" s="4" t="s">
        <v>3</v>
      </c>
      <c r="D3" s="5"/>
      <c r="E3" s="4" t="s">
        <v>2</v>
      </c>
      <c r="F3" s="6" t="s">
        <v>3</v>
      </c>
    </row>
    <row r="4" spans="1:7" x14ac:dyDescent="0.15">
      <c r="A4" s="7"/>
      <c r="B4" s="8" t="s">
        <v>4</v>
      </c>
      <c r="C4" s="8" t="s">
        <v>5</v>
      </c>
      <c r="D4" s="9"/>
      <c r="E4" s="8" t="s">
        <v>4</v>
      </c>
      <c r="F4" s="10" t="s">
        <v>5</v>
      </c>
    </row>
    <row r="5" spans="1:7" x14ac:dyDescent="0.15">
      <c r="A5" s="7"/>
      <c r="B5" s="11" t="s">
        <v>6</v>
      </c>
      <c r="C5" s="11" t="s">
        <v>6</v>
      </c>
      <c r="D5" s="9"/>
      <c r="E5" s="11" t="s">
        <v>6</v>
      </c>
      <c r="F5" s="12" t="s">
        <v>6</v>
      </c>
    </row>
    <row r="6" spans="1:7" ht="16.5" customHeight="1" x14ac:dyDescent="0.15">
      <c r="A6" s="13" t="s">
        <v>7</v>
      </c>
      <c r="B6" s="14"/>
      <c r="C6" s="14"/>
      <c r="D6" s="15" t="s">
        <v>8</v>
      </c>
      <c r="E6" s="14"/>
      <c r="F6" s="16"/>
    </row>
    <row r="7" spans="1:7" ht="19.5" customHeight="1" x14ac:dyDescent="0.15">
      <c r="A7" s="17" t="s">
        <v>9</v>
      </c>
      <c r="B7" s="18">
        <v>609949</v>
      </c>
      <c r="C7" s="18">
        <v>575509</v>
      </c>
      <c r="D7" s="19" t="s">
        <v>10</v>
      </c>
      <c r="E7" s="18">
        <v>34730</v>
      </c>
      <c r="F7" s="20">
        <v>26339</v>
      </c>
      <c r="G7" s="14"/>
    </row>
    <row r="8" spans="1:7" ht="19.5" customHeight="1" x14ac:dyDescent="0.15">
      <c r="A8" s="17" t="s">
        <v>11</v>
      </c>
      <c r="B8" s="18">
        <v>221</v>
      </c>
      <c r="C8" s="18">
        <v>236</v>
      </c>
      <c r="D8" s="19" t="s">
        <v>12</v>
      </c>
      <c r="E8" s="18">
        <v>609949</v>
      </c>
      <c r="F8" s="20">
        <v>575509</v>
      </c>
    </row>
    <row r="9" spans="1:7" ht="19.5" customHeight="1" x14ac:dyDescent="0.15">
      <c r="A9" s="17" t="s">
        <v>13</v>
      </c>
      <c r="B9" s="18">
        <v>5058</v>
      </c>
      <c r="C9" s="18">
        <v>5070</v>
      </c>
      <c r="D9" s="19" t="s">
        <v>14</v>
      </c>
      <c r="E9" s="18">
        <v>23802</v>
      </c>
      <c r="F9" s="20">
        <v>26370</v>
      </c>
    </row>
    <row r="10" spans="1:7" ht="19.5" customHeight="1" x14ac:dyDescent="0.15">
      <c r="A10" s="17" t="s">
        <v>15</v>
      </c>
      <c r="B10" s="18">
        <v>35</v>
      </c>
      <c r="C10" s="18">
        <v>30</v>
      </c>
      <c r="D10" s="19" t="s">
        <v>16</v>
      </c>
      <c r="E10" s="18">
        <v>619864</v>
      </c>
      <c r="F10" s="20">
        <v>560485</v>
      </c>
    </row>
    <row r="11" spans="1:7" ht="19.5" customHeight="1" x14ac:dyDescent="0.15">
      <c r="A11" s="17" t="s">
        <v>17</v>
      </c>
      <c r="B11" s="18">
        <v>4430</v>
      </c>
      <c r="C11" s="18">
        <v>2923</v>
      </c>
      <c r="D11" s="19" t="s">
        <v>18</v>
      </c>
      <c r="E11" s="18">
        <v>5013</v>
      </c>
      <c r="F11" s="20">
        <v>6442</v>
      </c>
    </row>
    <row r="12" spans="1:7" ht="19.5" customHeight="1" x14ac:dyDescent="0.15">
      <c r="A12" s="21" t="s">
        <v>19</v>
      </c>
      <c r="B12" s="18">
        <v>-1587</v>
      </c>
      <c r="C12" s="18">
        <v>-1650</v>
      </c>
      <c r="D12" s="19"/>
      <c r="E12" s="18"/>
      <c r="F12" s="20"/>
    </row>
    <row r="13" spans="1:7" ht="19.5" customHeight="1" x14ac:dyDescent="0.15">
      <c r="A13" s="17" t="s">
        <v>20</v>
      </c>
      <c r="B13" s="18">
        <v>1397090</v>
      </c>
      <c r="C13" s="18">
        <v>1381903</v>
      </c>
      <c r="D13" s="19"/>
      <c r="E13" s="18"/>
      <c r="F13" s="20"/>
    </row>
    <row r="14" spans="1:7" ht="24.75" customHeight="1" x14ac:dyDescent="0.15">
      <c r="A14" s="21" t="s">
        <v>21</v>
      </c>
      <c r="B14" s="18">
        <v>1350309</v>
      </c>
      <c r="C14" s="18">
        <v>1340397</v>
      </c>
      <c r="D14" s="19"/>
      <c r="E14" s="18"/>
      <c r="F14" s="20"/>
    </row>
    <row r="15" spans="1:7" ht="19.5" customHeight="1" x14ac:dyDescent="0.15">
      <c r="A15" s="22" t="s">
        <v>22</v>
      </c>
      <c r="B15" s="18">
        <v>784196</v>
      </c>
      <c r="C15" s="18">
        <v>779292</v>
      </c>
      <c r="D15" s="19"/>
      <c r="E15" s="18"/>
      <c r="F15" s="20"/>
    </row>
    <row r="16" spans="1:7" ht="19.5" customHeight="1" x14ac:dyDescent="0.15">
      <c r="A16" s="22" t="s">
        <v>23</v>
      </c>
      <c r="B16" s="18">
        <v>2583</v>
      </c>
      <c r="C16" s="18">
        <v>2570</v>
      </c>
      <c r="D16" s="19"/>
      <c r="E16" s="18"/>
      <c r="F16" s="20"/>
    </row>
    <row r="17" spans="1:6" ht="19.5" customHeight="1" x14ac:dyDescent="0.15">
      <c r="A17" s="22" t="s">
        <v>24</v>
      </c>
      <c r="B17" s="18">
        <v>412282</v>
      </c>
      <c r="C17" s="18">
        <v>410907</v>
      </c>
      <c r="D17" s="19"/>
      <c r="E17" s="18"/>
      <c r="F17" s="20"/>
    </row>
    <row r="18" spans="1:6" ht="19.5" customHeight="1" x14ac:dyDescent="0.15">
      <c r="A18" s="22" t="s">
        <v>25</v>
      </c>
      <c r="B18" s="18">
        <v>141781</v>
      </c>
      <c r="C18" s="18">
        <v>140419</v>
      </c>
      <c r="D18" s="19"/>
      <c r="E18" s="18"/>
      <c r="F18" s="20"/>
    </row>
    <row r="19" spans="1:6" ht="19.5" customHeight="1" x14ac:dyDescent="0.15">
      <c r="A19" s="22" t="s">
        <v>26</v>
      </c>
      <c r="B19" s="18">
        <v>76</v>
      </c>
      <c r="C19" s="18">
        <v>67</v>
      </c>
      <c r="D19" s="19"/>
      <c r="E19" s="18"/>
      <c r="F19" s="20"/>
    </row>
    <row r="20" spans="1:6" ht="19.5" customHeight="1" x14ac:dyDescent="0.15">
      <c r="A20" s="22" t="s">
        <v>27</v>
      </c>
      <c r="B20" s="18">
        <v>9389</v>
      </c>
      <c r="C20" s="18">
        <v>7139</v>
      </c>
      <c r="D20" s="23"/>
      <c r="E20" s="24"/>
      <c r="F20" s="25"/>
    </row>
    <row r="21" spans="1:6" ht="19.5" customHeight="1" x14ac:dyDescent="0.15">
      <c r="A21" s="21" t="s">
        <v>28</v>
      </c>
      <c r="B21" s="18">
        <v>11124</v>
      </c>
      <c r="C21" s="18">
        <v>12250</v>
      </c>
      <c r="D21" s="26" t="s">
        <v>29</v>
      </c>
      <c r="E21" s="27">
        <v>1293360</v>
      </c>
      <c r="F21" s="28">
        <v>1195147</v>
      </c>
    </row>
    <row r="22" spans="1:6" ht="19.5" customHeight="1" x14ac:dyDescent="0.15">
      <c r="A22" s="21" t="s">
        <v>30</v>
      </c>
      <c r="B22" s="18">
        <v>35656</v>
      </c>
      <c r="C22" s="18">
        <v>29255</v>
      </c>
      <c r="D22" s="29" t="s">
        <v>31</v>
      </c>
      <c r="E22" s="30"/>
      <c r="F22" s="31"/>
    </row>
    <row r="23" spans="1:6" ht="19.5" customHeight="1" x14ac:dyDescent="0.15">
      <c r="A23" s="17" t="s">
        <v>32</v>
      </c>
      <c r="B23" s="18">
        <v>6566</v>
      </c>
      <c r="C23" s="18">
        <v>5159</v>
      </c>
      <c r="D23" s="32" t="s">
        <v>33</v>
      </c>
      <c r="E23" s="18">
        <v>728730</v>
      </c>
      <c r="F23" s="20">
        <v>777519</v>
      </c>
    </row>
    <row r="24" spans="1:6" ht="19.5" customHeight="1" x14ac:dyDescent="0.15">
      <c r="A24" s="17" t="s">
        <v>34</v>
      </c>
      <c r="B24" s="18">
        <v>326</v>
      </c>
      <c r="C24" s="18">
        <v>3482</v>
      </c>
      <c r="D24" s="32"/>
      <c r="E24" s="18"/>
      <c r="F24" s="20"/>
    </row>
    <row r="25" spans="1:6" ht="27.75" customHeight="1" thickBot="1" x14ac:dyDescent="0.2">
      <c r="A25" s="33" t="s">
        <v>35</v>
      </c>
      <c r="B25" s="34">
        <v>2022091</v>
      </c>
      <c r="C25" s="34">
        <v>1972666</v>
      </c>
      <c r="D25" s="35" t="s">
        <v>36</v>
      </c>
      <c r="E25" s="34">
        <v>2022091</v>
      </c>
      <c r="F25" s="36">
        <v>1972666</v>
      </c>
    </row>
    <row r="26" spans="1:6" ht="19.5" customHeight="1" x14ac:dyDescent="0.15"/>
    <row r="27" spans="1:6" ht="24" customHeight="1" x14ac:dyDescent="0.15"/>
    <row r="28" spans="1:6" ht="27.75" customHeight="1" x14ac:dyDescent="0.15"/>
    <row r="29" spans="1:6" ht="16.5" customHeight="1" x14ac:dyDescent="0.15"/>
    <row r="34" spans="7:7" x14ac:dyDescent="0.15">
      <c r="G34" s="37"/>
    </row>
  </sheetData>
  <mergeCells count="1">
    <mergeCell ref="A1:F1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F17" sqref="F17"/>
    </sheetView>
  </sheetViews>
  <sheetFormatPr defaultColWidth="9" defaultRowHeight="12" x14ac:dyDescent="0.15"/>
  <cols>
    <col min="1" max="1" width="34.875" style="38" customWidth="1"/>
    <col min="2" max="3" width="17.75" style="1" customWidth="1"/>
    <col min="4" max="16384" width="9" style="1"/>
  </cols>
  <sheetData>
    <row r="1" spans="1:3" ht="21.75" customHeight="1" x14ac:dyDescent="0.15">
      <c r="A1" s="141" t="s">
        <v>37</v>
      </c>
      <c r="B1" s="141"/>
      <c r="C1" s="141"/>
    </row>
    <row r="2" spans="1:3" ht="15.75" customHeight="1" thickBot="1" x14ac:dyDescent="0.2">
      <c r="C2" s="2" t="s">
        <v>38</v>
      </c>
    </row>
    <row r="3" spans="1:3" ht="15.75" customHeight="1" x14ac:dyDescent="0.15">
      <c r="A3" s="39"/>
      <c r="B3" s="4" t="s">
        <v>2</v>
      </c>
      <c r="C3" s="6" t="s">
        <v>3</v>
      </c>
    </row>
    <row r="4" spans="1:3" x14ac:dyDescent="0.15">
      <c r="A4" s="40"/>
      <c r="B4" s="41" t="s">
        <v>39</v>
      </c>
      <c r="C4" s="42" t="s">
        <v>40</v>
      </c>
    </row>
    <row r="5" spans="1:3" x14ac:dyDescent="0.15">
      <c r="A5" s="40"/>
      <c r="B5" s="41" t="s">
        <v>41</v>
      </c>
      <c r="C5" s="42" t="s">
        <v>42</v>
      </c>
    </row>
    <row r="6" spans="1:3" ht="19.5" customHeight="1" x14ac:dyDescent="0.15">
      <c r="A6" s="40"/>
      <c r="B6" s="11"/>
      <c r="C6" s="12"/>
    </row>
    <row r="7" spans="1:3" ht="19.5" customHeight="1" x14ac:dyDescent="0.15">
      <c r="A7" s="17" t="s">
        <v>43</v>
      </c>
      <c r="B7" s="43">
        <v>370634</v>
      </c>
      <c r="C7" s="44">
        <v>371133</v>
      </c>
    </row>
    <row r="8" spans="1:3" ht="19.5" customHeight="1" x14ac:dyDescent="0.15">
      <c r="A8" s="17" t="s">
        <v>44</v>
      </c>
      <c r="B8" s="43">
        <v>23802</v>
      </c>
      <c r="C8" s="44">
        <v>26370</v>
      </c>
    </row>
    <row r="9" spans="1:3" ht="19.5" customHeight="1" x14ac:dyDescent="0.15">
      <c r="A9" s="17" t="s">
        <v>45</v>
      </c>
      <c r="B9" s="43">
        <v>30669</v>
      </c>
      <c r="C9" s="44">
        <v>12689</v>
      </c>
    </row>
    <row r="10" spans="1:3" ht="19.5" customHeight="1" x14ac:dyDescent="0.15">
      <c r="A10" s="17" t="s">
        <v>46</v>
      </c>
      <c r="B10" s="43">
        <v>4529</v>
      </c>
      <c r="C10" s="44">
        <v>4471</v>
      </c>
    </row>
    <row r="11" spans="1:3" ht="19.5" customHeight="1" x14ac:dyDescent="0.15">
      <c r="A11" s="17" t="s">
        <v>47</v>
      </c>
      <c r="B11" s="43">
        <v>47797</v>
      </c>
      <c r="C11" s="44">
        <v>47328</v>
      </c>
    </row>
    <row r="12" spans="1:3" ht="19.5" customHeight="1" x14ac:dyDescent="0.15">
      <c r="A12" s="17" t="s">
        <v>48</v>
      </c>
      <c r="B12" s="43">
        <v>6304</v>
      </c>
      <c r="C12" s="44">
        <v>6268</v>
      </c>
    </row>
    <row r="13" spans="1:3" ht="19.5" customHeight="1" x14ac:dyDescent="0.15">
      <c r="A13" s="17" t="s">
        <v>49</v>
      </c>
      <c r="B13" s="43">
        <v>42388</v>
      </c>
      <c r="C13" s="44">
        <v>41260</v>
      </c>
    </row>
    <row r="14" spans="1:3" ht="19.5" customHeight="1" x14ac:dyDescent="0.15">
      <c r="A14" s="17" t="s">
        <v>50</v>
      </c>
      <c r="B14" s="43">
        <v>17951</v>
      </c>
      <c r="C14" s="44">
        <v>18203</v>
      </c>
    </row>
    <row r="15" spans="1:3" ht="19.5" customHeight="1" x14ac:dyDescent="0.15">
      <c r="A15" s="17" t="s">
        <v>51</v>
      </c>
      <c r="B15" s="43">
        <v>2092</v>
      </c>
      <c r="C15" s="44">
        <v>2086</v>
      </c>
    </row>
    <row r="16" spans="1:3" ht="19.5" customHeight="1" x14ac:dyDescent="0.15">
      <c r="A16" s="17" t="s">
        <v>52</v>
      </c>
      <c r="B16" s="43">
        <v>400</v>
      </c>
      <c r="C16" s="44">
        <v>256</v>
      </c>
    </row>
    <row r="17" spans="1:3" ht="19.5" customHeight="1" x14ac:dyDescent="0.15">
      <c r="A17" s="17" t="s">
        <v>53</v>
      </c>
      <c r="B17" s="43">
        <v>30089</v>
      </c>
      <c r="C17" s="44">
        <v>28678</v>
      </c>
    </row>
    <row r="18" spans="1:3" ht="19.5" customHeight="1" x14ac:dyDescent="0.15">
      <c r="A18" s="17" t="s">
        <v>54</v>
      </c>
      <c r="B18" s="43">
        <v>14101</v>
      </c>
      <c r="C18" s="44">
        <v>12627</v>
      </c>
    </row>
    <row r="19" spans="1:3" ht="19.5" customHeight="1" x14ac:dyDescent="0.15">
      <c r="A19" s="17" t="s">
        <v>55</v>
      </c>
      <c r="B19" s="43">
        <v>44760</v>
      </c>
      <c r="C19" s="44">
        <v>46381</v>
      </c>
    </row>
    <row r="20" spans="1:3" ht="19.5" customHeight="1" x14ac:dyDescent="0.15">
      <c r="A20" s="17" t="s">
        <v>56</v>
      </c>
      <c r="B20" s="43">
        <v>6248</v>
      </c>
      <c r="C20" s="44">
        <v>5627</v>
      </c>
    </row>
    <row r="21" spans="1:3" ht="19.5" customHeight="1" x14ac:dyDescent="0.15">
      <c r="A21" s="17" t="s">
        <v>57</v>
      </c>
      <c r="B21" s="43">
        <v>50225</v>
      </c>
      <c r="C21" s="44">
        <v>45941</v>
      </c>
    </row>
    <row r="22" spans="1:3" ht="19.5" customHeight="1" x14ac:dyDescent="0.15">
      <c r="A22" s="17" t="s">
        <v>58</v>
      </c>
      <c r="B22" s="43">
        <v>-951</v>
      </c>
      <c r="C22" s="44">
        <v>62</v>
      </c>
    </row>
    <row r="23" spans="1:3" ht="19.5" customHeight="1" x14ac:dyDescent="0.15">
      <c r="A23" s="17" t="s">
        <v>59</v>
      </c>
      <c r="B23" s="43">
        <v>1080</v>
      </c>
      <c r="C23" s="44">
        <v>1051</v>
      </c>
    </row>
    <row r="24" spans="1:3" ht="19.5" customHeight="1" x14ac:dyDescent="0.15">
      <c r="A24" s="17" t="s">
        <v>60</v>
      </c>
      <c r="B24" s="43">
        <v>114</v>
      </c>
      <c r="C24" s="44">
        <v>122</v>
      </c>
    </row>
    <row r="25" spans="1:3" ht="19.5" customHeight="1" x14ac:dyDescent="0.15">
      <c r="A25" s="17" t="s">
        <v>61</v>
      </c>
      <c r="B25" s="43">
        <v>489</v>
      </c>
      <c r="C25" s="44">
        <v>1079</v>
      </c>
    </row>
    <row r="26" spans="1:3" ht="19.5" customHeight="1" thickBot="1" x14ac:dyDescent="0.2">
      <c r="A26" s="45" t="s">
        <v>62</v>
      </c>
      <c r="B26" s="46">
        <v>692730</v>
      </c>
      <c r="C26" s="47">
        <v>671643</v>
      </c>
    </row>
    <row r="27" spans="1:3" ht="16.5" customHeight="1" x14ac:dyDescent="0.15"/>
  </sheetData>
  <mergeCells count="1">
    <mergeCell ref="A1:C1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showGridLines="0" workbookViewId="0">
      <selection activeCell="C17" sqref="C17"/>
    </sheetView>
  </sheetViews>
  <sheetFormatPr defaultColWidth="9" defaultRowHeight="12" x14ac:dyDescent="0.15"/>
  <cols>
    <col min="1" max="1" width="40.625" style="1" customWidth="1"/>
    <col min="2" max="3" width="17.75" style="1" customWidth="1"/>
    <col min="4" max="16384" width="9" style="1"/>
  </cols>
  <sheetData>
    <row r="1" spans="1:3" ht="21.75" customHeight="1" x14ac:dyDescent="0.15">
      <c r="A1" s="141" t="s">
        <v>63</v>
      </c>
      <c r="B1" s="141"/>
      <c r="C1" s="141"/>
    </row>
    <row r="2" spans="1:3" ht="15.75" customHeight="1" thickBot="1" x14ac:dyDescent="0.2">
      <c r="C2" s="2" t="s">
        <v>38</v>
      </c>
    </row>
    <row r="3" spans="1:3" ht="15.75" customHeight="1" x14ac:dyDescent="0.15">
      <c r="A3" s="3"/>
      <c r="B3" s="4" t="s">
        <v>2</v>
      </c>
      <c r="C3" s="6" t="s">
        <v>3</v>
      </c>
    </row>
    <row r="4" spans="1:3" x14ac:dyDescent="0.15">
      <c r="A4" s="7"/>
      <c r="B4" s="41" t="s">
        <v>64</v>
      </c>
      <c r="C4" s="42" t="s">
        <v>40</v>
      </c>
    </row>
    <row r="5" spans="1:3" x14ac:dyDescent="0.15">
      <c r="A5" s="7"/>
      <c r="B5" s="41" t="s">
        <v>65</v>
      </c>
      <c r="C5" s="42" t="s">
        <v>42</v>
      </c>
    </row>
    <row r="6" spans="1:3" ht="19.5" customHeight="1" x14ac:dyDescent="0.15">
      <c r="A6" s="17" t="s">
        <v>66</v>
      </c>
      <c r="B6" s="43">
        <v>751244</v>
      </c>
      <c r="C6" s="44">
        <v>728730</v>
      </c>
    </row>
    <row r="7" spans="1:3" ht="19.5" customHeight="1" x14ac:dyDescent="0.15">
      <c r="A7" s="17" t="s">
        <v>67</v>
      </c>
      <c r="B7" s="43">
        <v>-692730</v>
      </c>
      <c r="C7" s="44">
        <v>-671643</v>
      </c>
    </row>
    <row r="8" spans="1:3" ht="19.5" customHeight="1" x14ac:dyDescent="0.15">
      <c r="A8" s="17" t="s">
        <v>68</v>
      </c>
      <c r="B8" s="43">
        <v>695965</v>
      </c>
      <c r="C8" s="44">
        <v>699313</v>
      </c>
    </row>
    <row r="9" spans="1:3" ht="19.5" customHeight="1" x14ac:dyDescent="0.15">
      <c r="A9" s="48" t="s">
        <v>69</v>
      </c>
      <c r="B9" s="43">
        <v>99237</v>
      </c>
      <c r="C9" s="44">
        <v>96509</v>
      </c>
    </row>
    <row r="10" spans="1:3" ht="19.5" customHeight="1" x14ac:dyDescent="0.15">
      <c r="A10" s="48" t="s">
        <v>70</v>
      </c>
      <c r="B10" s="43">
        <v>596727</v>
      </c>
      <c r="C10" s="44">
        <v>602804</v>
      </c>
    </row>
    <row r="11" spans="1:3" ht="19.5" customHeight="1" x14ac:dyDescent="0.15">
      <c r="A11" s="17" t="s">
        <v>71</v>
      </c>
      <c r="B11" s="43">
        <v>-5202</v>
      </c>
      <c r="C11" s="44">
        <v>26108</v>
      </c>
    </row>
    <row r="12" spans="1:3" ht="19.5" customHeight="1" x14ac:dyDescent="0.15">
      <c r="A12" s="17" t="s">
        <v>72</v>
      </c>
      <c r="B12" s="43">
        <v>-20546</v>
      </c>
      <c r="C12" s="44">
        <v>-4990</v>
      </c>
    </row>
    <row r="13" spans="1:3" ht="19.5" customHeight="1" x14ac:dyDescent="0.15">
      <c r="A13" s="49" t="s">
        <v>73</v>
      </c>
      <c r="B13" s="43" t="s">
        <v>75</v>
      </c>
      <c r="C13" s="44" t="s">
        <v>75</v>
      </c>
    </row>
    <row r="14" spans="1:3" ht="19.5" customHeight="1" thickBot="1" x14ac:dyDescent="0.2">
      <c r="A14" s="50" t="s">
        <v>74</v>
      </c>
      <c r="B14" s="46">
        <v>728730</v>
      </c>
      <c r="C14" s="47">
        <v>777519</v>
      </c>
    </row>
    <row r="15" spans="1:3" ht="16.5" customHeight="1" x14ac:dyDescent="0.15">
      <c r="A15" s="51"/>
      <c r="B15" s="51"/>
      <c r="C15" s="51"/>
    </row>
    <row r="16" spans="1:3" ht="16.5" customHeight="1" x14ac:dyDescent="0.15"/>
  </sheetData>
  <mergeCells count="1">
    <mergeCell ref="A1:C1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showGridLines="0" topLeftCell="A31" workbookViewId="0">
      <selection activeCell="G49" sqref="G49"/>
    </sheetView>
  </sheetViews>
  <sheetFormatPr defaultColWidth="9" defaultRowHeight="12" x14ac:dyDescent="0.15"/>
  <cols>
    <col min="1" max="1" width="44.125" style="1" customWidth="1"/>
    <col min="2" max="2" width="18" style="1" customWidth="1"/>
    <col min="3" max="3" width="18" style="37" customWidth="1"/>
    <col min="4" max="16384" width="9" style="1"/>
  </cols>
  <sheetData>
    <row r="1" spans="1:3" ht="21.75" customHeight="1" x14ac:dyDescent="0.15">
      <c r="A1" s="141" t="s">
        <v>76</v>
      </c>
      <c r="B1" s="141"/>
      <c r="C1" s="141"/>
    </row>
    <row r="2" spans="1:3" ht="15.75" customHeight="1" thickBot="1" x14ac:dyDescent="0.2">
      <c r="C2" s="52" t="s">
        <v>38</v>
      </c>
    </row>
    <row r="3" spans="1:3" ht="15.75" customHeight="1" x14ac:dyDescent="0.15">
      <c r="A3" s="3"/>
      <c r="B3" s="4" t="s">
        <v>2</v>
      </c>
      <c r="C3" s="53" t="s">
        <v>3</v>
      </c>
    </row>
    <row r="4" spans="1:3" x14ac:dyDescent="0.15">
      <c r="A4" s="7"/>
      <c r="B4" s="41" t="s">
        <v>64</v>
      </c>
      <c r="C4" s="54" t="s">
        <v>40</v>
      </c>
    </row>
    <row r="5" spans="1:3" x14ac:dyDescent="0.15">
      <c r="A5" s="7"/>
      <c r="B5" s="41" t="s">
        <v>65</v>
      </c>
      <c r="C5" s="54" t="s">
        <v>42</v>
      </c>
    </row>
    <row r="6" spans="1:3" ht="19.5" customHeight="1" x14ac:dyDescent="0.15">
      <c r="A6" s="17" t="s">
        <v>77</v>
      </c>
      <c r="B6" s="43"/>
      <c r="C6" s="55"/>
    </row>
    <row r="7" spans="1:3" ht="19.5" customHeight="1" x14ac:dyDescent="0.15">
      <c r="A7" s="21" t="s">
        <v>78</v>
      </c>
      <c r="B7" s="43"/>
      <c r="C7" s="55"/>
    </row>
    <row r="8" spans="1:3" ht="19.5" customHeight="1" x14ac:dyDescent="0.15">
      <c r="A8" s="48" t="s">
        <v>79</v>
      </c>
      <c r="B8" s="43">
        <v>98691</v>
      </c>
      <c r="C8" s="55">
        <v>96647</v>
      </c>
    </row>
    <row r="9" spans="1:3" ht="19.5" customHeight="1" x14ac:dyDescent="0.15">
      <c r="A9" s="48" t="s">
        <v>70</v>
      </c>
      <c r="B9" s="43">
        <v>596727</v>
      </c>
      <c r="C9" s="56">
        <v>602804</v>
      </c>
    </row>
    <row r="10" spans="1:3" ht="19.5" customHeight="1" x14ac:dyDescent="0.15">
      <c r="A10" s="22" t="s">
        <v>80</v>
      </c>
      <c r="B10" s="57">
        <v>695419</v>
      </c>
      <c r="C10" s="55">
        <v>699451</v>
      </c>
    </row>
    <row r="11" spans="1:3" ht="19.5" customHeight="1" x14ac:dyDescent="0.15">
      <c r="A11" s="21" t="s">
        <v>81</v>
      </c>
      <c r="B11" s="43"/>
      <c r="C11" s="55"/>
    </row>
    <row r="12" spans="1:3" ht="19.5" customHeight="1" x14ac:dyDescent="0.15">
      <c r="A12" s="22" t="s">
        <v>82</v>
      </c>
      <c r="B12" s="43"/>
      <c r="C12" s="55"/>
    </row>
    <row r="13" spans="1:3" ht="19.5" customHeight="1" x14ac:dyDescent="0.15">
      <c r="A13" s="58" t="s">
        <v>43</v>
      </c>
      <c r="B13" s="43">
        <v>-447767</v>
      </c>
      <c r="C13" s="55">
        <v>-444546</v>
      </c>
    </row>
    <row r="14" spans="1:3" ht="19.5" customHeight="1" x14ac:dyDescent="0.15">
      <c r="A14" s="58" t="s">
        <v>46</v>
      </c>
      <c r="B14" s="43">
        <v>-4529</v>
      </c>
      <c r="C14" s="55">
        <v>-4471</v>
      </c>
    </row>
    <row r="15" spans="1:3" ht="19.5" customHeight="1" x14ac:dyDescent="0.15">
      <c r="A15" s="58" t="s">
        <v>47</v>
      </c>
      <c r="B15" s="43">
        <v>-47797</v>
      </c>
      <c r="C15" s="55">
        <v>-47328</v>
      </c>
    </row>
    <row r="16" spans="1:3" ht="19.5" customHeight="1" x14ac:dyDescent="0.15">
      <c r="A16" s="58" t="s">
        <v>48</v>
      </c>
      <c r="B16" s="43">
        <v>-6304</v>
      </c>
      <c r="C16" s="55">
        <v>-6268</v>
      </c>
    </row>
    <row r="17" spans="1:3" ht="19.5" customHeight="1" x14ac:dyDescent="0.15">
      <c r="A17" s="58" t="s">
        <v>83</v>
      </c>
      <c r="B17" s="43">
        <v>-42388</v>
      </c>
      <c r="C17" s="55">
        <v>-41260</v>
      </c>
    </row>
    <row r="18" spans="1:3" ht="19.5" customHeight="1" x14ac:dyDescent="0.15">
      <c r="A18" s="58" t="s">
        <v>50</v>
      </c>
      <c r="B18" s="43">
        <v>-17951</v>
      </c>
      <c r="C18" s="55">
        <v>-18203</v>
      </c>
    </row>
    <row r="19" spans="1:3" ht="19.5" customHeight="1" x14ac:dyDescent="0.15">
      <c r="A19" s="58" t="s">
        <v>51</v>
      </c>
      <c r="B19" s="43">
        <v>-2092</v>
      </c>
      <c r="C19" s="55">
        <v>-2086</v>
      </c>
    </row>
    <row r="20" spans="1:3" ht="19.5" customHeight="1" x14ac:dyDescent="0.15">
      <c r="A20" s="58" t="s">
        <v>52</v>
      </c>
      <c r="B20" s="43">
        <v>-400</v>
      </c>
      <c r="C20" s="55">
        <v>-256</v>
      </c>
    </row>
    <row r="21" spans="1:3" ht="19.5" customHeight="1" x14ac:dyDescent="0.15">
      <c r="A21" s="58" t="s">
        <v>53</v>
      </c>
      <c r="B21" s="43">
        <v>-30089</v>
      </c>
      <c r="C21" s="55">
        <v>-28678</v>
      </c>
    </row>
    <row r="22" spans="1:3" ht="19.5" customHeight="1" x14ac:dyDescent="0.15">
      <c r="A22" s="58" t="s">
        <v>54</v>
      </c>
      <c r="B22" s="43">
        <v>-14101</v>
      </c>
      <c r="C22" s="55">
        <v>-12627</v>
      </c>
    </row>
    <row r="23" spans="1:3" ht="19.5" hidden="1" customHeight="1" x14ac:dyDescent="0.15">
      <c r="A23" s="58" t="s">
        <v>84</v>
      </c>
      <c r="B23" s="43" t="e">
        <v>#REF!</v>
      </c>
      <c r="C23" s="55" t="e">
        <v>#REF!</v>
      </c>
    </row>
    <row r="24" spans="1:3" ht="19.5" customHeight="1" x14ac:dyDescent="0.15">
      <c r="A24" s="58" t="s">
        <v>85</v>
      </c>
      <c r="B24" s="43">
        <v>-48415</v>
      </c>
      <c r="C24" s="55">
        <v>-50456</v>
      </c>
    </row>
    <row r="25" spans="1:3" ht="19.5" customHeight="1" x14ac:dyDescent="0.15">
      <c r="A25" s="58" t="s">
        <v>60</v>
      </c>
      <c r="B25" s="43">
        <v>-114</v>
      </c>
      <c r="C25" s="55">
        <v>-122</v>
      </c>
    </row>
    <row r="26" spans="1:3" ht="19.5" customHeight="1" x14ac:dyDescent="0.15">
      <c r="A26" s="58" t="s">
        <v>86</v>
      </c>
      <c r="B26" s="59">
        <v>-6248</v>
      </c>
      <c r="C26" s="56">
        <v>-5627</v>
      </c>
    </row>
    <row r="27" spans="1:3" ht="19.5" customHeight="1" x14ac:dyDescent="0.15">
      <c r="A27" s="48" t="s">
        <v>87</v>
      </c>
      <c r="B27" s="43">
        <v>-668200</v>
      </c>
      <c r="C27" s="55">
        <v>-661936</v>
      </c>
    </row>
    <row r="28" spans="1:3" ht="19.5" customHeight="1" x14ac:dyDescent="0.15">
      <c r="A28" s="22" t="s">
        <v>88</v>
      </c>
      <c r="B28" s="43"/>
      <c r="C28" s="55"/>
    </row>
    <row r="29" spans="1:3" ht="19.5" customHeight="1" x14ac:dyDescent="0.15">
      <c r="A29" s="58" t="s">
        <v>89</v>
      </c>
      <c r="B29" s="43">
        <v>-462</v>
      </c>
      <c r="C29" s="55" t="s">
        <v>75</v>
      </c>
    </row>
    <row r="30" spans="1:3" ht="19.5" customHeight="1" x14ac:dyDescent="0.15">
      <c r="A30" s="58" t="s">
        <v>90</v>
      </c>
      <c r="B30" s="59">
        <v>-23391</v>
      </c>
      <c r="C30" s="56">
        <v>-34214</v>
      </c>
    </row>
    <row r="31" spans="1:3" ht="19.5" customHeight="1" x14ac:dyDescent="0.15">
      <c r="A31" s="48" t="s">
        <v>91</v>
      </c>
      <c r="B31" s="43">
        <v>-23854</v>
      </c>
      <c r="C31" s="55">
        <v>-34214</v>
      </c>
    </row>
    <row r="32" spans="1:3" ht="19.5" customHeight="1" x14ac:dyDescent="0.15">
      <c r="A32" s="22" t="s">
        <v>92</v>
      </c>
      <c r="B32" s="43">
        <v>-692055</v>
      </c>
      <c r="C32" s="55">
        <v>-696150</v>
      </c>
    </row>
    <row r="33" spans="1:3" ht="19.5" customHeight="1" x14ac:dyDescent="0.15">
      <c r="A33" s="21" t="s">
        <v>93</v>
      </c>
      <c r="B33" s="43">
        <v>3364</v>
      </c>
      <c r="C33" s="55">
        <v>3301</v>
      </c>
    </row>
    <row r="34" spans="1:3" ht="19.5" customHeight="1" x14ac:dyDescent="0.15">
      <c r="A34" s="17"/>
      <c r="B34" s="43"/>
      <c r="C34" s="55"/>
    </row>
    <row r="35" spans="1:3" ht="19.5" customHeight="1" x14ac:dyDescent="0.15">
      <c r="A35" s="17" t="s">
        <v>94</v>
      </c>
      <c r="B35" s="43"/>
      <c r="C35" s="55"/>
    </row>
    <row r="36" spans="1:3" ht="19.5" customHeight="1" x14ac:dyDescent="0.15">
      <c r="A36" s="17" t="s">
        <v>95</v>
      </c>
      <c r="B36" s="43">
        <v>-2291</v>
      </c>
      <c r="C36" s="55">
        <v>-2249</v>
      </c>
    </row>
    <row r="37" spans="1:3" ht="19.5" customHeight="1" x14ac:dyDescent="0.15">
      <c r="A37" s="17" t="s">
        <v>96</v>
      </c>
      <c r="B37" s="43">
        <v>-1072</v>
      </c>
      <c r="C37" s="55">
        <v>-1051</v>
      </c>
    </row>
    <row r="38" spans="1:3" ht="19.5" customHeight="1" x14ac:dyDescent="0.15">
      <c r="A38" s="21" t="s">
        <v>97</v>
      </c>
      <c r="B38" s="57">
        <v>-3364</v>
      </c>
      <c r="C38" s="60">
        <v>-3301</v>
      </c>
    </row>
    <row r="39" spans="1:3" ht="19.5" customHeight="1" x14ac:dyDescent="0.15">
      <c r="A39" s="21"/>
      <c r="B39" s="43"/>
      <c r="C39" s="55"/>
    </row>
    <row r="40" spans="1:3" ht="19.5" customHeight="1" x14ac:dyDescent="0.15">
      <c r="A40" s="21" t="s">
        <v>98</v>
      </c>
      <c r="B40" s="43" t="s">
        <v>75</v>
      </c>
      <c r="C40" s="55" t="s">
        <v>75</v>
      </c>
    </row>
    <row r="41" spans="1:3" ht="19.5" customHeight="1" x14ac:dyDescent="0.15">
      <c r="A41" s="21" t="s">
        <v>99</v>
      </c>
      <c r="B41" s="43" t="s">
        <v>75</v>
      </c>
      <c r="C41" s="55" t="s">
        <v>75</v>
      </c>
    </row>
    <row r="42" spans="1:3" ht="19.5" customHeight="1" x14ac:dyDescent="0.15">
      <c r="A42" s="22" t="s">
        <v>100</v>
      </c>
      <c r="B42" s="43">
        <v>609949</v>
      </c>
      <c r="C42" s="55">
        <v>575509</v>
      </c>
    </row>
    <row r="43" spans="1:3" ht="19.5" customHeight="1" thickBot="1" x14ac:dyDescent="0.2">
      <c r="A43" s="61" t="s">
        <v>101</v>
      </c>
      <c r="B43" s="46">
        <v>609949</v>
      </c>
      <c r="C43" s="62">
        <v>575509</v>
      </c>
    </row>
  </sheetData>
  <mergeCells count="1">
    <mergeCell ref="A1:C1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貸借対照表（省庁別合算）</vt:lpstr>
      <vt:lpstr>業務費用計算書（省庁別合算）</vt:lpstr>
      <vt:lpstr>資産・負債差額増減計算書（省庁別合算）</vt:lpstr>
      <vt:lpstr>区分別収支計算書（省庁別合算）</vt:lpstr>
      <vt:lpstr>貸借対照表（連結）</vt:lpstr>
      <vt:lpstr>業務費用計算書（連結）</vt:lpstr>
      <vt:lpstr>資産・負債差額増減計算書（連結）</vt:lpstr>
      <vt:lpstr>区分別収支計算書（連結）</vt:lpstr>
      <vt:lpstr>貸借対照表（一般会計）</vt:lpstr>
      <vt:lpstr>業務費用計算書（一般会計）</vt:lpstr>
      <vt:lpstr>資産・負債差額増減計算書（一般会計）</vt:lpstr>
      <vt:lpstr>区分別収支計算書（一般会計）</vt:lpstr>
      <vt:lpstr>'業務費用計算書（一般会計）'!Print_Area</vt:lpstr>
      <vt:lpstr>'業務費用計算書（省庁別合算）'!Print_Area</vt:lpstr>
      <vt:lpstr>'業務費用計算書（連結）'!Print_Area</vt:lpstr>
      <vt:lpstr>'区分別収支計算書（一般会計）'!Print_Area</vt:lpstr>
      <vt:lpstr>'区分別収支計算書（省庁別合算）'!Print_Area</vt:lpstr>
      <vt:lpstr>'区分別収支計算書（連結）'!Print_Area</vt:lpstr>
      <vt:lpstr>'資産・負債差額増減計算書（一般会計）'!Print_Area</vt:lpstr>
      <vt:lpstr>'資産・負債差額増減計算書（省庁別合算）'!Print_Area</vt:lpstr>
      <vt:lpstr>'資産・負債差額増減計算書（連結）'!Print_Area</vt:lpstr>
      <vt:lpstr>'貸借対照表（一般会計）'!Print_Area</vt:lpstr>
      <vt:lpstr>'貸借対照表（省庁別合算）'!Print_Area</vt:lpstr>
      <vt:lpstr>'貸借対照表（連結）'!Print_Area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maintenance</dc:creator>
  <cp:lastModifiedBy>maintenance</cp:lastModifiedBy>
  <dcterms:created xsi:type="dcterms:W3CDTF">2015-01-15T04:10:06Z</dcterms:created>
  <dcterms:modified xsi:type="dcterms:W3CDTF">2015-01-26T06:03:26Z</dcterms:modified>
</cp:coreProperties>
</file>