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 sheetId="2" r:id="rId2"/>
  </sheets>
  <definedNames>
    <definedName name="_xlnm.Print_Area" localSheetId="1">'別表３'!$A$1:$J$262</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<sst xmlns="http://schemas.openxmlformats.org/spreadsheetml/2006/main" count="1235" uniqueCount="657">
  <si>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</si>
  <si>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</si>
  <si>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</si>
  <si>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</si>
  <si>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</si>
  <si>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</si>
  <si>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</si>
  <si>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</si>
  <si>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</si>
  <si>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</si>
  <si>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</si>
  <si>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</si>
  <si>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</si>
  <si>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</si>
  <si>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</si>
  <si>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</si>
  <si>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</si>
  <si>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</si>
  <si>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</si>
  <si>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</si>
  <si>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</si>
  <si>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</si>
  <si>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</si>
  <si>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</si>
  <si>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</si>
  <si>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</si>
  <si>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</si>
  <si>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</si>
  <si>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</si>
  <si>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</si>
  <si>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</si>
  <si>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</si>
  <si>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</si>
  <si>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</si>
  <si>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</si>
  <si>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</si>
  <si>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</si>
  <si>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</si>
  <si>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</si>
  <si>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</si>
  <si>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</si>
  <si>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</si>
  <si>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</si>
  <si>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</si>
  <si>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</si>
  <si>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</si>
  <si>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</si>
  <si>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</si>
  <si>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</si>
  <si>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</si>
  <si>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</si>
  <si>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</si>
  <si>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国庫債務負担行為</t>
  </si>
  <si>
    <t>独立行政法人等</t>
  </si>
  <si>
    <t>支出負担行為担当官
　法務省大臣官房会計課長
　佐々木　聖子
（東京都千代田区霞が関1-1-1）</t>
  </si>
  <si>
    <t>登記情報システム用印刷装置等　一式</t>
  </si>
  <si>
    <t>次期地図情報システムの開発及び移行等業務　一式</t>
  </si>
  <si>
    <t>事務用什器等　一式</t>
  </si>
  <si>
    <t>じゅうたん及びタイルカーペット供給等　一式</t>
  </si>
  <si>
    <t>供託制度に関する外国法制等の調査研究業務　一式</t>
  </si>
  <si>
    <t>更生保護情報通信ネットワークにおけるクライアントセキュリティ強化作業等  一式</t>
  </si>
  <si>
    <t>戸籍情報システム標準仕様書の改訂等に関する調査研究業務 一式</t>
  </si>
  <si>
    <t>トータルステーション　一式</t>
  </si>
  <si>
    <t>登記情報ネットワークの更新に伴う地図情報システムの対応作業　一式</t>
  </si>
  <si>
    <t>法務局通信ネットワークシステム用ウイルス対策サーバシステム機器等　一式</t>
  </si>
  <si>
    <t>ソフトウェア・ライセンス　41式</t>
  </si>
  <si>
    <t>矯正施設における組織運営状況調査アンケートの集計・分析業務委託　一式</t>
  </si>
  <si>
    <t>みなし不動産登記等登記簿記入用ソフトウェアの開発  一式</t>
  </si>
  <si>
    <t>準備書面作成支援システム用クライアントパソコンの更新等　一式</t>
  </si>
  <si>
    <t>法務局通信ネットワークシステム用ウイルス対策サーバシステム構築等 一式</t>
  </si>
  <si>
    <t>租税特別措置法等の法令改正等に伴う登記情報システムの機能開発業務　一式</t>
  </si>
  <si>
    <t>ヘイトスピーチに焦点を当てた啓発活動に係る動画コンテンツ制作業務　一式</t>
  </si>
  <si>
    <t>法務省広報用パンフレット製作請負業務 一式</t>
  </si>
  <si>
    <t>検察総合情報管理システム用クライアントパソコン更新整備等　一式</t>
  </si>
  <si>
    <t>衛星携帯電話用電池パック 560本</t>
  </si>
  <si>
    <t>「オーストラリア改正移民法案資料」等翻訳業務 一式</t>
  </si>
  <si>
    <t>録音・録画装置等 一式</t>
  </si>
  <si>
    <t>株式会社エヌ・ティ・ティ・データ
東京都江東区豊洲3-3-3</t>
  </si>
  <si>
    <t>株式会社坂東印刷
徳島県吉野川市鴨島町牛島3043</t>
  </si>
  <si>
    <t>株式会社サンポー　　　　　　　　　　　　　　　　　　　　　　　　　　　　　　　　　　　　　　　　　　　　　　　　　　　　　　　　　　　　　　　　　　　　　　　　　　　　　　　　　　　　　　　　　　　　　　　　　　　　東京都港区虎ノ門3-15-5</t>
  </si>
  <si>
    <t>東興産業株式会社
東京都中央区日本橋蛎殻町1-36-2</t>
  </si>
  <si>
    <t>株式会社ハップ
東京都江戸川区松江1-11-3</t>
  </si>
  <si>
    <t>一般財団法人比較法研究センター　　　　　　　　　　　　　　　　　　　　　　　　　　　　　　　　　　　　　　　　　　　　　　　　　　　　　　　　　　　　　　　　　　　　　　　　　　　　　　　　　　　　京都府京都市下京区中堂寺粟田町93</t>
  </si>
  <si>
    <t>富士テレコム株式会社
東京都板橋区板橋1-53-2</t>
  </si>
  <si>
    <t>日本加除出版株式会社
東京都豊島区南長崎3-16-6</t>
  </si>
  <si>
    <t>新日鉄住金ソリューションズ株式会社
東京都中央区新川2-20-15</t>
  </si>
  <si>
    <t>株式会社日立システムズ
東京都品川区大崎1-2-1</t>
  </si>
  <si>
    <t>東芝ソリューション株式会社
神奈川県川崎市幸区堀川町72-34</t>
  </si>
  <si>
    <t>住商フーズ株式会社
東京都中央区晴海1-8-12</t>
  </si>
  <si>
    <t>株式会社富士通エフサス
東京都中央区銀座7-16-12</t>
  </si>
  <si>
    <t>東京センチュリーリース株式会社
東京都千代田区神田練塀町3</t>
  </si>
  <si>
    <t>ヒューマンコム株式会社
東京都新宿区新宿1-15-14</t>
  </si>
  <si>
    <t>日本電気株式会社
東京都港区芝5-7-1</t>
  </si>
  <si>
    <t>株式会社三省堂書店
東京都千代田区神田神保町1-1</t>
  </si>
  <si>
    <t>検察庁自動契印装置 165台</t>
  </si>
  <si>
    <t>株式会社リコー　　　　　　　　　　　　　　　　　　　　　　　　　　　　　　　　　　　　　　　　　　　　　　　　　　　　　　　　　　　　　　　　　　　　　　　　　　　　　　　　　　　　　　　　　　　　　　　　　　　　　　　　　　　　東京都大田区中馬込1-3-6　　　　　　　　　　　　　　　　　　　　　　　　　　　　　　　　　　　　　　　　　　　　　　　　　　　　　　　　　　　　　　　　　　　　　　　　　　　　　　　　　　　　　　　　　　　　　　　　　　リコーリース株式会社　　　　　　　　　　　　　　　　　　　　　　　　　　　　　　　　　　　　　　　　　　　　　　　　　　　　　　　　　　　　　　　　　　　　　　　　　　　　　　　　　　　　　　　　　　　　　　　　　　　　　　　　　　　　　　東京都江東区東雲1-7-12</t>
  </si>
  <si>
    <t>支出負担行為担当官
　法務省大臣官房会計課長
　佐々木　聖子
（東京都千代田区霞が関1-1-1）</t>
  </si>
  <si>
    <t>株式会社日立システムズ
東京都品川区大崎1-2-1　　　　　　　　　　　　　　　　　　　　　　　　　　　　　　　　　　　　　　　　　　　　　　　　　　　　　　　　　　　　　　　　　　　　　　　　　　　　　　　　　　　　　　　　　　　　　　　　　　　リコーリース株式会社　　　　　　　　　　　　　　　　　　　　　　　　　　　　　　　　　　　　　　　　　　　　　　　　　　　　　　　　　　　　　　　　　　　　　　　　　　　　　　　　　　　　　　　　　　　　　　　　　　　　　　　　　　　　　　東京都江東区東雲1-7-12</t>
  </si>
  <si>
    <t>パーソナルコンピュータ　一式</t>
  </si>
  <si>
    <t>「中学生向け法教育教材」印刷製本発送等請負業務　一式</t>
  </si>
  <si>
    <t>複数年度を前提とした契約</t>
  </si>
  <si>
    <t>成田空港LCCターミナルの供用開始等に伴う外国人出入国情報システム用審査端末機器等　一式</t>
  </si>
  <si>
    <t>各種出入国記録用紙（EDカード）印刷請負業務　一式</t>
  </si>
  <si>
    <t>職員不祥事防止のための研修教材DVDの製作業務委託　一式</t>
  </si>
  <si>
    <t>書籍25品目（大コンメンタール刑法（第三版）第4巻ほか）　一式</t>
  </si>
  <si>
    <t>ICPO紛失・盗難旅券データベース検索システム用機器更新におけるネットワーク設計構築作業及び既存機器の撤去作業等　一式</t>
  </si>
  <si>
    <t>うるち玄米　1,346,370ｋｇ</t>
  </si>
  <si>
    <t>国家公務員ICカード発行管理システム用機器等　一式</t>
  </si>
  <si>
    <t>ICPO紛失・盗難旅券データベース検索システム用サーバー等　一式</t>
  </si>
  <si>
    <t>中央合同庁舎第6号館における壁紙等張り替え作業　一式</t>
  </si>
  <si>
    <t>株式会社日立製作所
東京都江東区新砂1-6-27
株式会社JECC
東京都千代田区丸の内3-4-1</t>
  </si>
  <si>
    <t>トッパン・フォームズ株式会社
東京都港区東新橋1-7-3</t>
  </si>
  <si>
    <t>広友物産株式会社
東京都港区赤坂1-4-17</t>
  </si>
  <si>
    <t>アテネ株式会社
東京都中央区銀座3-9-4</t>
  </si>
  <si>
    <t>株式会社トプコンソキアポジショニングジャパン
東京都板橋区蓮沼町75-1
三井住友ファイナンス＆リース株式会社
東京都港区西新橋3-9-4</t>
  </si>
  <si>
    <t>新日鉄住金ソリューションズ株式会社
東京都中央区新川2-20-15　　　　　　　　　　　　　　　　　　　　　　　　　　　　　　　　　　　　　　　　　　　　　　　　　　　　　　　　　　　　　　　　　　　　　　　　　　　　　　　　　　　　　　　　　　　　　　　　　　　　　　　　　　日立キャピタル株式会社
東京都港区西新橋1-3-1</t>
  </si>
  <si>
    <t>新日鉄住金ソリューションズ株式会社
東京都中央区新川2-20-15　　　　　　　　　　　　　　　　　　　　　　　　　　　　　　　　　　　　　　　　　　　　　　　　　　　　　　　　　　　　　　　　　　　　　　　　　　　　　　　　　　　　　　　　　　　　　　　　　　　リコーリース株式会社　　　　　　　　　　　　　　　　　　　　　　　　　　　　　　　　　　　　　　　　　　　　　　　　　　　　　　　　　　　　　　　　　　　　　　　　　　　　　　　　　　　　　　　　　　　　　　　　　　　　　　　　　　　　　　東京都江東区東雲1-7-12</t>
  </si>
  <si>
    <t>国際電子株式会社
東京都中央区新川2-20-5</t>
  </si>
  <si>
    <t xml:space="preserve">株式会社アシスト
神奈川県横浜市西区高島2-6-32 </t>
  </si>
  <si>
    <t>富士通株式会社
東京都港区東新橋1-5-2</t>
  </si>
  <si>
    <t>株式会社ジャパックス
東京都渋谷区神宮前1-14-14</t>
  </si>
  <si>
    <t>KDDI株式会社
東京都新宿区西新宿2-3-2</t>
  </si>
  <si>
    <t>株式会社サンポ－
東京都港区虎ノ門3-15-5</t>
  </si>
  <si>
    <t>株式会社小学館集英社プロダクション
東京都千代田区神田神保町2-30</t>
  </si>
  <si>
    <t xml:space="preserve">エヌ・ティ・ティ・データ・カスタマサービス株式会社
東京都江東区枝川1-9-6　　　　　　　　　　　　　　　　　　　　　　　　　　　　　　　　　　　　　　　　　　　　　　　　　　　　　　　　　　　　　　　　　　　　　　　　　　　　　　　　　　　　　　　　　　　　　　　　　　　　　NECキャピタルソリューション株式会社
東京都港区港南2-15-3 </t>
  </si>
  <si>
    <t>訟務資料の印刷製本請負業務  一式</t>
  </si>
  <si>
    <t>什器等購入</t>
  </si>
  <si>
    <t>支出負担行為担当官
　東京法務局長
　石田　一宏
（東京都千代田区九段南1-1-15）</t>
  </si>
  <si>
    <t>株式会社東洋ノーリツ
東京都千代田区神田淡路町2-21-15</t>
  </si>
  <si>
    <t>パッケージ型空調機購入</t>
  </si>
  <si>
    <t>窓口案内システム購入</t>
  </si>
  <si>
    <t>支出負担行為担当官
　横浜地方法務局長
　中垣　治夫
（神奈川県横浜市中区北仲通5-57）</t>
  </si>
  <si>
    <t>株式会社トシダ
神奈川県横浜市西区伊勢町1-15</t>
  </si>
  <si>
    <t>窓口監視用カメラ購入</t>
  </si>
  <si>
    <t>富士ゼロックス神奈川
株式会社
神奈川県横浜市西区みなとみらい4-2-2</t>
  </si>
  <si>
    <t>採暖用燃料（白灯油）供給（さいたま地方法務局志木出張所ほか2庁）</t>
  </si>
  <si>
    <t>支出負担行為担当官
　さいたま地方法務局長
　弘瀬　晃
（埼玉県さいたま市中央区下落合5-12-1）</t>
  </si>
  <si>
    <t>有限会社ニューオイル
埼玉県志木市本町1-6-15</t>
  </si>
  <si>
    <t>非常用照明等交換作業一式（さいたま地方法務局鴻巣出張所ほか10庁）</t>
  </si>
  <si>
    <t>支出負担行為担当官
　さいたま地方法務局長
　弘瀬　晃
（埼玉県さいたま市中央区下落合5-12-1）</t>
  </si>
  <si>
    <t>株式会社内田電気商会
埼玉県久喜市本町2-3-8</t>
  </si>
  <si>
    <t>事務用複合機交換（20台）及び保守</t>
  </si>
  <si>
    <t>支出負担行為担当官
　千葉地方法務局長
　佐生　道夫
（千葉県千葉市中央区中央港1-11-3）</t>
  </si>
  <si>
    <t>マイクロシステム株式会社千葉営業所
千葉県千葉市花見川区幕張本郷2-4-1</t>
  </si>
  <si>
    <t>電源内蔵直管蛍光灯型ＬＥＤ照明交換作業一式</t>
  </si>
  <si>
    <t>支出負担行為担当官代理
　千葉地方法務局次長
　小鷹狩　正美
（千葉県千葉市中央区中央港1-11-3）</t>
  </si>
  <si>
    <t>株式会社二宮総行
千葉県千葉市中央区問屋町15-3</t>
  </si>
  <si>
    <t>事務用回転椅子及び待合用椅子購入契約</t>
  </si>
  <si>
    <t>支出負担行為担当官代理
　千葉地方法務局次長
　小鷹狩　正美
(千葉県千葉市中央区中央港1-11-3)</t>
  </si>
  <si>
    <t>佐倉支局ほか10庁トイレ改修作業</t>
  </si>
  <si>
    <t>支出負担行為担当官代理
　千葉地方法務局次長
　小鷹狩　正美
（千葉県千葉市中央区中央港1-11-3）</t>
  </si>
  <si>
    <t>日本カルミック株式会社
東京都千代田区九段南1-5-10</t>
  </si>
  <si>
    <t>富士ゼロックス社製消耗品供給契約</t>
  </si>
  <si>
    <t>支出負担行為担当官
　前橋地方法務局長
　佐藤　義晴
（群馬県前橋市大手町2-10-5）</t>
  </si>
  <si>
    <t>株式会社シー・ビー・エス
群馬県太田市下浜田町359-8</t>
  </si>
  <si>
    <t>デジタルモノクロ複合機及びカラーレーザープリンター購入及び保守</t>
  </si>
  <si>
    <t>支出負担行為担当官
　長野地方法務局長
　小野　昭男
（長野県長野市旭町1108）</t>
  </si>
  <si>
    <t>リコージャパン株式会社長野支社
長野県長野市風間2034-5</t>
  </si>
  <si>
    <t>単価契約
5か年分の保守料を含む。
本体価格合計
1,999,598円
保守料（年額）
1,020,353円</t>
  </si>
  <si>
    <t>非常食及び防災用品購入</t>
  </si>
  <si>
    <t>支出負担行為担当官
　大阪法務局長
　冨田　一彦
（大阪府大阪市中央区谷町2-1-17）</t>
  </si>
  <si>
    <t>株式会社ミヨシ
大阪府大阪浪速区桜川4-10-27</t>
  </si>
  <si>
    <t>一般競争入札</t>
  </si>
  <si>
    <t>デジタル複合機（1台）保守</t>
  </si>
  <si>
    <t>支出負担行為担当官
　神戸地方法務局長
　田邉　豊
（兵庫県神戸市中央区波止場町1-1）</t>
  </si>
  <si>
    <t>リコージャパン株式会社
兵庫県神戸市中央区磯辺通1-1-39</t>
  </si>
  <si>
    <t>デジタル複合機（18台）保守</t>
  </si>
  <si>
    <t>株式会社アイ・イーグループ
東京都豊島区西池袋2-29-16</t>
  </si>
  <si>
    <t>カラー複合機賃貸借及び保守</t>
  </si>
  <si>
    <t>支出負担行為担当官
　奈良地方法務局長
　醍醐　邦治
（奈良県奈良市高畑町552）</t>
  </si>
  <si>
    <t>株式会社アイ・イーグループ
東京都豊島区西池袋2-29-16</t>
  </si>
  <si>
    <t>土地閉鎖登記簿電子化作業一式</t>
  </si>
  <si>
    <t>支出負担行為担当官
　大津地方法務局長
　竹中　章
（滋賀県大津市京町3-1-1）</t>
  </si>
  <si>
    <t>株式会社ムサシ
大阪府東大阪市長田中3-6-1</t>
  </si>
  <si>
    <t>デジタル複合機交換及び保守</t>
  </si>
  <si>
    <t>支出負担行為担当官
　大津地方法務局長
　竹中　章
（滋賀県大津市京町3-1-1）</t>
  </si>
  <si>
    <t>コニカミノルタビジネスソリューションズ株式会社
京都府京都市伏見区中島北ノ口町2</t>
  </si>
  <si>
    <t>和歌山地方法務局窓フィルム貼付作業請負契約</t>
  </si>
  <si>
    <t>支出負担行為担当官
　和歌山地方法務局長
　中本　昌彦
（和歌山県和歌山市二番丁2）</t>
  </si>
  <si>
    <t>株式会社大山
和歌山県和歌山市橋向丁17-1</t>
  </si>
  <si>
    <t>登記小六法購入</t>
  </si>
  <si>
    <t>支出負担行為担当官
　名古屋法務局長
　新堀　敏彦
（愛知県名古屋市中区三の丸2-2-1）</t>
  </si>
  <si>
    <t>株式会社三省堂書店名古屋営業所
愛知県名古屋市天白区表山1-1701</t>
  </si>
  <si>
    <t>一括調達（津地方法務局，岐阜地方法務局，福井地方法務局，金沢地方法務局，富山地方法務局）</t>
  </si>
  <si>
    <t>OAフロア改修及び間仕切り等の解体・移設作業</t>
  </si>
  <si>
    <t>支出負担行為担当官
　岐阜地方法務局長
　奥村　耕一
（岐阜県岐阜市金竜町5-13）</t>
  </si>
  <si>
    <t>株式会社髙修
岐阜県岐阜市西野町6-2</t>
  </si>
  <si>
    <t>健康診断実施契約一式</t>
  </si>
  <si>
    <t>支出負担行為担当官
　広島法務局長
　古門　由久
（広島県広島市中区上八丁堀6-30）</t>
  </si>
  <si>
    <t>医療法人社団ヤマナ会
広島県東広島市西条町吉行2214</t>
  </si>
  <si>
    <t>広島法務局三次支局で使用する家具・什器類移設作業及び備品等購入契約一式</t>
  </si>
  <si>
    <t>株式会社日興商会
兵庫県尼崎市東難波町5-10-30</t>
  </si>
  <si>
    <t>ＬＥＤ蛍光管購入契約</t>
  </si>
  <si>
    <t>支出負担行為担当官
　山口地方法務局長
　千葉　和信
（山口県山口市中河原町6-16）</t>
  </si>
  <si>
    <t>株式会社ヤマダ電機
山口県山口市大字黒川372</t>
  </si>
  <si>
    <t>ＬＥＤ照明供給及び設置作業</t>
  </si>
  <si>
    <t>支出負担行為担当官
　松江地方法務局長
　宮城　直之
（島根県松江市母衣町50）</t>
  </si>
  <si>
    <t>佐賀合同庁舎中央監視装置MCU及び周辺機器バッテリー等交換作業一式</t>
  </si>
  <si>
    <t>支出負担行為担当官
　佐賀地方法務局長
　石山　順一
(佐賀県佐賀市城内2-10-20）</t>
  </si>
  <si>
    <t>栄城設備工業株式会社
佐賀県佐賀市兵庫南3-4-7</t>
  </si>
  <si>
    <t>事務用フルカラー複合機交換及び保守</t>
  </si>
  <si>
    <t>支出負担行為担当官
　長崎地方法務局長
　三浦　博文
（長崎県長崎市万才町8-16）</t>
  </si>
  <si>
    <t>株式会社エビス堂
長崎県長崎市恵美須町6-14</t>
  </si>
  <si>
    <t>単価契約
5か年分の保守料を含む。
本体価格合計
2,324,160円
保守料（年額）
1,236,730円</t>
  </si>
  <si>
    <t>政府刊行物普及株式会社
福岡県福岡市中央区天神4-5-17</t>
  </si>
  <si>
    <t>一括調達（佐賀地方法務局，長崎地方法務局，熊本地方法務局，鹿児島地方法務局，宮崎地方法務局，那覇地方法務局）</t>
  </si>
  <si>
    <t>支出負担行為担当官
　鹿児島地方法務局長
　三浦　信幸
（鹿児島県鹿児島市鴨池新町1-2）</t>
  </si>
  <si>
    <t>株式会社徳電社
鹿児島県鹿児島市鴨池新町28-6-101</t>
  </si>
  <si>
    <t>事務用複合機交換及び保守</t>
  </si>
  <si>
    <t>富士ゼロックス鹿児島株式会社
鹿児島県鹿児島市下荒田1-1-1</t>
  </si>
  <si>
    <t>白河合同宿舎放射線除染業務</t>
  </si>
  <si>
    <t>支出負担行為担当官
　福島地方法務局長
　森元　利宏
（福島県福島市霞町1-46）</t>
  </si>
  <si>
    <t>株式会社環境技研
福島県郡山市安積町日出山1-71</t>
  </si>
  <si>
    <t>電子複合機交換契約及び保守</t>
  </si>
  <si>
    <t>支出負担行為担当官
　山形地方法務局長
　木村　勉　　　　　　　　　　　　　　　　　　　　　（山形県山形市緑町1-5-48）</t>
  </si>
  <si>
    <t>リコージャパン株式会社東北事業本部山形支社
山形県山形市松波1-14-14</t>
  </si>
  <si>
    <t>単価契約
5か年分の保守料を含む。
本体価格合計
1,401,300円
保守料（年額）
565,397円</t>
  </si>
  <si>
    <t>高速カラー印刷機交換及び保守</t>
  </si>
  <si>
    <t>支出負担行為担当官
　旭川地方法務局長
　石塚　裕昭
(北海道旭川市宮前１条3-3-15)</t>
  </si>
  <si>
    <t>株式会社冨貴堂ユーザック
北海道旭川市旭神３条4-2-9</t>
  </si>
  <si>
    <t>単価契約
5か年分の保守料を含む。
本体価格合計
4,104,000円
保守料（年額）
497,448円</t>
  </si>
  <si>
    <t>高松法務局登記事務システムセンター非常用自家発電設備用高圧真空遮断器更新作業一式</t>
  </si>
  <si>
    <t>支出負担行為担当官
　高松法務局長
　小沼　邦彦
（香川県高松市丸の内1-1）</t>
  </si>
  <si>
    <t>一般財団法人四国電気保安協会
香川県高松市福岡町3-31-15</t>
  </si>
  <si>
    <t>会議用卓子等一式購入</t>
  </si>
  <si>
    <t>支出負担行為担当官
　東京地方検察庁検事正
　青沼　隆之
（東京都千代田区霞が関1-1-1）</t>
  </si>
  <si>
    <t>株式会社サンポー
東京都港区虎ノ門3-15-5</t>
  </si>
  <si>
    <t>デジタル複写機の交換及び保守</t>
  </si>
  <si>
    <t>支出負担行為担当官
　前橋地方検察庁検事正
　山田　賀規
（群馬県前橋市大手町3-2-1）</t>
  </si>
  <si>
    <t>リコージャパン株式会社関東事業本部群馬支社
群馬県前橋市元総社町527-3</t>
  </si>
  <si>
    <t>単価契約
5か年分の保守料を含む。
本体価格合計
2,319,624円
保守料（年額）
661,574円</t>
  </si>
  <si>
    <t>壁面収納庫等供給契約</t>
  </si>
  <si>
    <t>支出負担行為担当官
　新潟地方検察庁検事正
　髙木　和哉
（新潟県新潟市中央区西大畑町5191）　</t>
  </si>
  <si>
    <t>株式会社ヒウラ
新潟県新潟市東区牡丹山1-34-6</t>
  </si>
  <si>
    <t>情報システム関連機器供給契約</t>
  </si>
  <si>
    <t>支出負担行為担当官
　大阪高等検察庁検事長
　尾﨑　道明
（大阪府大阪市福島区福島1-1-60）</t>
  </si>
  <si>
    <t>住友電設株式会社
大阪府大阪市西区阿波座2-1-4</t>
  </si>
  <si>
    <t>一括調達（大阪地方検察庁）</t>
  </si>
  <si>
    <t>岸和田法務合同庁舎検察庁警備一式委託契約</t>
  </si>
  <si>
    <t>支出負担行為担当官
　大阪地方検察庁検事正
　大島　忠郁
（大阪府大阪市福島区福島1-1-60）</t>
  </si>
  <si>
    <t>WishPlanning株式会社
大阪府泉佐野市高松東1-10-37-21-701</t>
  </si>
  <si>
    <t>低入札価格調査実施</t>
  </si>
  <si>
    <t>電子複写機交換（8台）及び保守</t>
  </si>
  <si>
    <t>支出負担行為担当官
　京都地方検察庁検事正
　齊藤　雄彦
（京都府京都市上京区新町通下長者町下る両御霊町82）</t>
  </si>
  <si>
    <t>コニカミノルタビジネスソリューションズ株式会社
東京都港区芝浦1-1-1</t>
  </si>
  <si>
    <t>単価契約
5か年分の保守料を含む。
本体価格合計
981,180円
保守料（年額）
893,819円</t>
  </si>
  <si>
    <t>複合機供給（4台）及び保守</t>
  </si>
  <si>
    <t>支出負担行為担当官
　奈良地方検察庁検事正
　山下　隆志
(奈良県奈良市登大路町1-1)</t>
  </si>
  <si>
    <t>単価契約
5か年分の保守料を含む。
本体価格合計
419,040円
保守料（年額）
923,136円</t>
  </si>
  <si>
    <t>事務用机等の購入(33台)</t>
  </si>
  <si>
    <t>支出負担行為担当官
　和歌山地方検察庁検事正
　髙森　高德
(和歌山県和歌山市二番丁3)</t>
  </si>
  <si>
    <t>株式会社稲葉
和歌山県和歌山市十番丁51</t>
  </si>
  <si>
    <t>執務室タイルカーペット交換業務委託契約</t>
  </si>
  <si>
    <t>支出負担行為担当官
　名古屋地方検察庁検事正
　長谷川　充弘
（愛知県名古屋市中区三の丸4-3-1）</t>
  </si>
  <si>
    <t>株式会社栗田商会
愛知県名古屋市中区上前津2-11-1</t>
  </si>
  <si>
    <t>岐阜法務総合庁舎で使用する電気</t>
  </si>
  <si>
    <t>支出負担行為担当官
　岐阜地方検察庁検事正
　新倉　英樹
(岐阜県岐阜市美江寺町2-8)</t>
  </si>
  <si>
    <t>日本ロジテック協同組合
東京都中央区佃1-11-8</t>
  </si>
  <si>
    <t>単価契約
一括調達（岐阜地方法務局，中部地方更生保護委員会，名古屋入国管理局）</t>
  </si>
  <si>
    <t>大垣法務合同庁舎で使用する電気</t>
  </si>
  <si>
    <t>ミツウロコグリーンエネルギー株式会社
東京都中央区日本橋本町3-7-2</t>
  </si>
  <si>
    <t>単価契約
一括調達（岐阜地方法務局）</t>
  </si>
  <si>
    <t>高山法務総合庁舎で使用する電気</t>
  </si>
  <si>
    <t>物品（事務官用椅子）供給契約</t>
  </si>
  <si>
    <t>支出負担行為担当官
　広島地方検察庁検事正
　窪田　守雄
（広島県広島市中区上八丁堀2-31）</t>
  </si>
  <si>
    <t>株式会社五興
広島県広島市安佐南区伴南1-3-16</t>
  </si>
  <si>
    <t>物品（カラーレーザープリンタ）供給契約</t>
  </si>
  <si>
    <t>株式会社立芝
広島県広島市西区楠木町2-4-3</t>
  </si>
  <si>
    <t>デジタル複合機交換及び保守</t>
  </si>
  <si>
    <t>支出負担行為担当官
　山口地方検察庁検事正
　杉垣　公基
(山口県山口市駅通り1-1-2)</t>
  </si>
  <si>
    <t>株式会社モリイケ
山口県山口市中市町6-17</t>
  </si>
  <si>
    <t>単価契約
5か年分の保守料を含む。
本体価格合計
7,776,000円
保守料（年額）
3,166,776円</t>
  </si>
  <si>
    <t>産業廃棄物（押収漁具）の収集運搬及び処分委託</t>
  </si>
  <si>
    <t>支出負担行為担当官
　鳥取地方検察庁検事正
　畔柳　章裕
（鳥取県鳥取市西町3-201）</t>
  </si>
  <si>
    <t>有限会社海老田金属
鳥取県米子市上福原1329-13</t>
  </si>
  <si>
    <t>浜田法務合同庁舎空調設備改修工事請負契約</t>
  </si>
  <si>
    <t>支出負担行為担当官
　松江地方検察庁検事正
　奥村　淳一
（島根県松江市母衣町50）</t>
  </si>
  <si>
    <t>ハゼヤマ・エアコン株式会社
島根県浜田市下府町388-41</t>
  </si>
  <si>
    <t>事務机等物品供給</t>
  </si>
  <si>
    <t>支出負担行為担当官
　佐賀地方検察庁検事正
　千田　恵介
（佐賀県佐賀市中の小路5-25）</t>
  </si>
  <si>
    <t>株式会社ダイイチ
佐賀県佐賀市蓮池町大字見島550-1</t>
  </si>
  <si>
    <t>支出負担行為担当官
　大分地方検察庁検事正
　髙瀨　一嘉
（大分県大分市荷揚町7-5）</t>
  </si>
  <si>
    <t>単価契約
5か年分の保守料を含む
本体価格合計
997,920円
保守料（年額）
1,071,387円</t>
  </si>
  <si>
    <t>中津法務総合庁舎で使用する電気</t>
  </si>
  <si>
    <t>ミツウロコグリーンエネルギー株式会社
東京都中央区日本橋本町3-7-2</t>
  </si>
  <si>
    <t>単価契約
一括調達（大分刑務所）</t>
  </si>
  <si>
    <t>宮崎法務総合庁舎電力需給契約</t>
  </si>
  <si>
    <t>支出負担行為担当官
　宮崎地方検察庁検事正
　小畑　勝義
（宮崎県宮崎市別府町1-1）</t>
  </si>
  <si>
    <t>株式会社Ｆ-Power
東京都港区六本木1-8-7</t>
  </si>
  <si>
    <t>単価契約
一括調達（宮崎地方法務局，九州地方更正保護委員会，福岡入国管理局）</t>
  </si>
  <si>
    <t>酒田支部ネットワーク監視カメラシステム調達契約</t>
  </si>
  <si>
    <t>支出負担行為担当官
　山形地方検察庁検事正
　玉置　俊二
（山形県山形市大手町1-32）</t>
  </si>
  <si>
    <t>扶桑電通株式会社山形営業所
山形県山形市香澄町3-1-7</t>
  </si>
  <si>
    <t>冷温水2次ポンプ4台更新業務</t>
  </si>
  <si>
    <t>支出負担行為担当官
　札幌高等検察庁検事長
　西川　克行
（北海道札幌市中央区大通西12）</t>
  </si>
  <si>
    <t>株式会社親星コスモ
北海道札幌市厚別区厚別西3-1-1-16</t>
  </si>
  <si>
    <t>一括調達（人事院北海道事務局，公正取引委員会事務総局北海道事務所，北海道防衛局，北海道地方更生保護委員会，札幌入国管理局，北海道公安調査局，札幌家庭裁判所）
予定価格総額
4,482,000円
契約金額総額
3,129,840円</t>
  </si>
  <si>
    <t>デジタル複合機等供給及び保守契約</t>
  </si>
  <si>
    <t>支出負担行為担当官
　大阪矯正管区長
　村上　忠夫
（大阪府大阪市中央区大手前4-1-67）</t>
  </si>
  <si>
    <t>株式会社阪南ビジネスマシン
大阪府堺市中区深井北町3275</t>
  </si>
  <si>
    <t>株式会社阪南ビジネスマシン
大阪府堺市中区深井北町3275</t>
  </si>
  <si>
    <t>単価契約
5年間の保守料含む。
本体価格
338,040円
保守料（年額）
94,392円</t>
  </si>
  <si>
    <t>事務用什器供給契約</t>
  </si>
  <si>
    <t>支出負担行為担当官代理
　仙台矯正管区第一部長
　黒柳　誠
(宮城県仙台市若林区古城3-23-1)</t>
  </si>
  <si>
    <t>株式会社セント
宮城県仙台市青葉区北根4-2-20</t>
  </si>
  <si>
    <t>被収容者用食料品供給契約</t>
  </si>
  <si>
    <t>被収容者用食料品供給契約</t>
  </si>
  <si>
    <t>支出負担行為担当官
　府中刑務所長
　松本　忠良
（東京都府中市晴見町4-10）</t>
  </si>
  <si>
    <t>支出負担行為担当官
　府中刑務所長
　松本　忠良
（東京都府中市晴見町4-10）</t>
  </si>
  <si>
    <t xml:space="preserve">サンエー株式会社　
東京都墨田区吾妻橋2-11-5 </t>
  </si>
  <si>
    <t>白灯油供給契約</t>
  </si>
  <si>
    <t>白灯油供給契約</t>
  </si>
  <si>
    <t>炊事備品供給契約</t>
  </si>
  <si>
    <t>ホシザキ東京株式会社府中営業所
東京都府中市府中町1-26-15</t>
  </si>
  <si>
    <t>配膳室流し台供給契約</t>
  </si>
  <si>
    <t>医療機器供給契約</t>
  </si>
  <si>
    <t>支出負担行為担当官
　八王子医療刑務所長
　大橋　秀夫
（東京都八王子市子安町3-26-1）</t>
  </si>
  <si>
    <t>株式会社MMコーポレーション
東京都文京区本郷3-4-6</t>
  </si>
  <si>
    <t>白灯油供給契約</t>
  </si>
  <si>
    <t>支出負担行為担当官
　横浜刑務所長
　渡邉　恒雄　　
（神奈川県横浜市港南区港南4-2-2）</t>
  </si>
  <si>
    <t>支出負担行為担当官
　横浜刑務所長
　渡邉　恒雄　　
（神奈川県横浜市港南区港南4-2-2）</t>
  </si>
  <si>
    <t>湘南菱油株式会社
神奈川県横須賀市森崎1-5-24</t>
  </si>
  <si>
    <t>支出負担行為担当官
　横浜刑務所長
　渡邉　恒雄　　
（神奈川県横浜市港南区港南4-2-2）</t>
  </si>
  <si>
    <t>湘南菱油株式会社
神奈川県横須賀市森崎1-5-24</t>
  </si>
  <si>
    <t>株式会社肉のやまと
神奈川県横浜市南区六ツ川4-1024</t>
  </si>
  <si>
    <t>空調機供給契約</t>
  </si>
  <si>
    <t>株式会社タテノプランニング
神奈川県横浜市港南区笹下3-21-16</t>
  </si>
  <si>
    <t>食彩工房株式会社
神奈川県横浜市旭区川島町2078-2</t>
  </si>
  <si>
    <t>食彩工房株式会社
神奈川県横浜市旭区川島町2078-2</t>
  </si>
  <si>
    <t>作業機器供給契約</t>
  </si>
  <si>
    <t>株式会社コマックス
静岡県浜松市南区若林町307-1</t>
  </si>
  <si>
    <t>支出負担行為担当官
　千葉刑務所長
　藤本　惠
（千葉県千葉市若葉区貝塚町192）</t>
  </si>
  <si>
    <t>単価契約</t>
  </si>
  <si>
    <t>支出負担行為担当官
　黒羽刑務所長
　古市　浩司　
（栃木県大田原市寒井1466-2）</t>
  </si>
  <si>
    <t>有限会社荒井モータース
栃木県那須塩原市橋本町1-1</t>
  </si>
  <si>
    <t>テレビ供給契約</t>
  </si>
  <si>
    <t>株式会社エディオン
東京都千代田区外神田1-2-9</t>
  </si>
  <si>
    <t>株式会社小牧工業
栃木県宇都宮市江曽島町1146-2</t>
  </si>
  <si>
    <t>除染業務委託契約</t>
  </si>
  <si>
    <t>株式会社福島組
栃木県大田原市矢倉317</t>
  </si>
  <si>
    <t>A重油供給契約</t>
  </si>
  <si>
    <t>支出負担行為担当官
　栃木刑務所長
　東小薗　誠
（栃木県栃木市惣社町2484）</t>
  </si>
  <si>
    <t>石川興産株式会社
栃木県足利市永楽町2-1</t>
  </si>
  <si>
    <t>支出負担行為担当官
　前橋刑務所長
　熊谷　惠行
（群馬県前橋市南町1-23-7）</t>
  </si>
  <si>
    <t>上燃株式会社
長野県上田市大屋243</t>
  </si>
  <si>
    <t>白灯油供給契約</t>
  </si>
  <si>
    <t>支出負担行為担当官
　前橋刑務所長
　熊谷　惠行
（群馬県前橋市南町1-23-7）</t>
  </si>
  <si>
    <t>群馬自動車燃料販売株式会社
群馬県高崎市末広町54</t>
  </si>
  <si>
    <t>白灯油供給契約</t>
  </si>
  <si>
    <t>支出負担行為担当官
　静岡刑務所長
　角田　康彦
（静岡県静岡市葵区東千代田3-1-1）</t>
  </si>
  <si>
    <t>株式会社新出光名古屋支店
愛知県名古屋市東区代官町35-16</t>
  </si>
  <si>
    <t>支出負担行為担当官
　甲府刑務所長
　岡林　隆芳
（山梨県甲府市堀ノ内500）</t>
  </si>
  <si>
    <t>コスモ石油販売株式会社東京カンパニー
東京都中央区日本橋堀留町1-2-10</t>
  </si>
  <si>
    <t>支出負担行為担当官
　長野刑務所長
　朝倉　太
(長野県須坂市大字須坂1200)</t>
  </si>
  <si>
    <t>株式会社大伸
長野県須坂市大字幸高253-35</t>
  </si>
  <si>
    <t>有限会社アルファ
長野県須坂市栃倉64-8</t>
  </si>
  <si>
    <t>株式会社ナガキュウ
長野県長野市青木島町綱島640-8</t>
  </si>
  <si>
    <t>渡辺商事株式会社
長野県長野市篠ノ井御幣川1128-1</t>
  </si>
  <si>
    <t>支出負担行為担当官
　新潟刑務所長
　河野　満　
(新潟県新潟市江南区山二ツ381-4)</t>
  </si>
  <si>
    <t>株式会社髙助
新潟県新潟市中央区礎町四ノ町2100</t>
  </si>
  <si>
    <t>単価契約
一括調達（新潟少年鑑別所）</t>
  </si>
  <si>
    <t>支出負担行為担当官
　川越少年刑務所長
　木村　昭彦
（埼玉県川越市南大塚6-40-1）</t>
  </si>
  <si>
    <t>関彰商事株式会社
群馬県太田市只上町564-1</t>
  </si>
  <si>
    <t>有限会社星フーズ
埼玉県川口市大字戸塚4821</t>
  </si>
  <si>
    <t>単価契約</t>
  </si>
  <si>
    <t>被収容者用食料品供給契約</t>
  </si>
  <si>
    <t>支出負担行為担当官
　川越少年刑務所長
　木村　昭彦
（埼玉県川越市南大塚6-40-1）</t>
  </si>
  <si>
    <t>株式会社ファインフーズ
東京都武蔵村山市榎2-82-1</t>
  </si>
  <si>
    <t>単価契約</t>
  </si>
  <si>
    <t>健康診断業務委託契約</t>
  </si>
  <si>
    <t>支出負担行為担当官
　水戸刑務所長
　吉本　隆也
（茨城県ひたちなか市市毛847）</t>
  </si>
  <si>
    <t>支出負担行為担当官
　水戸刑務所長
　吉本　隆也
（茨城県ひたちなか市市毛847）</t>
  </si>
  <si>
    <t>公益財団法人茨城県総合健診協会
茨城県水戸市笠原町上組489-5</t>
  </si>
  <si>
    <t>日の丸石油株式会社
茨城県水戸市赤塚1-2064-11</t>
  </si>
  <si>
    <t>支出負担行為担当官
　松本少年刑務所長
　藤本　英雄
（長野県松本市桐3-9-4）</t>
  </si>
  <si>
    <t>長野県農協直販株式会社
長野県長野市市場2-1</t>
  </si>
  <si>
    <t>支出負担行為担当官
　松本少年刑務所長
　藤本　英雄
（長野県松本市桐3-9-4）</t>
  </si>
  <si>
    <t>トロテック・レーザー・ジャパン株式会社
東京都北区田端新町2-3-7</t>
  </si>
  <si>
    <t>鈴与商事株式会社
静岡県静岡市清水区入船町11-1</t>
  </si>
  <si>
    <t>被収容者用食料品供給契約</t>
  </si>
  <si>
    <t>支出負担行為担当官
　東京拘置所長
　浦　寛美
（東京都葛飾区小菅1-35-1）</t>
  </si>
  <si>
    <t>支出負担行為担当官
　東京拘置所長
　浦　寛美
（東京都葛飾区小菅1-35-1）</t>
  </si>
  <si>
    <t>株式会社葉隠東京ベイ支店
東京都江東区平野3-3-1</t>
  </si>
  <si>
    <t>電力需給契約</t>
  </si>
  <si>
    <t>丸紅株式会社国内電力プロジェクト部
東京都千代田区大手町1-4-2</t>
  </si>
  <si>
    <t>X線装置供給契約</t>
  </si>
  <si>
    <t>支出負担行為担当官
　東京拘置所長
　浦　寛美
（東京都葛飾区小菅1-35-1）</t>
  </si>
  <si>
    <t>イービストレード株式会社
東京都千代田区神田錦町2-2</t>
  </si>
  <si>
    <t>照明設備供給契約</t>
  </si>
  <si>
    <t>弘津電業株式会社
東京都世田谷区北烏山3-6-11</t>
  </si>
  <si>
    <t>支出負担行為担当官
　立川拘置所長
　景山　隆幸
（東京都立川市泉町1156-11）</t>
  </si>
  <si>
    <t>株式会社F-Power
東京都港区六本木1-8-7</t>
  </si>
  <si>
    <t>支出負担行為担当官
　大阪刑務所長
　小野　修
（大阪府堺市堺区田出井町6-1）</t>
  </si>
  <si>
    <t>泉州医療器株式会社
大阪府岸和田市極楽寺町2-3-16</t>
  </si>
  <si>
    <t>株式会社サンテクノ
大阪府堺市堺区北庄町2-3-2</t>
  </si>
  <si>
    <t>パソコン等供給契約</t>
  </si>
  <si>
    <t>支出負担行為担当官
　大阪医療刑務所長
　加藤　保之
（大阪府堺市堺区田出井町8-80）</t>
  </si>
  <si>
    <t>支出負担行為担当官
　京都刑務所長
　平井　道典
（京都府京都市山科区東野井ノ上町20）　</t>
  </si>
  <si>
    <t>株式会社あすかフーズ
京都府京都市南区上鳥羽塔ノ森東向町4</t>
  </si>
  <si>
    <t>単価契約
一括調達（京都拘置所）</t>
  </si>
  <si>
    <t>支出負担行為担当官
　神戸刑務所長
　谷　広次
（兵庫県明石市大久保町森田120）</t>
  </si>
  <si>
    <t>日本誠食株式会社
大阪府八尾市若林町2-68</t>
  </si>
  <si>
    <t>作業材料供給契約</t>
  </si>
  <si>
    <t>株式会社大島加工所
京都府綾部市栗町タコラ田41-1</t>
  </si>
  <si>
    <t>物品運送業務委託契約</t>
  </si>
  <si>
    <t>支出負担行為担当官
  加古川刑務所長
　森末　晃弘
（兵庫県加古川市加古川町大野1530）</t>
  </si>
  <si>
    <t>佐川急便株式会社関西支店
大阪府大阪市此花区島屋4-4-51</t>
  </si>
  <si>
    <t>被収容者用食料品供給契約</t>
  </si>
  <si>
    <t>支出負担行為担当官
  加古川刑務所長
　森末　晃弘
（兵庫県加古川市加古川町大野1530）</t>
  </si>
  <si>
    <t>株式会社大八塩澤商店
兵庫県尼崎市潮江4-4-1</t>
  </si>
  <si>
    <t>支出負担行為担当官
  加古川刑務所長
　森末　晃弘
（兵庫県加古川市加古川町大野1530）</t>
  </si>
  <si>
    <t>コスモ石油販売株式会社大阪カンパニー
大阪府大阪市西区西本町2-3-6</t>
  </si>
  <si>
    <t>コスモ石油販売株式会社大阪カンパニー
大阪府大阪市西区西本町2-3-6</t>
  </si>
  <si>
    <t>支出負担行為担当官
　姫路少年刑務所長
　越前　敏明
(兵庫県姫路市岩端町438)</t>
  </si>
  <si>
    <t>支出負担行為担当官
　奈良少年刑務所長　
　只川　晃一
（奈良県奈良市般若寺町18）</t>
  </si>
  <si>
    <t>株式会社鳥居商店
京都府木津川市加茂町里薬井町200</t>
  </si>
  <si>
    <t>支出負担行為担当官
　大阪拘置所長
　伊藤　久
（大阪府大阪市都島区友渕町1-2-5）</t>
  </si>
  <si>
    <t>村上給食株式会社
大阪府東大阪市稲田新町3-4-11</t>
  </si>
  <si>
    <t>清掃業務委託契約</t>
  </si>
  <si>
    <t>日東カストディアル・サービス株式会社大阪支店
大阪府大阪市中央区日本橋2-9-16</t>
  </si>
  <si>
    <t>医薬品等供給契約</t>
  </si>
  <si>
    <t>株式会社メディセオ梅田北支店
大阪府大阪市北区中津6-9-47</t>
  </si>
  <si>
    <t>旭油業株式会社
大阪府大阪市北区中崎西1-6-4</t>
  </si>
  <si>
    <t>支出負担行為担当官
　京都拘置所長
　小出　稔
（京都府京都市伏見区竹田向代町138）</t>
  </si>
  <si>
    <t>株式会社小中商会京都支店
京都府京都市南区吉祥院流作町5-3</t>
  </si>
  <si>
    <t>支出負担行為担当官
　神戸拘置所長
　伊藤　昇
（兵庫県神戸市北区ひよどり北町2-1）</t>
  </si>
  <si>
    <t>トーヨーエナジー株式会社
大阪府大阪市中央区徳井町2-4-14</t>
  </si>
  <si>
    <t>被収容者用食料品供給契約</t>
  </si>
  <si>
    <t>支出負担行為担当官
　名古屋刑務所長
　國吉　高虎
（愛知県みよし市ひばりヶ丘1-1）</t>
  </si>
  <si>
    <t>株式会社中部ディナーサービス
愛知県瀬戸市坊金町161-3</t>
  </si>
  <si>
    <t>支出負担行為担当官
　名古屋刑務所長
　國吉　高虎
（愛知県みよし市ひばりヶ丘1-1）</t>
  </si>
  <si>
    <t>ミズタニ機販株式会社
愛知県名古屋市熱田区池内町1-1</t>
  </si>
  <si>
    <t>支出負担行為担当官
　名古屋刑務所長
　國吉　高虎
（愛知県みよし市ひばりヶ丘1-1）</t>
  </si>
  <si>
    <t>伊藤忠エネクス株式会社
愛知県名古屋市中区錦1-5-11</t>
  </si>
  <si>
    <t>支出負担行為担当官
　岡崎医療刑務所長
　松田　聖士
(愛知県岡崎市上地4-24-16)</t>
  </si>
  <si>
    <t>株式会社大成商会
愛知県名古屋市熱田区玉の井町12-13</t>
  </si>
  <si>
    <t>支出負担行為担当官
　岡崎医療刑務所長
　松田　聖士
(愛知県岡崎市上地4-24-16)</t>
  </si>
  <si>
    <t>協和医科器械株式会社
愛知県名古屋市昭和区御器所2-19-5</t>
  </si>
  <si>
    <t>支出負担行為担当官
　三重刑務所長
　壷井　浩行
（三重県津市修成町16-1）</t>
  </si>
  <si>
    <t>アプロ通信株式会社三重支店
三重県四日市市丸の城町5-12</t>
  </si>
  <si>
    <t>支出負担行為担当官
　笠松刑務所長
　西見　卓明
（岐阜県羽島郡笠松町中川町23）</t>
  </si>
  <si>
    <t>支出負担行為担当官
　笠松刑務所長
　西見　卓明
（岐阜県羽島郡笠松町中川町23）</t>
  </si>
  <si>
    <t>安藤医療機器株式会社
愛知県長久手市喜婦嶽504ヴィラ三井103</t>
  </si>
  <si>
    <t>一括調達(三重刑務所)</t>
  </si>
  <si>
    <t>三重石商事株式会社岐阜営業所
岐阜県岐阜市茜部中島3-72-1</t>
  </si>
  <si>
    <t>支出負担行為担当官
　富山刑務所長
　小野　記忠
（富山県富山市西荒屋285-1）</t>
  </si>
  <si>
    <t>株式会社北信石油サービス
富山県富山市山王町4-5</t>
  </si>
  <si>
    <t>白灯油供給契約</t>
  </si>
  <si>
    <t>支出負担行為担当官
　富山刑務所長
　小野　記忠
（富山県富山市西荒屋285-1）</t>
  </si>
  <si>
    <t>タツミ石油株式会社
富山県富山市長附239-1</t>
  </si>
  <si>
    <t>支出負担行為担当官
　名古屋拘置所長　
　鳥羽　常雄
（愛知県名古屋市東区白壁1-1）</t>
  </si>
  <si>
    <t>鈴与商事株式会社名古屋支店
愛知県名古屋市東区葵3-15-31</t>
  </si>
  <si>
    <t>単価契約</t>
  </si>
  <si>
    <t>支出負担行為担当官
　岩国刑務所長
　松浦　富貴子
（山口県岩国市錦見6-11-29）</t>
  </si>
  <si>
    <t>菊川精肉
山口県岩国市麻里布町3-13-14</t>
  </si>
  <si>
    <t>支出負担行為担当官
　岩国刑務所長
　松浦　富貴子
（山口県岩国市錦見6-11-29）</t>
  </si>
  <si>
    <t>若山石油株式会社
山口県周南市温田2-3-8</t>
  </si>
  <si>
    <t>支出負担行為担当官
　和歌山刑務所長
　木下　登志美
（和歌山県和歌山市加納383）</t>
  </si>
  <si>
    <t>株式会社阪南ビジネスマシン
大阪府堺市中区深井北町3275</t>
  </si>
  <si>
    <t>支出負担行為担当官
　岡山刑務所長
　赤羽　和久
（岡山県岡山市北区牟佐765）</t>
  </si>
  <si>
    <t>朝日エナジー有限会社
愛媛県今治市古谷甲548-1</t>
  </si>
  <si>
    <t>支出負担行為担当官
　鳥取刑務所長　
　木村　寛一
（鳥取県鳥取市下味野719）</t>
  </si>
  <si>
    <t>一般社団法人日本健康倶楽部和田山支部
兵庫県朝来市和田山町東谷385</t>
  </si>
  <si>
    <t>智頭石油株式会社
鳥取県八頭郡智頭町大字智頭640-1</t>
  </si>
  <si>
    <t>被収容者用食料品供給契約</t>
  </si>
  <si>
    <t>支出負担行為担当官
　福岡刑務所長
　青山　純　
（福岡県糟屋郡宇美町障子岳南6-1-1）</t>
  </si>
  <si>
    <t>株式会社泉平福岡営業所
福岡県福岡市東区多の津2-43</t>
  </si>
  <si>
    <t>粕屋食糧販売協同組合　
福岡県福岡市東区松島3-8-11</t>
  </si>
  <si>
    <t>支出負担行為担当官
　北九州医療刑務所長
　瀧井　正人
（福岡県北九州市小倉南区葉山町1-1-1）</t>
  </si>
  <si>
    <t>高橋油脂工業株式会社
福岡県北九州市門司区浜町1-2</t>
  </si>
  <si>
    <t>支出負担行為担当官
　麓刑務所長
　宮地　重光
（佐賀県鳥栖市山浦町2635）</t>
  </si>
  <si>
    <t>株式会社ソアー
佐賀県佐賀市鍋島3-10-14</t>
  </si>
  <si>
    <t>支出負担行為担当官
　長崎刑務所長
　西村　信明
(長崎県諫早市小川町1650)</t>
  </si>
  <si>
    <t>株式会社アイコック
長崎県諫早市津久葉町6-41</t>
  </si>
  <si>
    <t>白灯油供給契約</t>
  </si>
  <si>
    <t>支出負担行為担当官
　長崎刑務所長
　西村　信明
（長崎県諫早市小川町1650）</t>
  </si>
  <si>
    <t>株式会社フジオカ
長崎県長崎市田中町582-4</t>
  </si>
  <si>
    <t>支出負担行為担当官
　佐世保刑務所長
　山本　一生
（長崎県佐世保市浦川内町1）</t>
  </si>
  <si>
    <t>林兼石油株式会社佐世保営業所
長崎県佐世保市松浦町4-7</t>
  </si>
  <si>
    <t>支出負担行為担当官
　大分刑務所長
　杉本　令二
（大分県大分市畑中303）</t>
  </si>
  <si>
    <t>株式会社山丁
大分県由布市湯布院町川北400-1</t>
  </si>
  <si>
    <t>株式会社栗本五十市商店
大分県大分市萩原2-6-5</t>
  </si>
  <si>
    <t>株式会社柴田石油商会
大分県大分市府内町3-4-20</t>
  </si>
  <si>
    <t>支出負担行為担当官
　熊本刑務所長
　山本　孝志
（熊本県熊本市中央区渡鹿7-12-1）</t>
  </si>
  <si>
    <t>田村商事株式会社
熊本県熊本市中央区本荘5-7-11</t>
  </si>
  <si>
    <t>支出負担行為担当官
　鹿児島刑務所長
　邊野喜　有信
(鹿児島県姶良郡湧水町中津川1733)</t>
  </si>
  <si>
    <t>東芝メディカルシステムズ株式会社
鹿児島県鹿児島市山之口町1-10</t>
  </si>
  <si>
    <t>支出負担行為担当官
　沖縄刑務所長
　安部　玲
（沖縄県南城市知念字具志堅330）</t>
  </si>
  <si>
    <t>株式会社りゅうせき
沖縄県浦添市西洲2-2-3</t>
  </si>
  <si>
    <t>大伸株式会社
沖縄県浦添市西洲2-9-8</t>
  </si>
  <si>
    <t>廊下監視システム供給契約</t>
  </si>
  <si>
    <t>支出負担行為担当官
　佐賀少年刑務所長
　山﨑　秀幸
（佐賀県佐賀市新生町2-1）</t>
  </si>
  <si>
    <t>三菱電機システムサービス株式会社
福岡県福岡市博多区東比恵3-12-16</t>
  </si>
  <si>
    <t>株式会社林兼石油長崎支店
長崎県長崎市旭町6-1</t>
  </si>
  <si>
    <t>支出負担行為担当官
　福岡拘置所長
　大内　唯壽　
（福岡県福岡市早良区百道2-16-10）</t>
  </si>
  <si>
    <t>林兼石油株式会社
福岡県福岡市市中央区渡辺通4-10-10</t>
  </si>
  <si>
    <t>株式会社宮本商店
福岡県北九州市門司区白野江3-17-8</t>
  </si>
  <si>
    <t>株式会社アステム
福岡県福岡市西区拾六町1-25-30</t>
  </si>
  <si>
    <t>総合メディカル株式会社福岡支店
福岡県福岡市中央区天神3-9-33</t>
  </si>
  <si>
    <t>株式会社名給九州営業部
福岡県福岡市東区多の津3-6-10</t>
  </si>
  <si>
    <t>単価契約　　　　　　　　　　　　　　　　　　　　　　　　</t>
  </si>
  <si>
    <t>支出負担行為担当官
　宮城刑務所長
　松村　亨
（宮城県仙台市若林区古城2-3-1）</t>
  </si>
  <si>
    <t>北日本石油株式会社仙台支店
宮城県仙台市宮城野区扇町7-6-12</t>
  </si>
  <si>
    <t>単価契約
一括調達（仙台矯正管区，東北少年院，青葉女子学園，仙台少年鑑別所）</t>
  </si>
  <si>
    <t>支出負担行為担当官
　福島刑務所長
　太田　実
（福島県福島市南沢又字上原1）</t>
  </si>
  <si>
    <t>北日本石油株式会社
福島県郡山市田村町金屋字川久保41</t>
  </si>
  <si>
    <t>生ゴミ処理ディスポーザー供給契約</t>
  </si>
  <si>
    <t>株式会社双葉商会
福島県福島市下野寺字二反田6-1</t>
  </si>
  <si>
    <t>社会福祉法人はらから福祉会
宮城県柴田郡柴田町船岡中央1-2-23</t>
  </si>
  <si>
    <t>支出負担行為担当官
　山形刑務所長
　川村　宣公
（山形県山形市あけぼの2-1-1）</t>
  </si>
  <si>
    <t>岡崎医療株式会社
山形県山形市あこや町4-3</t>
  </si>
  <si>
    <t>野川ガス住宅設備株式会社
山形県天童市万代1-2</t>
  </si>
  <si>
    <t>エイムカイワ株式会社
山形県山形市大字風間字横堰1353-4</t>
  </si>
  <si>
    <t>パソコン等供給契約</t>
  </si>
  <si>
    <t>株式会社メコム
山形県山形市香澄町2-9-21</t>
  </si>
  <si>
    <t>被収容者用バス・シャワー水栓整備業務契約</t>
  </si>
  <si>
    <t>支出負担行為担当官
　秋田刑務所長
  小尾　博巳
（秋田県秋田市川尻新川町1-1）</t>
  </si>
  <si>
    <t>羽後設備株式会社
秋田県秋田市泉中央2-2-29</t>
  </si>
  <si>
    <t>株式会社山二
秋田県秋田市中通2-5-20</t>
  </si>
  <si>
    <t>支出負担行為担当官
　青森刑務所長　
　佐藤　俊英
（青森県青森市大字荒川字藤戸88）</t>
  </si>
  <si>
    <t>株式会社ヤマネン石油ガス
青森県青森市中央1-6-2</t>
  </si>
  <si>
    <t>支出負担行為担当官
　盛岡少年刑務所長
　柿添　聡
（岩手県盛岡市上田字松屋敷11-11）</t>
  </si>
  <si>
    <t>株式会社リードコナン
岩手県盛岡市本宮6-32-30</t>
  </si>
  <si>
    <t>北東石油株式会社
岩手県盛岡市開運橋通2-7</t>
  </si>
  <si>
    <t>職員用被服供給契約</t>
  </si>
  <si>
    <t>支出負担行為担当官
　札幌刑務所長
　渡辺　昭太郎
(北海道札幌市東区東苗穂2-1-5-1)</t>
  </si>
  <si>
    <t>榎本商事株式会社
北海道札幌市中央区南2西10-3-1</t>
  </si>
  <si>
    <t>北海道エネルギー株式会社
北海道札幌市中央区北1東3-3</t>
  </si>
  <si>
    <t>株式会社ムトウ
北海道札幌市北区北11西4-1-15</t>
  </si>
  <si>
    <t>溶接作業用パネル式ブース等設置業務契約</t>
  </si>
  <si>
    <t>支出負担行為担当官
　月形刑務所長
　北浦　正志
（北海道樺戸郡月形町1011）</t>
  </si>
  <si>
    <t>伊並産業株式会社
北海道札幌市厚別区厚別東3-3-6-15</t>
  </si>
  <si>
    <t>いわみざわ農業協同組合
北海道岩見沢市2西1-1</t>
  </si>
  <si>
    <t>単価契約
一括調達（月形学園）</t>
  </si>
  <si>
    <t>ミナミ石油株式会社
北海道札幌市北区篠路7-1-4-1</t>
  </si>
  <si>
    <t>白衣等供給契約</t>
  </si>
  <si>
    <t>株式会社ムラカミ
北海道札幌市中央区北13西17-1-36</t>
  </si>
  <si>
    <t>支出負担行為担当官
　旭川刑務所長
　佐藤　一之
（北海道旭川市東鷹栖3-20-620）</t>
  </si>
  <si>
    <t>株式会社ホクレン油機サービス
北海道札幌市厚別区厚別中央1-5-1-10</t>
  </si>
  <si>
    <t>単価契約
一括調達（旭川少年鑑別所）</t>
  </si>
  <si>
    <t>北海丸油株式会社
北海道旭川市宮下通15-1201-1</t>
  </si>
  <si>
    <t>支出負担行為担当官
　帯広刑務所長
　櫻井　智
（北海道帯広市別府町南13-33）</t>
  </si>
  <si>
    <t>株式会社ＪＡサービス帯広かわにし
北海道帯広市川西町西2-61</t>
  </si>
  <si>
    <t>単価契約
一括調達（帯広少年院）</t>
  </si>
  <si>
    <t>晃陽燃料株式会社
北海道帯広市東5南21-1-9</t>
  </si>
  <si>
    <t>炊事用備品供給契約</t>
  </si>
  <si>
    <t>タニコー株式会社釧路営業所
北海道釧路市共栄大通4-2-1</t>
  </si>
  <si>
    <t>畳供給契約</t>
  </si>
  <si>
    <t>株式会社スポーツハウス釧路店
北海道釧路市芦野3-1-1</t>
  </si>
  <si>
    <t>電話交換機等設備供給契約</t>
  </si>
  <si>
    <t>支出負担行為担当官
　網走刑務所長
　松島　義和
（北海道網走市字三眺）</t>
  </si>
  <si>
    <t>北第百通信電気株式会社
北海道札幌市中央区南5条西22-2-1</t>
  </si>
  <si>
    <t>株式会社リヨーユウ石油網走支店
北海道網走市新町1-1-14</t>
  </si>
  <si>
    <t>北日本石油株式会社北見販売支店
北海道網走市港町4-93</t>
  </si>
  <si>
    <t>配合飼料供給契約</t>
  </si>
  <si>
    <t>吉川産業株式会社
北海道紋別郡遠軽町大通北2-2</t>
  </si>
  <si>
    <t>被収容者私物保管箱供給契約</t>
  </si>
  <si>
    <t>支出負担行為担当官
　函館少年刑務所長
　傳法　滋
（北海道函館市金堀町6-11）</t>
  </si>
  <si>
    <t>株式会社石田文具
北海道函館市鍛冶1-39-11</t>
  </si>
  <si>
    <t>練習船少年北海丸中間検査受検等契約</t>
  </si>
  <si>
    <t>有限会社半田造船鉄工所
北海道函館市浅野町1-4</t>
  </si>
  <si>
    <t>株式会社大三商会
大阪府吹田市垂水町3-6-17</t>
  </si>
  <si>
    <t>自動車交換契約</t>
  </si>
  <si>
    <t>支出負担行為担当官
　高松刑務所長
　岡下　好己
（香川県高松市松福町2-16-63）</t>
  </si>
  <si>
    <t>日産プリンス香川販売株式会社
香川県善通寺市生野町1037</t>
  </si>
  <si>
    <t>水質汚濁負荷量演算器供給契約</t>
  </si>
  <si>
    <t>支出負担行為担当官
　徳島刑務所長
　葛西　康弘
（徳島県徳島市入田町大久200-1）</t>
  </si>
  <si>
    <t>東邦化工建設株式会社徳島事業所
徳島県徳島市応神町吉成字只津37-4</t>
  </si>
  <si>
    <t>宝扇商事株式会社
徳島県徳島市末広1-5-55</t>
  </si>
  <si>
    <t>支出負担行為担当官
　高知刑務所長
　本田　宏
（高知県高知市布師田3604-1）</t>
  </si>
  <si>
    <t>有限会社池商店
高知県高知市日の出町7-50</t>
  </si>
  <si>
    <t>入交石油株式会社
高知県高知市中の島2-89</t>
  </si>
  <si>
    <t>支出負担行為担当官
　松山刑務所長
　柴田　房雄
（愛媛県東温市見奈良1243-2）</t>
  </si>
  <si>
    <t>株式会社アスティス
愛媛県松山市高野町甲1-1</t>
  </si>
  <si>
    <t>支出負担行為担当官
　京都拘置所長
　小出　稔
（京都府京都市伏見区竹田向代町138）</t>
  </si>
  <si>
    <t>株式会社阪南ビジネスマシン
大阪府堺市中区深井北町3275</t>
  </si>
  <si>
    <t>支出負担行為担当官
　多摩少年院長
　松田　美智子
（東京都八王子市緑町670）</t>
  </si>
  <si>
    <t>株式会社サカエエネルギー
東京都福生市大字熊川764</t>
  </si>
  <si>
    <t>単価契約
一括調達（八王子医療刑務所）</t>
  </si>
  <si>
    <t>支出負担行為担当官
　神奈川医療少年院長
　田中　徹
（神奈川県相模原市中央区小山4-4-5）</t>
  </si>
  <si>
    <t>東京陶芸器材株式会社
東京都練馬区大泉1-27-15</t>
  </si>
  <si>
    <t>支出負担行為担当官
　茨城農芸学院長
　木村　勉
（茨城県牛久市久野町1722-1)</t>
  </si>
  <si>
    <t>ホシザキ北関東株式会社
埼玉県さいたま市北区宮原町3-36</t>
  </si>
  <si>
    <t>土壌調査業務委託契約</t>
  </si>
  <si>
    <t>支出負担行為担当官
　加古川学園長
　久野　正道
（兵庫県加古川市八幡町宗佐544）</t>
  </si>
  <si>
    <t>株式会社エヌ・イー・サポート大阪支店
大阪府大阪市西淀川区姫島5-4-10</t>
  </si>
  <si>
    <t>支出負担行為担当官
　東京少年鑑別所長
　近藤　日出夫
（東京都練馬区氷川台2-11-7）</t>
  </si>
  <si>
    <t>多摩商事株式会社
東京都東久留米市柳窪3-1‐15</t>
  </si>
  <si>
    <t>樹木剪定等作業業務委託契約</t>
  </si>
  <si>
    <t>株式会社グリーンアート
東京都板橋区常盤台2-11-19-505</t>
  </si>
  <si>
    <t>鑑別用ソフトウェア供給契約</t>
  </si>
  <si>
    <t>富士ソフト株式会社
神奈川県横浜市中区桜木町1-1</t>
  </si>
  <si>
    <t>非常電鈴装置供給契約</t>
  </si>
  <si>
    <t>支出負担行為担当官
　鹿児島少年鑑別所長
　岩﨑　智之
（鹿児島県鹿児島市唐湊3-3-5）</t>
  </si>
  <si>
    <t>株式会社大鹿電業
鹿児島県鹿児島市平之町8-31</t>
  </si>
  <si>
    <t>備品等一括調達契約</t>
  </si>
  <si>
    <t>支出負担行為担当官
　中部地方更生保護委員会委員長
　合田　憲生
（愛知県名古屋市中区三の丸4-3-1）</t>
  </si>
  <si>
    <t>株式会社篠田商会
愛知県名古屋市東区葵1-26-14</t>
  </si>
  <si>
    <t>監視カメラ及び関連機器等　一式</t>
  </si>
  <si>
    <t>支出負担行為担当官
　入国者収容所西日本入国管理センター所長
　石黒　敏夫
（大阪府茨木市郡山1-11-1）</t>
  </si>
  <si>
    <t>三菱電機システムサービス株式会社関西支社
大阪府大阪市北区大淀中1-4-13</t>
  </si>
  <si>
    <t>東京入国管理局成田空港支局ビデオマイクロスコープ購入　一式</t>
  </si>
  <si>
    <t>支出負担行為担当官
　東京入国管理局長
　坂本　貞則
（東京都港区港南5-5-30）</t>
  </si>
  <si>
    <t>広友物産株式会社
東京都港区赤坂1-4-17</t>
  </si>
  <si>
    <t>東京入国管理局成田空港支局スタンション購入　一式</t>
  </si>
  <si>
    <t>株式会社シューエイ商行
千葉県中央区亀井町4-15</t>
  </si>
  <si>
    <t>東京入国管理局事務用什器等購入　一式</t>
  </si>
  <si>
    <t>株式会社文祥堂
東京都中央区銀座3-4-12</t>
  </si>
  <si>
    <t>東京入国管理局庁用車交換購入　2台</t>
  </si>
  <si>
    <t>トヨタカローラ埼玉株式会社
埼玉県上尾市日の出3-2-28</t>
  </si>
  <si>
    <t>東京入国管理局消防設備整備請負業務　一式</t>
  </si>
  <si>
    <t>株式会社ニッショウ
東京都江東区猿江2-8-2</t>
  </si>
  <si>
    <t>名古屋入国管理局庁舎で使用するガス　一式</t>
  </si>
  <si>
    <t>支出負担行為担当官
　名古屋入国管理局長
　石黒　茂
（愛知県名古屋市港区正保町5-18）</t>
  </si>
  <si>
    <t>東邦瓦斯株式会社
愛知県名古屋市熱田区桜田町19-18</t>
  </si>
  <si>
    <t>自動車の交換契約　2台</t>
  </si>
  <si>
    <t>支出負担行為担当官
　福岡入国管理局長
　福山　宏
（福岡県福岡市博多区下臼井778-1）</t>
  </si>
  <si>
    <t>福岡トヨタ自動車株式会社
福岡県福岡市中央区渡辺通4-8-28</t>
  </si>
  <si>
    <t>事務用家具等の供給　一式</t>
  </si>
  <si>
    <t>支出負担行為担当官代理
　福岡入国管理局次長
　福﨑　守
（福岡県福岡市博多区下臼井778-1）</t>
  </si>
  <si>
    <t>株式会社エビス事務器
福岡県福岡市博多区博多駅東3-12-12</t>
  </si>
  <si>
    <t>府省共通システム用端末賃貸借等契約</t>
  </si>
  <si>
    <t>支出負担行為担当官
　公安調査庁総務部長
　柴田　祝
(東京都千代田区霞が関1-1-1)</t>
  </si>
  <si>
    <t>富士テレコム株式会社
東京都板橋区板橋1-53-2TM21ビル</t>
  </si>
  <si>
    <t>英語委託研修等一式</t>
  </si>
  <si>
    <t>株式会社バークレーハウス
東京都千代田区五番町4-2</t>
  </si>
  <si>
    <t>複合機の交換（1台）及び保守</t>
  </si>
  <si>
    <t>支出負担行為担当官
　四国公安調査局長
　住吉　邦彦
（香川県高松市丸の内1-1）</t>
  </si>
  <si>
    <t>リコージャパン株式会社関西事業本部香川支社
香川県高松市東ハゼ町9-7</t>
  </si>
  <si>
    <t>単価契約
5か年分の保守料を含む。
本体価格
349,920円
保守料（年額）
242,164円</t>
  </si>
  <si>
    <t>平成２６年１２月分</t>
  </si>
  <si>
    <t>支出負担行為担当官
　大分地方法務局長
　堀　楠雄
（大分県大分市荷揚町7－5）</t>
  </si>
  <si>
    <t>低入札価格調査実施
単価契約
5か年分の保守料を含む。
本体価格合計
6,235,920円
保守料（年額）
1,821,528円</t>
  </si>
  <si>
    <t>単価契約
5か年分の保守料を含む。
本体価格合計
162,000円
保守料（年額）
202,494円</t>
  </si>
  <si>
    <t>単価契約
5か年分の保守料を含む。
本体価格合計
2,025,216円
保守料（年額）
1,032,909円</t>
  </si>
  <si>
    <t>低入札価格調査実施
単価契約
5か年分の保守料を含む。
本体価格合計
2,145,960円
保守料（年額）
1,250,640円</t>
  </si>
  <si>
    <t>株式会社豊商会
東京都大田区東糀谷2-1-21</t>
  </si>
  <si>
    <t>株式会社サンオータス
神奈川県横浜市港北区新横浜2-4-15</t>
  </si>
  <si>
    <t>国庫債務負担行為</t>
  </si>
  <si>
    <t>被収容者用食料品供給契約</t>
  </si>
  <si>
    <t>支出負担行為担当官
　岐阜刑務所長
　大橋　直三
（岐阜県岐阜市則松1-34-1）</t>
  </si>
  <si>
    <t>トキノ屋食品株式会社
岐阜県瑞穂市別府101-16</t>
  </si>
  <si>
    <t>単価契約
平成27年1月追加</t>
  </si>
  <si>
    <t>支出負担行為担当官
　岐阜刑務所長
　大橋　直三
（岐阜県岐阜市則松1-34-1）</t>
  </si>
  <si>
    <t>シンワ菱油株式会社
岐阜県関市緑ヶ丘3-2823</t>
  </si>
  <si>
    <t>支出負担行為担当官
　宮崎刑務所長
　明石　雅己
(宮崎県宮崎市大字糸原4623)</t>
  </si>
  <si>
    <t>東九州石油株式会社宮崎営業部
宮崎県宮崎市港東1‐11‐3</t>
  </si>
  <si>
    <t>デジタル複合機交換及び保守等契約</t>
  </si>
  <si>
    <t>支出負担行為担当官
　北海道公安調査局長
　上林　清
(北海道札幌市中央区大通西12)</t>
  </si>
  <si>
    <t>デュプロ万博株式会社
北海道札幌市中央区南18条西15-2-14</t>
  </si>
  <si>
    <t>単価契約
5か年分の保守料を含む。
本体価格合計
1,287,364円
保守料（年額）
730,995円
平成27年1月追加</t>
  </si>
  <si>
    <t>公共調達の適正化について（平成18年8月25日付財計第2017号）に基づく競争入札に係る情報の公表（物品役務等）</t>
  </si>
  <si>
    <t>一般競争入札
(総合評価実施)</t>
  </si>
  <si>
    <t>東京入国管理局におけるガス供給契約</t>
  </si>
  <si>
    <t>支出負担行為担当官
　東京入国管理局長
  坂本　貞則
（東京都港区港南5-5-30）</t>
  </si>
  <si>
    <t>東京電力株式会社
東京都千代田区内幸町1-1-3</t>
  </si>
  <si>
    <t>一般競争入札</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</si>
</sst>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0;[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b/>
      <sz val="11"/>
      <name val="ＭＳ Ｐゴシック"/>
      <family val="3"/>
    </font>
    <font>
      <sz val="12"/>
      <name val="ＭＳ Ｐ明朝"/>
      <family val="1"/>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44" fillId="32" borderId="0" applyNumberFormat="0" applyBorder="0" applyAlignment="0" applyProtection="0"/>
  </cellStyleXfs>
  <cellXfs count="51">
    <xf numFmtId="0" fontId="0" fillId="0" borderId="0" xfId="0" applyAlignment="1">
      <alignment vertical="center"/>
    </xf>
    <xf numFmtId="58" fontId="6" fillId="0" borderId="10" xfId="61" applyNumberFormat="1" applyFont="1" applyFill="1" applyBorder="1" applyAlignment="1">
      <alignment horizontal="left" vertical="center" wrapText="1"/>
      <protection/>
    </xf>
    <xf numFmtId="0" fontId="6" fillId="0" borderId="10" xfId="61" applyFont="1" applyFill="1" applyBorder="1" applyAlignment="1">
      <alignment horizontal="left" vertical="center" wrapText="1"/>
      <protection/>
    </xf>
    <xf numFmtId="180" fontId="6" fillId="0" borderId="10" xfId="61"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0" fontId="6" fillId="0" borderId="0" xfId="61"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181" fontId="6" fillId="0" borderId="10" xfId="42" applyNumberFormat="1" applyFont="1" applyFill="1" applyBorder="1" applyAlignment="1">
      <alignment vertical="center"/>
    </xf>
    <xf numFmtId="49" fontId="6" fillId="0" borderId="10" xfId="61" applyNumberFormat="1" applyFont="1" applyFill="1" applyBorder="1" applyAlignment="1">
      <alignment horizontal="left" vertical="center" wrapText="1"/>
      <protection/>
    </xf>
    <xf numFmtId="0" fontId="6" fillId="0" borderId="0" xfId="61" applyFont="1" applyFill="1" applyBorder="1" applyAlignment="1">
      <alignment horizontal="left" vertical="center" wrapText="1"/>
      <protection/>
    </xf>
    <xf numFmtId="183" fontId="6" fillId="0" borderId="10" xfId="61" applyNumberFormat="1" applyFont="1" applyFill="1" applyBorder="1" applyAlignment="1">
      <alignment horizontal="left" vertical="center" wrapText="1"/>
      <protection/>
    </xf>
    <xf numFmtId="180" fontId="6" fillId="0" borderId="10" xfId="61" applyNumberFormat="1" applyFont="1" applyFill="1" applyBorder="1" applyAlignment="1">
      <alignment vertical="center" wrapText="1"/>
      <protection/>
    </xf>
    <xf numFmtId="182" fontId="6" fillId="0" borderId="10" xfId="61" applyNumberFormat="1" applyFont="1" applyFill="1" applyBorder="1" applyAlignment="1">
      <alignment horizontal="right" vertical="center"/>
      <protection/>
    </xf>
    <xf numFmtId="180" fontId="6" fillId="0" borderId="10" xfId="61" applyNumberFormat="1" applyFont="1" applyFill="1" applyBorder="1" applyAlignment="1">
      <alignment horizontal="right" vertical="center"/>
      <protection/>
    </xf>
    <xf numFmtId="0" fontId="6" fillId="0" borderId="10" xfId="0" applyFont="1" applyFill="1" applyBorder="1" applyAlignment="1">
      <alignment horizontal="left" vertical="center" wrapText="1"/>
    </xf>
    <xf numFmtId="38" fontId="6" fillId="0" borderId="10" xfId="61" applyNumberFormat="1" applyFont="1" applyFill="1" applyBorder="1" applyAlignment="1">
      <alignment horizontal="right" vertical="center" wrapText="1"/>
      <protection/>
    </xf>
    <xf numFmtId="0" fontId="6" fillId="0" borderId="10" xfId="62" applyFont="1" applyFill="1" applyBorder="1" applyAlignment="1">
      <alignment horizontal="left" vertical="center" wrapText="1"/>
      <protection/>
    </xf>
    <xf numFmtId="0" fontId="0" fillId="0" borderId="0" xfId="0" applyFont="1" applyFill="1" applyAlignment="1">
      <alignment vertical="center"/>
    </xf>
    <xf numFmtId="0" fontId="6" fillId="0" borderId="11" xfId="61" applyFont="1" applyFill="1" applyBorder="1" applyAlignment="1">
      <alignment horizontal="left" vertical="center" wrapText="1"/>
      <protection/>
    </xf>
    <xf numFmtId="182" fontId="6" fillId="0" borderId="10"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38" fontId="6" fillId="0" borderId="11" xfId="61" applyNumberFormat="1" applyFont="1" applyFill="1" applyBorder="1" applyAlignment="1">
      <alignment horizontal="right" vertical="center" wrapText="1"/>
      <protection/>
    </xf>
    <xf numFmtId="38" fontId="6" fillId="0" borderId="10" xfId="0" applyNumberFormat="1" applyFont="1" applyFill="1" applyBorder="1" applyAlignment="1">
      <alignment horizontal="right" vertical="center" wrapText="1"/>
    </xf>
    <xf numFmtId="182" fontId="6" fillId="0" borderId="10" xfId="61" applyNumberFormat="1" applyFont="1" applyFill="1" applyBorder="1" applyAlignment="1">
      <alignment horizontal="right" vertical="center" wrapText="1"/>
      <protection/>
    </xf>
    <xf numFmtId="183" fontId="6" fillId="0" borderId="10" xfId="63" applyNumberFormat="1" applyFont="1" applyFill="1" applyBorder="1" applyAlignment="1">
      <alignment horizontal="left" vertical="center"/>
      <protection/>
    </xf>
    <xf numFmtId="0" fontId="6" fillId="0" borderId="12" xfId="61" applyFont="1" applyFill="1" applyBorder="1" applyAlignment="1">
      <alignment horizontal="left" vertical="center" wrapText="1"/>
      <protection/>
    </xf>
    <xf numFmtId="0" fontId="6" fillId="0" borderId="10" xfId="61" applyFont="1" applyFill="1" applyBorder="1" applyAlignment="1" applyProtection="1">
      <alignment horizontal="left" vertical="center" wrapText="1"/>
      <protection locked="0"/>
    </xf>
    <xf numFmtId="58" fontId="6" fillId="0" borderId="10" xfId="61" applyNumberFormat="1" applyFont="1" applyFill="1" applyBorder="1" applyAlignment="1" applyProtection="1">
      <alignment horizontal="left" vertical="center" wrapText="1"/>
      <protection locked="0"/>
    </xf>
    <xf numFmtId="38" fontId="6" fillId="0" borderId="10" xfId="61" applyNumberFormat="1" applyFont="1" applyFill="1" applyBorder="1" applyAlignment="1" applyProtection="1">
      <alignment horizontal="right" vertical="center" wrapText="1"/>
      <protection locked="0"/>
    </xf>
    <xf numFmtId="58" fontId="6" fillId="0" borderId="10" xfId="0" applyNumberFormat="1" applyFont="1" applyFill="1" applyBorder="1" applyAlignment="1">
      <alignment horizontal="left" vertical="center" wrapText="1"/>
    </xf>
    <xf numFmtId="38" fontId="6" fillId="0" borderId="10" xfId="49" applyFont="1" applyFill="1" applyBorder="1" applyAlignment="1">
      <alignment horizontal="right" vertical="center" wrapText="1"/>
    </xf>
    <xf numFmtId="0" fontId="9" fillId="0" borderId="10" xfId="61" applyFont="1" applyFill="1" applyBorder="1" applyAlignment="1">
      <alignment horizontal="left" vertical="center" wrapText="1"/>
      <protection/>
    </xf>
    <xf numFmtId="189" fontId="6" fillId="0" borderId="10" xfId="0" applyNumberFormat="1" applyFont="1" applyFill="1" applyBorder="1" applyAlignment="1">
      <alignment horizontal="right" vertical="center" wrapText="1"/>
    </xf>
    <xf numFmtId="38" fontId="6" fillId="0" borderId="10" xfId="61" applyNumberFormat="1" applyFont="1" applyFill="1" applyBorder="1" applyAlignment="1">
      <alignment horizontal="right" vertical="center"/>
      <protection/>
    </xf>
    <xf numFmtId="0" fontId="4" fillId="0" borderId="0" xfId="0" applyFont="1" applyFill="1" applyAlignment="1">
      <alignment horizontal="centerContinuous" vertical="center"/>
    </xf>
    <xf numFmtId="0" fontId="0" fillId="0" borderId="0" xfId="0" applyFont="1" applyFill="1" applyAlignment="1">
      <alignment horizontal="center" vertical="center"/>
    </xf>
    <xf numFmtId="189" fontId="6" fillId="0" borderId="10" xfId="61" applyNumberFormat="1" applyFont="1" applyFill="1" applyBorder="1" applyAlignment="1">
      <alignment horizontal="right" vertical="center"/>
      <protection/>
    </xf>
    <xf numFmtId="0" fontId="5" fillId="0" borderId="0" xfId="0" applyFont="1" applyFill="1" applyAlignment="1">
      <alignment horizontal="right" vertical="center"/>
    </xf>
    <xf numFmtId="0" fontId="0" fillId="0" borderId="0" xfId="0" applyFont="1" applyFill="1" applyAlignment="1">
      <alignment horizontal="left" vertical="center"/>
    </xf>
    <xf numFmtId="0" fontId="45" fillId="0" borderId="10" xfId="0" applyFont="1" applyFill="1" applyBorder="1" applyAlignment="1">
      <alignment horizontal="left" vertical="center" wrapText="1"/>
    </xf>
    <xf numFmtId="0" fontId="6" fillId="0" borderId="10" xfId="61" applyFont="1" applyFill="1" applyBorder="1" applyAlignment="1">
      <alignment vertical="center" wrapText="1"/>
      <protection/>
    </xf>
    <xf numFmtId="0" fontId="5" fillId="0" borderId="0" xfId="0" applyFont="1" applyFill="1" applyAlignment="1">
      <alignment horizontal="centerContinuous" vertical="center"/>
    </xf>
    <xf numFmtId="0" fontId="0" fillId="0" borderId="0" xfId="0" applyFont="1" applyFill="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left" vertical="center" wrapText="1"/>
    </xf>
    <xf numFmtId="180" fontId="6" fillId="0" borderId="11" xfId="61" applyNumberFormat="1" applyFont="1" applyFill="1" applyBorder="1" applyAlignment="1">
      <alignment horizontal="right" vertical="center" wrapText="1"/>
      <protection/>
    </xf>
    <xf numFmtId="38" fontId="6" fillId="0" borderId="11" xfId="49" applyFont="1" applyFill="1" applyBorder="1" applyAlignment="1">
      <alignment horizontal="right" vertical="center" wrapText="1"/>
    </xf>
    <xf numFmtId="0" fontId="46" fillId="0" borderId="10" xfId="0" applyFont="1" applyFill="1" applyBorder="1" applyAlignment="1">
      <alignment horizontal="left" vertical="center" wrapText="1"/>
    </xf>
    <xf numFmtId="0" fontId="6" fillId="0" borderId="13" xfId="61" applyFont="1" applyFill="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事務連絡（予定価格公表等）に係る3月分_公共調達別表新様式（21年4月契約分）横浜刑務所官署" xfId="62"/>
    <cellStyle name="標準_調達情報（改良版）" xfId="63"/>
    <cellStyle name="Followed Hyperlink" xfId="64"/>
    <cellStyle name="良い" xfId="65"/>
  </cellStyles>
  <dxfs count="5">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13.5">
      <c r="B2" s="6" t="s">
        <v>48</v>
      </c>
    </row>
    <row r="4" spans="1:9" ht="30.75" customHeight="1">
      <c r="A4" s="7"/>
      <c r="B4" s="8" t="s">
        <v>20</v>
      </c>
      <c r="C4" s="8" t="s">
        <v>11</v>
      </c>
      <c r="D4" s="8" t="s">
        <v>21</v>
      </c>
      <c r="E4" s="8" t="s">
        <v>22</v>
      </c>
      <c r="F4" s="8" t="s">
        <v>23</v>
      </c>
      <c r="G4" s="8" t="s">
        <v>24</v>
      </c>
      <c r="H4" s="8" t="s">
        <v>25</v>
      </c>
      <c r="I4" s="8" t="s">
        <v>14</v>
      </c>
    </row>
    <row r="5" spans="1:9" ht="30.75" customHeight="1">
      <c r="A5" s="7">
        <v>1</v>
      </c>
      <c r="B5" s="7" t="s">
        <v>26</v>
      </c>
      <c r="C5" s="7" t="s">
        <v>6</v>
      </c>
      <c r="D5" s="7" t="s">
        <v>5</v>
      </c>
      <c r="E5" s="7" t="s">
        <v>27</v>
      </c>
      <c r="F5" s="7" t="s">
        <v>28</v>
      </c>
      <c r="G5" s="7" t="s">
        <v>47</v>
      </c>
      <c r="H5" s="7" t="s">
        <v>33</v>
      </c>
      <c r="I5" s="7" t="s">
        <v>16</v>
      </c>
    </row>
    <row r="6" spans="1:9" ht="30.75" customHeight="1">
      <c r="A6" s="7">
        <v>2</v>
      </c>
      <c r="B6" s="7" t="s">
        <v>29</v>
      </c>
      <c r="C6" s="7" t="s">
        <v>7</v>
      </c>
      <c r="D6" s="7" t="s">
        <v>12</v>
      </c>
      <c r="E6" s="7" t="s">
        <v>30</v>
      </c>
      <c r="F6" s="7" t="s">
        <v>31</v>
      </c>
      <c r="G6" s="7" t="s">
        <v>32</v>
      </c>
      <c r="H6" s="7" t="s">
        <v>45</v>
      </c>
      <c r="I6" s="7" t="s">
        <v>15</v>
      </c>
    </row>
    <row r="7" spans="1:9" ht="30.75" customHeight="1">
      <c r="A7" s="7">
        <v>3</v>
      </c>
      <c r="B7" s="7"/>
      <c r="C7" s="7" t="s">
        <v>53</v>
      </c>
      <c r="D7" s="7"/>
      <c r="E7" s="7"/>
      <c r="F7" s="7" t="s">
        <v>34</v>
      </c>
      <c r="G7" s="7" t="s">
        <v>35</v>
      </c>
      <c r="H7" s="7" t="s">
        <v>46</v>
      </c>
      <c r="I7" s="7" t="s">
        <v>17</v>
      </c>
    </row>
    <row r="8" spans="1:9" ht="30.75" customHeight="1">
      <c r="A8" s="7">
        <v>4</v>
      </c>
      <c r="B8" s="7"/>
      <c r="C8" s="7" t="s">
        <v>8</v>
      </c>
      <c r="D8" s="7"/>
      <c r="E8" s="7"/>
      <c r="F8" s="7" t="s">
        <v>36</v>
      </c>
      <c r="G8" s="7" t="s">
        <v>37</v>
      </c>
      <c r="H8" s="7"/>
      <c r="I8" s="7"/>
    </row>
    <row r="9" spans="1:9" ht="30.75" customHeight="1">
      <c r="A9" s="7">
        <v>5</v>
      </c>
      <c r="B9" s="7"/>
      <c r="C9" s="7" t="s">
        <v>9</v>
      </c>
      <c r="D9" s="7"/>
      <c r="E9" s="7"/>
      <c r="F9" s="7" t="s">
        <v>38</v>
      </c>
      <c r="G9" s="7" t="s">
        <v>39</v>
      </c>
      <c r="H9" s="7"/>
      <c r="I9" s="7"/>
    </row>
    <row r="10" spans="1:9" ht="30.75" customHeight="1">
      <c r="A10" s="7">
        <v>6</v>
      </c>
      <c r="B10" s="7"/>
      <c r="C10" s="7" t="s">
        <v>10</v>
      </c>
      <c r="D10" s="7"/>
      <c r="E10" s="7"/>
      <c r="F10" s="7" t="s">
        <v>40</v>
      </c>
      <c r="G10" s="7" t="s">
        <v>41</v>
      </c>
      <c r="H10" s="7"/>
      <c r="I10" s="7"/>
    </row>
    <row r="11" spans="1:9" ht="30.75" customHeight="1">
      <c r="A11" s="7">
        <v>7</v>
      </c>
      <c r="B11" s="7"/>
      <c r="C11" s="7"/>
      <c r="D11" s="7"/>
      <c r="E11" s="7"/>
      <c r="F11" s="7" t="s">
        <v>42</v>
      </c>
      <c r="G11" s="7"/>
      <c r="H11" s="7"/>
      <c r="I11" s="7"/>
    </row>
    <row r="12" spans="1:9" ht="30.75" customHeight="1">
      <c r="A12" s="7">
        <v>8</v>
      </c>
      <c r="B12" s="7"/>
      <c r="C12" s="7"/>
      <c r="D12" s="7"/>
      <c r="E12" s="7"/>
      <c r="F12" s="7" t="s">
        <v>43</v>
      </c>
      <c r="G12" s="7"/>
      <c r="H12" s="7"/>
      <c r="I12" s="7"/>
    </row>
    <row r="13" spans="1:9" ht="30.75" customHeight="1">
      <c r="A13" s="7">
        <v>9</v>
      </c>
      <c r="B13" s="7"/>
      <c r="C13" s="7"/>
      <c r="D13" s="7"/>
      <c r="E13" s="7"/>
      <c r="F13" s="7" t="s">
        <v>44</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Q262"/>
  <sheetViews>
    <sheetView showGridLines="0" showZeros="0" tabSelected="1" view="pageBreakPreview" zoomScaleSheetLayoutView="100" zoomScalePageLayoutView="0" workbookViewId="0" topLeftCell="A1">
      <selection activeCell="M4" sqref="M4"/>
    </sheetView>
  </sheetViews>
  <sheetFormatPr defaultColWidth="9.00390625" defaultRowHeight="13.5"/>
  <cols>
    <col min="1" max="1" width="3.75390625" style="44" customWidth="1"/>
    <col min="2" max="2" width="18.625" style="40" customWidth="1"/>
    <col min="3" max="3" width="24.625" style="40" customWidth="1"/>
    <col min="4" max="4" width="13.125" style="40" customWidth="1"/>
    <col min="5" max="5" width="17.625" style="40" customWidth="1"/>
    <col min="6" max="6" width="12.25390625" style="40" customWidth="1"/>
    <col min="7" max="7" width="9.625" style="37" customWidth="1"/>
    <col min="8" max="8" width="9.625" style="19" customWidth="1"/>
    <col min="9" max="9" width="5.625" style="19" customWidth="1"/>
    <col min="10" max="10" width="14.625" style="19" customWidth="1"/>
    <col min="11" max="16384" width="9.00390625" style="19" customWidth="1"/>
  </cols>
  <sheetData>
    <row r="1" spans="2:10" ht="15">
      <c r="B1" s="43" t="s">
        <v>651</v>
      </c>
      <c r="C1" s="36"/>
      <c r="D1" s="36"/>
      <c r="E1" s="36"/>
      <c r="F1" s="36"/>
      <c r="G1" s="36"/>
      <c r="H1" s="36"/>
      <c r="I1" s="36"/>
      <c r="J1" s="36"/>
    </row>
    <row r="2" ht="26.25" customHeight="1">
      <c r="J2" s="39" t="s">
        <v>630</v>
      </c>
    </row>
    <row r="3" spans="1:10" s="4" customFormat="1" ht="47.25" customHeight="1">
      <c r="A3" s="22" t="s">
        <v>49</v>
      </c>
      <c r="B3" s="22" t="s">
        <v>2</v>
      </c>
      <c r="C3" s="22" t="s">
        <v>0</v>
      </c>
      <c r="D3" s="22" t="s">
        <v>1</v>
      </c>
      <c r="E3" s="22" t="s">
        <v>3</v>
      </c>
      <c r="F3" s="22" t="s">
        <v>4</v>
      </c>
      <c r="G3" s="22" t="s">
        <v>18</v>
      </c>
      <c r="H3" s="22" t="s">
        <v>19</v>
      </c>
      <c r="I3" s="22" t="s">
        <v>13</v>
      </c>
      <c r="J3" s="22" t="s">
        <v>50</v>
      </c>
    </row>
    <row r="4" spans="1:17" s="5" customFormat="1" ht="42">
      <c r="A4" s="45">
        <v>1</v>
      </c>
      <c r="B4" s="2" t="s">
        <v>588</v>
      </c>
      <c r="C4" s="2" t="s">
        <v>586</v>
      </c>
      <c r="D4" s="1">
        <v>41974</v>
      </c>
      <c r="E4" s="2" t="s">
        <v>589</v>
      </c>
      <c r="F4" s="2" t="s">
        <v>162</v>
      </c>
      <c r="G4" s="17">
        <v>1731114</v>
      </c>
      <c r="H4" s="17">
        <v>1134000</v>
      </c>
      <c r="I4" s="9">
        <f aca="true" t="shared" si="0" ref="I4:I35">H4/G4</f>
        <v>0.6550695101535774</v>
      </c>
      <c r="J4" s="2"/>
      <c r="K4" s="19"/>
      <c r="L4" s="19"/>
      <c r="M4" s="19"/>
      <c r="N4" s="19"/>
      <c r="O4" s="19"/>
      <c r="P4" s="19"/>
      <c r="Q4" s="19"/>
    </row>
    <row r="5" spans="1:17" s="5" customFormat="1" ht="42">
      <c r="A5" s="45">
        <v>2</v>
      </c>
      <c r="B5" s="2" t="s">
        <v>310</v>
      </c>
      <c r="C5" s="2" t="s">
        <v>586</v>
      </c>
      <c r="D5" s="1">
        <v>41974</v>
      </c>
      <c r="E5" s="2" t="s">
        <v>587</v>
      </c>
      <c r="F5" s="2" t="s">
        <v>162</v>
      </c>
      <c r="G5" s="17">
        <v>1771200</v>
      </c>
      <c r="H5" s="17">
        <v>1766880</v>
      </c>
      <c r="I5" s="9">
        <f t="shared" si="0"/>
        <v>0.9975609756097561</v>
      </c>
      <c r="J5" s="2" t="s">
        <v>51</v>
      </c>
      <c r="K5" s="19"/>
      <c r="L5" s="19"/>
      <c r="M5" s="19"/>
      <c r="N5" s="19"/>
      <c r="O5" s="19"/>
      <c r="P5" s="19"/>
      <c r="Q5" s="19"/>
    </row>
    <row r="6" spans="1:17" s="5" customFormat="1" ht="42">
      <c r="A6" s="45">
        <v>3</v>
      </c>
      <c r="B6" s="2" t="s">
        <v>340</v>
      </c>
      <c r="C6" s="2" t="s">
        <v>341</v>
      </c>
      <c r="D6" s="1">
        <v>41974</v>
      </c>
      <c r="E6" s="2" t="s">
        <v>342</v>
      </c>
      <c r="F6" s="2" t="s">
        <v>162</v>
      </c>
      <c r="G6" s="17">
        <v>1910260</v>
      </c>
      <c r="H6" s="17">
        <v>1891200</v>
      </c>
      <c r="I6" s="9">
        <f t="shared" si="0"/>
        <v>0.9900223006292337</v>
      </c>
      <c r="J6" s="2" t="s">
        <v>51</v>
      </c>
      <c r="K6" s="19"/>
      <c r="L6" s="19"/>
      <c r="M6" s="19"/>
      <c r="N6" s="19"/>
      <c r="O6" s="19"/>
      <c r="P6" s="19"/>
      <c r="Q6" s="19"/>
    </row>
    <row r="7" spans="1:10" s="5" customFormat="1" ht="42">
      <c r="A7" s="45">
        <v>4</v>
      </c>
      <c r="B7" s="2" t="s">
        <v>262</v>
      </c>
      <c r="C7" s="2" t="s">
        <v>256</v>
      </c>
      <c r="D7" s="1">
        <v>41974</v>
      </c>
      <c r="E7" s="2" t="s">
        <v>257</v>
      </c>
      <c r="F7" s="2" t="s">
        <v>162</v>
      </c>
      <c r="G7" s="3">
        <v>2052465</v>
      </c>
      <c r="H7" s="3">
        <v>1677056</v>
      </c>
      <c r="I7" s="9">
        <f t="shared" si="0"/>
        <v>0.8170935923389681</v>
      </c>
      <c r="J7" s="2" t="s">
        <v>261</v>
      </c>
    </row>
    <row r="8" spans="1:10" s="5" customFormat="1" ht="52.5">
      <c r="A8" s="45">
        <v>5</v>
      </c>
      <c r="B8" s="2" t="s">
        <v>135</v>
      </c>
      <c r="C8" s="2" t="s">
        <v>136</v>
      </c>
      <c r="D8" s="12">
        <v>41974</v>
      </c>
      <c r="E8" s="2" t="s">
        <v>137</v>
      </c>
      <c r="F8" s="2" t="s">
        <v>162</v>
      </c>
      <c r="G8" s="3">
        <v>2184537</v>
      </c>
      <c r="H8" s="3">
        <v>1962090</v>
      </c>
      <c r="I8" s="9">
        <f t="shared" si="0"/>
        <v>0.8981720153973131</v>
      </c>
      <c r="J8" s="2" t="s">
        <v>51</v>
      </c>
    </row>
    <row r="9" spans="1:10" s="5" customFormat="1" ht="42">
      <c r="A9" s="45">
        <v>6</v>
      </c>
      <c r="B9" s="2" t="s">
        <v>252</v>
      </c>
      <c r="C9" s="2" t="s">
        <v>253</v>
      </c>
      <c r="D9" s="1">
        <v>41974</v>
      </c>
      <c r="E9" s="2" t="s">
        <v>254</v>
      </c>
      <c r="F9" s="2" t="s">
        <v>162</v>
      </c>
      <c r="G9" s="3">
        <v>2980787</v>
      </c>
      <c r="H9" s="3">
        <v>2692352</v>
      </c>
      <c r="I9" s="9">
        <f t="shared" si="0"/>
        <v>0.9032352865199694</v>
      </c>
      <c r="J9" s="2"/>
    </row>
    <row r="10" spans="1:10" s="5" customFormat="1" ht="42">
      <c r="A10" s="45">
        <v>7</v>
      </c>
      <c r="B10" s="2" t="s">
        <v>259</v>
      </c>
      <c r="C10" s="2" t="s">
        <v>256</v>
      </c>
      <c r="D10" s="1">
        <v>41974</v>
      </c>
      <c r="E10" s="2" t="s">
        <v>260</v>
      </c>
      <c r="F10" s="2" t="s">
        <v>162</v>
      </c>
      <c r="G10" s="3">
        <v>3951617</v>
      </c>
      <c r="H10" s="3">
        <v>3054288</v>
      </c>
      <c r="I10" s="9">
        <f t="shared" si="0"/>
        <v>0.7729210599104114</v>
      </c>
      <c r="J10" s="2" t="s">
        <v>261</v>
      </c>
    </row>
    <row r="11" spans="1:17" s="5" customFormat="1" ht="42">
      <c r="A11" s="45">
        <v>8</v>
      </c>
      <c r="B11" s="33" t="s">
        <v>474</v>
      </c>
      <c r="C11" s="2" t="s">
        <v>541</v>
      </c>
      <c r="D11" s="1">
        <v>41974</v>
      </c>
      <c r="E11" s="2" t="s">
        <v>544</v>
      </c>
      <c r="F11" s="2" t="s">
        <v>162</v>
      </c>
      <c r="G11" s="17">
        <v>4644000</v>
      </c>
      <c r="H11" s="17">
        <v>4255200</v>
      </c>
      <c r="I11" s="9">
        <f t="shared" si="0"/>
        <v>0.9162790697674419</v>
      </c>
      <c r="J11" s="2" t="s">
        <v>543</v>
      </c>
      <c r="K11" s="19"/>
      <c r="L11" s="19"/>
      <c r="M11" s="19"/>
      <c r="N11" s="19"/>
      <c r="O11" s="19"/>
      <c r="P11" s="19"/>
      <c r="Q11" s="19"/>
    </row>
    <row r="12" spans="1:17" s="5" customFormat="1" ht="42">
      <c r="A12" s="45">
        <v>9</v>
      </c>
      <c r="B12" s="2" t="s">
        <v>315</v>
      </c>
      <c r="C12" s="2" t="s">
        <v>441</v>
      </c>
      <c r="D12" s="1">
        <v>41974</v>
      </c>
      <c r="E12" s="2" t="s">
        <v>442</v>
      </c>
      <c r="F12" s="2" t="s">
        <v>162</v>
      </c>
      <c r="G12" s="17">
        <v>6372000</v>
      </c>
      <c r="H12" s="17">
        <v>5711040</v>
      </c>
      <c r="I12" s="9">
        <f t="shared" si="0"/>
        <v>0.8962711864406779</v>
      </c>
      <c r="J12" s="2" t="s">
        <v>443</v>
      </c>
      <c r="K12" s="19"/>
      <c r="L12" s="19"/>
      <c r="M12" s="19"/>
      <c r="N12" s="19"/>
      <c r="O12" s="19"/>
      <c r="P12" s="19"/>
      <c r="Q12" s="19"/>
    </row>
    <row r="13" spans="1:10" s="5" customFormat="1" ht="42">
      <c r="A13" s="45">
        <v>10</v>
      </c>
      <c r="B13" s="2" t="s">
        <v>163</v>
      </c>
      <c r="C13" s="2" t="s">
        <v>164</v>
      </c>
      <c r="D13" s="12">
        <v>41974</v>
      </c>
      <c r="E13" s="2" t="s">
        <v>165</v>
      </c>
      <c r="F13" s="2" t="s">
        <v>162</v>
      </c>
      <c r="G13" s="3">
        <v>7032356</v>
      </c>
      <c r="H13" s="3">
        <v>1521892</v>
      </c>
      <c r="I13" s="9">
        <f t="shared" si="0"/>
        <v>0.21641282096640158</v>
      </c>
      <c r="J13" s="2" t="s">
        <v>51</v>
      </c>
    </row>
    <row r="14" spans="1:10" s="5" customFormat="1" ht="52.5">
      <c r="A14" s="45">
        <v>11</v>
      </c>
      <c r="B14" s="2" t="s">
        <v>255</v>
      </c>
      <c r="C14" s="2" t="s">
        <v>256</v>
      </c>
      <c r="D14" s="1">
        <v>41974</v>
      </c>
      <c r="E14" s="2" t="s">
        <v>257</v>
      </c>
      <c r="F14" s="2" t="s">
        <v>162</v>
      </c>
      <c r="G14" s="3">
        <v>9945929</v>
      </c>
      <c r="H14" s="3">
        <v>8193467</v>
      </c>
      <c r="I14" s="9">
        <f t="shared" si="0"/>
        <v>0.8238010747915051</v>
      </c>
      <c r="J14" s="2" t="s">
        <v>258</v>
      </c>
    </row>
    <row r="15" spans="1:17" s="5" customFormat="1" ht="42">
      <c r="A15" s="45">
        <v>12</v>
      </c>
      <c r="B15" s="2" t="s">
        <v>340</v>
      </c>
      <c r="C15" s="2" t="s">
        <v>541</v>
      </c>
      <c r="D15" s="1">
        <v>41974</v>
      </c>
      <c r="E15" s="2" t="s">
        <v>542</v>
      </c>
      <c r="F15" s="2" t="s">
        <v>162</v>
      </c>
      <c r="G15" s="17">
        <v>12147840</v>
      </c>
      <c r="H15" s="17">
        <v>11796192</v>
      </c>
      <c r="I15" s="9">
        <f t="shared" si="0"/>
        <v>0.9710526315789474</v>
      </c>
      <c r="J15" s="2" t="s">
        <v>543</v>
      </c>
      <c r="K15" s="19"/>
      <c r="L15" s="19"/>
      <c r="M15" s="19"/>
      <c r="N15" s="19"/>
      <c r="O15" s="19"/>
      <c r="P15" s="19"/>
      <c r="Q15" s="19"/>
    </row>
    <row r="16" spans="1:10" s="5" customFormat="1" ht="52.5">
      <c r="A16" s="45">
        <v>13</v>
      </c>
      <c r="B16" s="2" t="s">
        <v>286</v>
      </c>
      <c r="C16" s="2" t="s">
        <v>287</v>
      </c>
      <c r="D16" s="1">
        <v>41974</v>
      </c>
      <c r="E16" s="2" t="s">
        <v>288</v>
      </c>
      <c r="F16" s="2" t="s">
        <v>162</v>
      </c>
      <c r="G16" s="3">
        <v>12391297</v>
      </c>
      <c r="H16" s="3">
        <v>12294738</v>
      </c>
      <c r="I16" s="9">
        <f t="shared" si="0"/>
        <v>0.9922075146774385</v>
      </c>
      <c r="J16" s="2" t="s">
        <v>289</v>
      </c>
    </row>
    <row r="17" spans="1:10" s="5" customFormat="1" ht="42">
      <c r="A17" s="45">
        <v>14</v>
      </c>
      <c r="B17" s="2" t="s">
        <v>166</v>
      </c>
      <c r="C17" s="2" t="s">
        <v>164</v>
      </c>
      <c r="D17" s="12">
        <v>41974</v>
      </c>
      <c r="E17" s="2" t="s">
        <v>167</v>
      </c>
      <c r="F17" s="2" t="s">
        <v>162</v>
      </c>
      <c r="G17" s="3">
        <v>15190484</v>
      </c>
      <c r="H17" s="3">
        <v>3879511</v>
      </c>
      <c r="I17" s="9">
        <f t="shared" si="0"/>
        <v>0.2553908749714624</v>
      </c>
      <c r="J17" s="2" t="s">
        <v>51</v>
      </c>
    </row>
    <row r="18" spans="1:10" s="5" customFormat="1" ht="42">
      <c r="A18" s="45">
        <v>15</v>
      </c>
      <c r="B18" s="2" t="s">
        <v>102</v>
      </c>
      <c r="C18" s="2" t="s">
        <v>54</v>
      </c>
      <c r="D18" s="12">
        <v>41974</v>
      </c>
      <c r="E18" s="2" t="s">
        <v>111</v>
      </c>
      <c r="F18" s="2" t="s">
        <v>162</v>
      </c>
      <c r="G18" s="3">
        <v>42651100</v>
      </c>
      <c r="H18" s="3">
        <v>42345720</v>
      </c>
      <c r="I18" s="9">
        <f t="shared" si="0"/>
        <v>0.9928400439847975</v>
      </c>
      <c r="J18" s="2"/>
    </row>
    <row r="19" spans="1:10" s="5" customFormat="1" ht="52.5">
      <c r="A19" s="45">
        <v>16</v>
      </c>
      <c r="B19" s="2" t="s">
        <v>101</v>
      </c>
      <c r="C19" s="2" t="s">
        <v>54</v>
      </c>
      <c r="D19" s="12">
        <v>41974</v>
      </c>
      <c r="E19" s="2" t="s">
        <v>110</v>
      </c>
      <c r="F19" s="2" t="s">
        <v>162</v>
      </c>
      <c r="G19" s="3">
        <v>58003300</v>
      </c>
      <c r="H19" s="3">
        <v>57942000</v>
      </c>
      <c r="I19" s="9">
        <f t="shared" si="0"/>
        <v>0.998943163578624</v>
      </c>
      <c r="J19" s="2" t="s">
        <v>100</v>
      </c>
    </row>
    <row r="20" spans="1:17" s="5" customFormat="1" ht="42">
      <c r="A20" s="45">
        <v>17</v>
      </c>
      <c r="B20" s="2" t="s">
        <v>513</v>
      </c>
      <c r="C20" s="2" t="s">
        <v>574</v>
      </c>
      <c r="D20" s="1">
        <v>41975</v>
      </c>
      <c r="E20" s="2" t="s">
        <v>575</v>
      </c>
      <c r="F20" s="2" t="s">
        <v>162</v>
      </c>
      <c r="G20" s="17">
        <v>3271320</v>
      </c>
      <c r="H20" s="17">
        <v>2268000</v>
      </c>
      <c r="I20" s="9">
        <f t="shared" si="0"/>
        <v>0.6932981181908221</v>
      </c>
      <c r="J20" s="2"/>
      <c r="K20" s="19"/>
      <c r="L20" s="19"/>
      <c r="M20" s="19"/>
      <c r="N20" s="19"/>
      <c r="O20" s="19"/>
      <c r="P20" s="19"/>
      <c r="Q20" s="19"/>
    </row>
    <row r="21" spans="1:17" s="5" customFormat="1" ht="42">
      <c r="A21" s="45">
        <v>18</v>
      </c>
      <c r="B21" s="2" t="s">
        <v>340</v>
      </c>
      <c r="C21" s="2" t="s">
        <v>509</v>
      </c>
      <c r="D21" s="12">
        <v>41975</v>
      </c>
      <c r="E21" s="2" t="s">
        <v>502</v>
      </c>
      <c r="F21" s="2" t="s">
        <v>162</v>
      </c>
      <c r="G21" s="17">
        <v>17260800</v>
      </c>
      <c r="H21" s="17">
        <v>16286400</v>
      </c>
      <c r="I21" s="9">
        <f t="shared" si="0"/>
        <v>0.9435483870967742</v>
      </c>
      <c r="J21" s="2" t="s">
        <v>51</v>
      </c>
      <c r="K21" s="19"/>
      <c r="L21" s="19"/>
      <c r="M21" s="19"/>
      <c r="N21" s="19"/>
      <c r="O21" s="19"/>
      <c r="P21" s="19"/>
      <c r="Q21" s="19"/>
    </row>
    <row r="22" spans="1:10" s="5" customFormat="1" ht="42">
      <c r="A22" s="45">
        <v>19</v>
      </c>
      <c r="B22" s="2" t="s">
        <v>94</v>
      </c>
      <c r="C22" s="2" t="s">
        <v>54</v>
      </c>
      <c r="D22" s="12">
        <v>41975</v>
      </c>
      <c r="E22" s="2" t="s">
        <v>112</v>
      </c>
      <c r="F22" s="2" t="s">
        <v>162</v>
      </c>
      <c r="G22" s="3">
        <v>80477841</v>
      </c>
      <c r="H22" s="3">
        <v>79367040</v>
      </c>
      <c r="I22" s="9">
        <f t="shared" si="0"/>
        <v>0.9861974304206297</v>
      </c>
      <c r="J22" s="2"/>
    </row>
    <row r="23" spans="1:10" s="5" customFormat="1" ht="42">
      <c r="A23" s="45">
        <v>20</v>
      </c>
      <c r="B23" s="2" t="s">
        <v>55</v>
      </c>
      <c r="C23" s="2" t="s">
        <v>54</v>
      </c>
      <c r="D23" s="12">
        <v>41975</v>
      </c>
      <c r="E23" s="2" t="s">
        <v>95</v>
      </c>
      <c r="F23" s="2" t="s">
        <v>652</v>
      </c>
      <c r="G23" s="3">
        <v>365659920</v>
      </c>
      <c r="H23" s="3">
        <v>362957760</v>
      </c>
      <c r="I23" s="9">
        <f t="shared" si="0"/>
        <v>0.9926101827074731</v>
      </c>
      <c r="J23" s="2" t="s">
        <v>100</v>
      </c>
    </row>
    <row r="24" spans="1:10" s="5" customFormat="1" ht="42">
      <c r="A24" s="45">
        <v>21</v>
      </c>
      <c r="B24" s="2" t="s">
        <v>56</v>
      </c>
      <c r="C24" s="2" t="s">
        <v>54</v>
      </c>
      <c r="D24" s="12">
        <v>41975</v>
      </c>
      <c r="E24" s="2" t="s">
        <v>77</v>
      </c>
      <c r="F24" s="2" t="s">
        <v>652</v>
      </c>
      <c r="G24" s="3">
        <v>4846019659</v>
      </c>
      <c r="H24" s="3">
        <v>4827348576</v>
      </c>
      <c r="I24" s="9">
        <f t="shared" si="0"/>
        <v>0.9961471301575667</v>
      </c>
      <c r="J24" s="2" t="s">
        <v>52</v>
      </c>
    </row>
    <row r="25" spans="1:17" s="5" customFormat="1" ht="42">
      <c r="A25" s="45">
        <v>22</v>
      </c>
      <c r="B25" s="2" t="s">
        <v>329</v>
      </c>
      <c r="C25" s="2" t="s">
        <v>579</v>
      </c>
      <c r="D25" s="1">
        <v>41976</v>
      </c>
      <c r="E25" s="2" t="s">
        <v>580</v>
      </c>
      <c r="F25" s="2" t="s">
        <v>162</v>
      </c>
      <c r="G25" s="17">
        <v>1609200</v>
      </c>
      <c r="H25" s="17">
        <v>1041120</v>
      </c>
      <c r="I25" s="9">
        <f t="shared" si="0"/>
        <v>0.6469798657718121</v>
      </c>
      <c r="J25" s="2"/>
      <c r="K25" s="19"/>
      <c r="L25" s="19"/>
      <c r="M25" s="19"/>
      <c r="N25" s="19"/>
      <c r="O25" s="19"/>
      <c r="P25" s="19"/>
      <c r="Q25" s="19"/>
    </row>
    <row r="26" spans="1:17" s="5" customFormat="1" ht="42">
      <c r="A26" s="45">
        <v>23</v>
      </c>
      <c r="B26" s="2" t="s">
        <v>305</v>
      </c>
      <c r="C26" s="2" t="s">
        <v>361</v>
      </c>
      <c r="D26" s="1">
        <v>41976</v>
      </c>
      <c r="E26" s="16" t="s">
        <v>363</v>
      </c>
      <c r="F26" s="2" t="s">
        <v>162</v>
      </c>
      <c r="G26" s="17">
        <v>1707875</v>
      </c>
      <c r="H26" s="17">
        <v>1080000</v>
      </c>
      <c r="I26" s="9">
        <f t="shared" si="0"/>
        <v>0.6323647807948474</v>
      </c>
      <c r="J26" s="2" t="s">
        <v>364</v>
      </c>
      <c r="K26" s="19"/>
      <c r="L26" s="19"/>
      <c r="M26" s="19"/>
      <c r="N26" s="19"/>
      <c r="O26" s="19"/>
      <c r="P26" s="19"/>
      <c r="Q26" s="19"/>
    </row>
    <row r="27" spans="1:17" s="5" customFormat="1" ht="42">
      <c r="A27" s="45">
        <v>24</v>
      </c>
      <c r="B27" s="2" t="s">
        <v>305</v>
      </c>
      <c r="C27" s="2" t="s">
        <v>416</v>
      </c>
      <c r="D27" s="1">
        <v>41976</v>
      </c>
      <c r="E27" s="2" t="s">
        <v>417</v>
      </c>
      <c r="F27" s="2" t="s">
        <v>162</v>
      </c>
      <c r="G27" s="17">
        <v>2598315</v>
      </c>
      <c r="H27" s="17">
        <v>1824768</v>
      </c>
      <c r="I27" s="9">
        <f t="shared" si="0"/>
        <v>0.702288983437343</v>
      </c>
      <c r="J27" s="2" t="s">
        <v>51</v>
      </c>
      <c r="K27" s="19"/>
      <c r="L27" s="19"/>
      <c r="M27" s="19"/>
      <c r="N27" s="19"/>
      <c r="O27" s="19"/>
      <c r="P27" s="19"/>
      <c r="Q27" s="19"/>
    </row>
    <row r="28" spans="1:17" s="5" customFormat="1" ht="42">
      <c r="A28" s="45">
        <v>25</v>
      </c>
      <c r="B28" s="2" t="s">
        <v>315</v>
      </c>
      <c r="C28" s="2" t="s">
        <v>494</v>
      </c>
      <c r="D28" s="1">
        <v>41976</v>
      </c>
      <c r="E28" s="2" t="s">
        <v>497</v>
      </c>
      <c r="F28" s="2" t="s">
        <v>162</v>
      </c>
      <c r="G28" s="17">
        <v>2620080</v>
      </c>
      <c r="H28" s="17">
        <v>2473200</v>
      </c>
      <c r="I28" s="9">
        <f t="shared" si="0"/>
        <v>0.9439406430338005</v>
      </c>
      <c r="J28" s="2"/>
      <c r="K28" s="19"/>
      <c r="L28" s="19"/>
      <c r="M28" s="19"/>
      <c r="N28" s="19"/>
      <c r="O28" s="19"/>
      <c r="P28" s="19"/>
      <c r="Q28" s="19"/>
    </row>
    <row r="29" spans="1:17" s="5" customFormat="1" ht="42">
      <c r="A29" s="45">
        <v>26</v>
      </c>
      <c r="B29" s="2" t="s">
        <v>315</v>
      </c>
      <c r="C29" s="2" t="s">
        <v>494</v>
      </c>
      <c r="D29" s="1">
        <v>41976</v>
      </c>
      <c r="E29" s="2" t="s">
        <v>498</v>
      </c>
      <c r="F29" s="2" t="s">
        <v>162</v>
      </c>
      <c r="G29" s="17">
        <v>3107160</v>
      </c>
      <c r="H29" s="17">
        <v>2916000</v>
      </c>
      <c r="I29" s="9">
        <f t="shared" si="0"/>
        <v>0.9384775808133472</v>
      </c>
      <c r="J29" s="2"/>
      <c r="K29" s="19"/>
      <c r="L29" s="19"/>
      <c r="M29" s="19"/>
      <c r="N29" s="19"/>
      <c r="O29" s="19"/>
      <c r="P29" s="19"/>
      <c r="Q29" s="19"/>
    </row>
    <row r="30" spans="1:17" s="5" customFormat="1" ht="42">
      <c r="A30" s="45">
        <v>27</v>
      </c>
      <c r="B30" s="2" t="s">
        <v>515</v>
      </c>
      <c r="C30" s="2" t="s">
        <v>516</v>
      </c>
      <c r="D30" s="1">
        <v>41976</v>
      </c>
      <c r="E30" s="2" t="s">
        <v>517</v>
      </c>
      <c r="F30" s="2" t="s">
        <v>162</v>
      </c>
      <c r="G30" s="17">
        <v>4649400</v>
      </c>
      <c r="H30" s="17">
        <v>3132000</v>
      </c>
      <c r="I30" s="9">
        <f t="shared" si="0"/>
        <v>0.6736353077816493</v>
      </c>
      <c r="J30" s="2"/>
      <c r="K30" s="19"/>
      <c r="L30" s="19"/>
      <c r="M30" s="19"/>
      <c r="N30" s="19"/>
      <c r="O30" s="19"/>
      <c r="P30" s="19"/>
      <c r="Q30" s="19"/>
    </row>
    <row r="31" spans="1:10" s="5" customFormat="1" ht="73.5">
      <c r="A31" s="45">
        <v>28</v>
      </c>
      <c r="B31" s="2" t="s">
        <v>227</v>
      </c>
      <c r="C31" s="2" t="s">
        <v>228</v>
      </c>
      <c r="D31" s="1">
        <v>41976</v>
      </c>
      <c r="E31" s="2" t="s">
        <v>229</v>
      </c>
      <c r="F31" s="2" t="s">
        <v>162</v>
      </c>
      <c r="G31" s="3">
        <v>7107522</v>
      </c>
      <c r="H31" s="3">
        <v>5627496</v>
      </c>
      <c r="I31" s="9">
        <f t="shared" si="0"/>
        <v>0.7917662442690997</v>
      </c>
      <c r="J31" s="2" t="s">
        <v>230</v>
      </c>
    </row>
    <row r="32" spans="1:17" s="5" customFormat="1" ht="42">
      <c r="A32" s="45">
        <v>29</v>
      </c>
      <c r="B32" s="2" t="s">
        <v>427</v>
      </c>
      <c r="C32" s="2" t="s">
        <v>428</v>
      </c>
      <c r="D32" s="1">
        <v>41977</v>
      </c>
      <c r="E32" s="2" t="s">
        <v>429</v>
      </c>
      <c r="F32" s="2" t="s">
        <v>162</v>
      </c>
      <c r="G32" s="17">
        <v>1824768</v>
      </c>
      <c r="H32" s="17">
        <v>1325808</v>
      </c>
      <c r="I32" s="9">
        <f t="shared" si="0"/>
        <v>0.7265625</v>
      </c>
      <c r="J32" s="2" t="s">
        <v>51</v>
      </c>
      <c r="K32" s="19"/>
      <c r="L32" s="19"/>
      <c r="M32" s="19"/>
      <c r="N32" s="19"/>
      <c r="O32" s="19"/>
      <c r="P32" s="19"/>
      <c r="Q32" s="19"/>
    </row>
    <row r="33" spans="1:17" s="5" customFormat="1" ht="42">
      <c r="A33" s="45">
        <v>30</v>
      </c>
      <c r="B33" s="16" t="s">
        <v>379</v>
      </c>
      <c r="C33" s="16" t="s">
        <v>381</v>
      </c>
      <c r="D33" s="1">
        <v>41977</v>
      </c>
      <c r="E33" s="16" t="s">
        <v>382</v>
      </c>
      <c r="F33" s="2" t="s">
        <v>162</v>
      </c>
      <c r="G33" s="17">
        <v>2860200</v>
      </c>
      <c r="H33" s="17">
        <v>2332800</v>
      </c>
      <c r="I33" s="9">
        <f t="shared" si="0"/>
        <v>0.815607300188798</v>
      </c>
      <c r="J33" s="2" t="s">
        <v>51</v>
      </c>
      <c r="K33" s="19"/>
      <c r="L33" s="19"/>
      <c r="M33" s="19"/>
      <c r="N33" s="19"/>
      <c r="O33" s="19"/>
      <c r="P33" s="19"/>
      <c r="Q33" s="19"/>
    </row>
    <row r="34" spans="1:17" s="5" customFormat="1" ht="42">
      <c r="A34" s="45">
        <v>31</v>
      </c>
      <c r="B34" s="2" t="s">
        <v>369</v>
      </c>
      <c r="C34" s="2" t="s">
        <v>371</v>
      </c>
      <c r="D34" s="12">
        <v>41978</v>
      </c>
      <c r="E34" s="2" t="s">
        <v>372</v>
      </c>
      <c r="F34" s="2" t="s">
        <v>162</v>
      </c>
      <c r="G34" s="17">
        <v>1414800</v>
      </c>
      <c r="H34" s="17">
        <v>1322936</v>
      </c>
      <c r="I34" s="9">
        <f t="shared" si="0"/>
        <v>0.9350692677410235</v>
      </c>
      <c r="J34" s="2" t="s">
        <v>332</v>
      </c>
      <c r="K34" s="19"/>
      <c r="L34" s="19"/>
      <c r="M34" s="19"/>
      <c r="N34" s="19"/>
      <c r="O34" s="19"/>
      <c r="P34" s="19"/>
      <c r="Q34" s="19"/>
    </row>
    <row r="35" spans="1:17" ht="73.5">
      <c r="A35" s="45">
        <v>32</v>
      </c>
      <c r="B35" s="2" t="s">
        <v>168</v>
      </c>
      <c r="C35" s="2" t="s">
        <v>169</v>
      </c>
      <c r="D35" s="12">
        <v>41978</v>
      </c>
      <c r="E35" s="2" t="s">
        <v>170</v>
      </c>
      <c r="F35" s="2" t="s">
        <v>162</v>
      </c>
      <c r="G35" s="3">
        <v>1420559</v>
      </c>
      <c r="H35" s="3">
        <v>1174474</v>
      </c>
      <c r="I35" s="9">
        <f t="shared" si="0"/>
        <v>0.8267688987222636</v>
      </c>
      <c r="J35" s="2" t="s">
        <v>633</v>
      </c>
      <c r="K35" s="5"/>
      <c r="L35" s="5"/>
      <c r="M35" s="5"/>
      <c r="N35" s="5"/>
      <c r="O35" s="5"/>
      <c r="P35" s="5"/>
      <c r="Q35" s="5"/>
    </row>
    <row r="36" spans="1:17" ht="42">
      <c r="A36" s="45">
        <v>33</v>
      </c>
      <c r="B36" s="2" t="s">
        <v>197</v>
      </c>
      <c r="C36" s="2" t="s">
        <v>198</v>
      </c>
      <c r="D36" s="1">
        <v>41978</v>
      </c>
      <c r="E36" s="2" t="s">
        <v>199</v>
      </c>
      <c r="F36" s="2" t="s">
        <v>162</v>
      </c>
      <c r="G36" s="3">
        <v>1658225</v>
      </c>
      <c r="H36" s="3">
        <v>1620000</v>
      </c>
      <c r="I36" s="9">
        <f aca="true" t="shared" si="1" ref="I36:I67">H36/G36</f>
        <v>0.9769482428500355</v>
      </c>
      <c r="J36" s="2"/>
      <c r="K36" s="5"/>
      <c r="L36" s="5"/>
      <c r="M36" s="5"/>
      <c r="N36" s="5"/>
      <c r="O36" s="5"/>
      <c r="P36" s="5"/>
      <c r="Q36" s="5"/>
    </row>
    <row r="37" spans="1:10" ht="42">
      <c r="A37" s="45">
        <v>34</v>
      </c>
      <c r="B37" s="2" t="s">
        <v>305</v>
      </c>
      <c r="C37" s="2" t="s">
        <v>374</v>
      </c>
      <c r="D37" s="1">
        <v>41978</v>
      </c>
      <c r="E37" s="2" t="s">
        <v>375</v>
      </c>
      <c r="F37" s="2" t="s">
        <v>162</v>
      </c>
      <c r="G37" s="17">
        <v>1774500</v>
      </c>
      <c r="H37" s="17">
        <v>1774500</v>
      </c>
      <c r="I37" s="9">
        <f t="shared" si="1"/>
        <v>1</v>
      </c>
      <c r="J37" s="2" t="s">
        <v>51</v>
      </c>
    </row>
    <row r="38" spans="1:10" ht="42">
      <c r="A38" s="45">
        <v>35</v>
      </c>
      <c r="B38" s="2" t="s">
        <v>329</v>
      </c>
      <c r="C38" s="2" t="s">
        <v>376</v>
      </c>
      <c r="D38" s="1">
        <v>41978</v>
      </c>
      <c r="E38" s="2" t="s">
        <v>377</v>
      </c>
      <c r="F38" s="2" t="s">
        <v>162</v>
      </c>
      <c r="G38" s="17">
        <v>2078784</v>
      </c>
      <c r="H38" s="17">
        <v>1484784</v>
      </c>
      <c r="I38" s="9">
        <f t="shared" si="1"/>
        <v>0.7142560266001663</v>
      </c>
      <c r="J38" s="2"/>
    </row>
    <row r="39" spans="1:17" s="5" customFormat="1" ht="42">
      <c r="A39" s="45">
        <v>36</v>
      </c>
      <c r="B39" s="2" t="s">
        <v>365</v>
      </c>
      <c r="C39" s="2" t="s">
        <v>400</v>
      </c>
      <c r="D39" s="1">
        <v>41978</v>
      </c>
      <c r="E39" s="2" t="s">
        <v>401</v>
      </c>
      <c r="F39" s="2" t="s">
        <v>162</v>
      </c>
      <c r="G39" s="17">
        <v>2467440</v>
      </c>
      <c r="H39" s="17">
        <v>2235600</v>
      </c>
      <c r="I39" s="9">
        <f t="shared" si="1"/>
        <v>0.9060402684563759</v>
      </c>
      <c r="J39" s="2" t="s">
        <v>51</v>
      </c>
      <c r="K39" s="19"/>
      <c r="L39" s="19"/>
      <c r="M39" s="19"/>
      <c r="N39" s="19"/>
      <c r="O39" s="19"/>
      <c r="P39" s="19"/>
      <c r="Q39" s="19"/>
    </row>
    <row r="40" spans="1:17" s="5" customFormat="1" ht="42">
      <c r="A40" s="45">
        <v>37</v>
      </c>
      <c r="B40" s="2" t="s">
        <v>315</v>
      </c>
      <c r="C40" s="2" t="s">
        <v>485</v>
      </c>
      <c r="D40" s="1">
        <v>41978</v>
      </c>
      <c r="E40" s="2" t="s">
        <v>486</v>
      </c>
      <c r="F40" s="2" t="s">
        <v>162</v>
      </c>
      <c r="G40" s="17">
        <v>3132000</v>
      </c>
      <c r="H40" s="17">
        <v>2052000</v>
      </c>
      <c r="I40" s="9">
        <f t="shared" si="1"/>
        <v>0.6551724137931034</v>
      </c>
      <c r="J40" s="2"/>
      <c r="K40" s="19"/>
      <c r="L40" s="19"/>
      <c r="M40" s="19"/>
      <c r="N40" s="19"/>
      <c r="O40" s="19"/>
      <c r="P40" s="19"/>
      <c r="Q40" s="19"/>
    </row>
    <row r="41" spans="1:10" s="5" customFormat="1" ht="42">
      <c r="A41" s="45">
        <v>38</v>
      </c>
      <c r="B41" s="2" t="s">
        <v>103</v>
      </c>
      <c r="C41" s="2" t="s">
        <v>54</v>
      </c>
      <c r="D41" s="12">
        <v>41978</v>
      </c>
      <c r="E41" s="2" t="s">
        <v>113</v>
      </c>
      <c r="F41" s="2" t="s">
        <v>162</v>
      </c>
      <c r="G41" s="3">
        <v>4233600</v>
      </c>
      <c r="H41" s="3">
        <v>3024000</v>
      </c>
      <c r="I41" s="9">
        <f t="shared" si="1"/>
        <v>0.7142857142857143</v>
      </c>
      <c r="J41" s="2"/>
    </row>
    <row r="42" spans="1:17" s="5" customFormat="1" ht="42">
      <c r="A42" s="45">
        <v>39</v>
      </c>
      <c r="B42" s="2" t="s">
        <v>556</v>
      </c>
      <c r="C42" s="2" t="s">
        <v>557</v>
      </c>
      <c r="D42" s="12">
        <v>41978</v>
      </c>
      <c r="E42" s="2" t="s">
        <v>558</v>
      </c>
      <c r="F42" s="2" t="s">
        <v>162</v>
      </c>
      <c r="G42" s="17">
        <v>5848200</v>
      </c>
      <c r="H42" s="17">
        <v>4186080</v>
      </c>
      <c r="I42" s="9">
        <f t="shared" si="1"/>
        <v>0.7157894736842105</v>
      </c>
      <c r="J42" s="2"/>
      <c r="K42" s="19"/>
      <c r="L42" s="19"/>
      <c r="M42" s="19"/>
      <c r="N42" s="19"/>
      <c r="O42" s="19"/>
      <c r="P42" s="19"/>
      <c r="Q42" s="19"/>
    </row>
    <row r="43" spans="1:10" s="5" customFormat="1" ht="42">
      <c r="A43" s="45">
        <v>40</v>
      </c>
      <c r="B43" s="2" t="s">
        <v>58</v>
      </c>
      <c r="C43" s="2" t="s">
        <v>54</v>
      </c>
      <c r="D43" s="12">
        <v>41978</v>
      </c>
      <c r="E43" s="2" t="s">
        <v>80</v>
      </c>
      <c r="F43" s="2" t="s">
        <v>162</v>
      </c>
      <c r="G43" s="3">
        <v>7053989</v>
      </c>
      <c r="H43" s="3">
        <v>4642623</v>
      </c>
      <c r="I43" s="9">
        <f t="shared" si="1"/>
        <v>0.6581556903476884</v>
      </c>
      <c r="J43" s="2"/>
    </row>
    <row r="44" spans="1:10" s="5" customFormat="1" ht="42">
      <c r="A44" s="45">
        <v>41</v>
      </c>
      <c r="B44" s="2" t="s">
        <v>99</v>
      </c>
      <c r="C44" s="2" t="s">
        <v>96</v>
      </c>
      <c r="D44" s="12">
        <v>41978</v>
      </c>
      <c r="E44" s="2" t="s">
        <v>78</v>
      </c>
      <c r="F44" s="2" t="s">
        <v>652</v>
      </c>
      <c r="G44" s="3">
        <v>7698232</v>
      </c>
      <c r="H44" s="3">
        <v>5434128</v>
      </c>
      <c r="I44" s="9">
        <f t="shared" si="1"/>
        <v>0.7058929894552411</v>
      </c>
      <c r="J44" s="2" t="s">
        <v>51</v>
      </c>
    </row>
    <row r="45" spans="1:10" s="5" customFormat="1" ht="42">
      <c r="A45" s="45">
        <v>42</v>
      </c>
      <c r="B45" s="2" t="s">
        <v>57</v>
      </c>
      <c r="C45" s="2" t="s">
        <v>54</v>
      </c>
      <c r="D45" s="12">
        <v>41978</v>
      </c>
      <c r="E45" s="2" t="s">
        <v>79</v>
      </c>
      <c r="F45" s="2" t="s">
        <v>162</v>
      </c>
      <c r="G45" s="3">
        <v>9248622</v>
      </c>
      <c r="H45" s="3">
        <v>9039600</v>
      </c>
      <c r="I45" s="9">
        <f t="shared" si="1"/>
        <v>0.9773996601872149</v>
      </c>
      <c r="J45" s="2"/>
    </row>
    <row r="46" spans="1:17" s="5" customFormat="1" ht="42">
      <c r="A46" s="45">
        <v>43</v>
      </c>
      <c r="B46" s="2" t="s">
        <v>559</v>
      </c>
      <c r="C46" s="2" t="s">
        <v>557</v>
      </c>
      <c r="D46" s="12">
        <v>41978</v>
      </c>
      <c r="E46" s="2" t="s">
        <v>560</v>
      </c>
      <c r="F46" s="2" t="s">
        <v>162</v>
      </c>
      <c r="G46" s="17">
        <v>14776560</v>
      </c>
      <c r="H46" s="17">
        <v>14256000</v>
      </c>
      <c r="I46" s="9">
        <f t="shared" si="1"/>
        <v>0.964771232275983</v>
      </c>
      <c r="J46" s="2"/>
      <c r="K46" s="19"/>
      <c r="L46" s="19"/>
      <c r="M46" s="19"/>
      <c r="N46" s="19"/>
      <c r="O46" s="19"/>
      <c r="P46" s="19"/>
      <c r="Q46" s="19"/>
    </row>
    <row r="47" spans="1:10" s="5" customFormat="1" ht="42">
      <c r="A47" s="45">
        <v>44</v>
      </c>
      <c r="B47" s="2" t="s">
        <v>192</v>
      </c>
      <c r="C47" s="2" t="s">
        <v>193</v>
      </c>
      <c r="D47" s="1">
        <v>41981</v>
      </c>
      <c r="E47" s="2" t="s">
        <v>194</v>
      </c>
      <c r="F47" s="2" t="s">
        <v>162</v>
      </c>
      <c r="G47" s="3">
        <v>2286360</v>
      </c>
      <c r="H47" s="3">
        <v>1455192</v>
      </c>
      <c r="I47" s="9">
        <f t="shared" si="1"/>
        <v>0.6364666981577705</v>
      </c>
      <c r="J47" s="2"/>
    </row>
    <row r="48" spans="1:10" s="5" customFormat="1" ht="126">
      <c r="A48" s="45">
        <v>45</v>
      </c>
      <c r="B48" s="2" t="s">
        <v>293</v>
      </c>
      <c r="C48" s="2" t="s">
        <v>294</v>
      </c>
      <c r="D48" s="1">
        <v>41981</v>
      </c>
      <c r="E48" s="2" t="s">
        <v>295</v>
      </c>
      <c r="F48" s="2" t="s">
        <v>162</v>
      </c>
      <c r="G48" s="3">
        <v>2348568</v>
      </c>
      <c r="H48" s="3">
        <v>1640036</v>
      </c>
      <c r="I48" s="9">
        <f t="shared" si="1"/>
        <v>0.698313184885428</v>
      </c>
      <c r="J48" s="2" t="s">
        <v>296</v>
      </c>
    </row>
    <row r="49" spans="1:17" s="5" customFormat="1" ht="42">
      <c r="A49" s="45">
        <v>46</v>
      </c>
      <c r="B49" s="2" t="s">
        <v>418</v>
      </c>
      <c r="C49" s="2" t="s">
        <v>416</v>
      </c>
      <c r="D49" s="1">
        <v>41981</v>
      </c>
      <c r="E49" s="2" t="s">
        <v>419</v>
      </c>
      <c r="F49" s="2" t="s">
        <v>162</v>
      </c>
      <c r="G49" s="17">
        <v>2398932</v>
      </c>
      <c r="H49" s="17">
        <v>902200</v>
      </c>
      <c r="I49" s="9">
        <f t="shared" si="1"/>
        <v>0.3760840240573722</v>
      </c>
      <c r="J49" s="2"/>
      <c r="K49" s="19"/>
      <c r="L49" s="19"/>
      <c r="M49" s="19"/>
      <c r="N49" s="19"/>
      <c r="O49" s="19"/>
      <c r="P49" s="19"/>
      <c r="Q49" s="19"/>
    </row>
    <row r="50" spans="1:10" s="5" customFormat="1" ht="42">
      <c r="A50" s="45">
        <v>47</v>
      </c>
      <c r="B50" s="2" t="s">
        <v>306</v>
      </c>
      <c r="C50" s="2" t="s">
        <v>308</v>
      </c>
      <c r="D50" s="1">
        <v>41981</v>
      </c>
      <c r="E50" s="2" t="s">
        <v>309</v>
      </c>
      <c r="F50" s="2" t="s">
        <v>162</v>
      </c>
      <c r="G50" s="17">
        <v>3121740</v>
      </c>
      <c r="H50" s="17">
        <v>2842560</v>
      </c>
      <c r="I50" s="9">
        <f t="shared" si="1"/>
        <v>0.9105691056910569</v>
      </c>
      <c r="J50" s="2" t="s">
        <v>51</v>
      </c>
    </row>
    <row r="51" spans="1:17" s="5" customFormat="1" ht="42">
      <c r="A51" s="45">
        <v>48</v>
      </c>
      <c r="B51" s="2" t="s">
        <v>592</v>
      </c>
      <c r="C51" s="2" t="s">
        <v>593</v>
      </c>
      <c r="D51" s="1">
        <v>41981</v>
      </c>
      <c r="E51" s="2" t="s">
        <v>594</v>
      </c>
      <c r="F51" s="2" t="s">
        <v>162</v>
      </c>
      <c r="G51" s="17">
        <v>4546800</v>
      </c>
      <c r="H51" s="17">
        <v>4492800</v>
      </c>
      <c r="I51" s="9">
        <f t="shared" si="1"/>
        <v>0.9881235154394299</v>
      </c>
      <c r="J51" s="2"/>
      <c r="K51" s="19"/>
      <c r="L51" s="19"/>
      <c r="M51" s="19"/>
      <c r="N51" s="19"/>
      <c r="O51" s="19"/>
      <c r="P51" s="19"/>
      <c r="Q51" s="19"/>
    </row>
    <row r="52" spans="1:10" s="5" customFormat="1" ht="42">
      <c r="A52" s="45">
        <v>49</v>
      </c>
      <c r="B52" s="2" t="s">
        <v>621</v>
      </c>
      <c r="C52" s="2" t="s">
        <v>622</v>
      </c>
      <c r="D52" s="1">
        <v>41981</v>
      </c>
      <c r="E52" s="2" t="s">
        <v>623</v>
      </c>
      <c r="F52" s="2" t="s">
        <v>162</v>
      </c>
      <c r="G52" s="3">
        <v>4568613</v>
      </c>
      <c r="H52" s="3">
        <v>3921804</v>
      </c>
      <c r="I52" s="9">
        <f t="shared" si="1"/>
        <v>0.858423333296123</v>
      </c>
      <c r="J52" s="2" t="s">
        <v>638</v>
      </c>
    </row>
    <row r="53" spans="1:17" s="5" customFormat="1" ht="42">
      <c r="A53" s="45">
        <v>50</v>
      </c>
      <c r="B53" s="2" t="s">
        <v>338</v>
      </c>
      <c r="C53" s="2" t="s">
        <v>333</v>
      </c>
      <c r="D53" s="1">
        <v>41981</v>
      </c>
      <c r="E53" s="2" t="s">
        <v>339</v>
      </c>
      <c r="F53" s="2" t="s">
        <v>162</v>
      </c>
      <c r="G53" s="17">
        <v>9849600</v>
      </c>
      <c r="H53" s="17">
        <v>8100000</v>
      </c>
      <c r="I53" s="9">
        <f t="shared" si="1"/>
        <v>0.8223684210526315</v>
      </c>
      <c r="J53" s="2"/>
      <c r="K53" s="19"/>
      <c r="L53" s="19"/>
      <c r="M53" s="19"/>
      <c r="N53" s="19"/>
      <c r="O53" s="19"/>
      <c r="P53" s="19"/>
      <c r="Q53" s="19"/>
    </row>
    <row r="54" spans="1:17" s="5" customFormat="1" ht="42">
      <c r="A54" s="45">
        <v>51</v>
      </c>
      <c r="B54" s="2" t="s">
        <v>549</v>
      </c>
      <c r="C54" s="2" t="s">
        <v>550</v>
      </c>
      <c r="D54" s="1">
        <v>41981</v>
      </c>
      <c r="E54" s="2" t="s">
        <v>551</v>
      </c>
      <c r="F54" s="2" t="s">
        <v>162</v>
      </c>
      <c r="G54" s="17">
        <v>9943560</v>
      </c>
      <c r="H54" s="17">
        <v>9936000</v>
      </c>
      <c r="I54" s="9">
        <f t="shared" si="1"/>
        <v>0.9992397089171283</v>
      </c>
      <c r="J54" s="2"/>
      <c r="K54" s="19"/>
      <c r="L54" s="19"/>
      <c r="M54" s="19"/>
      <c r="N54" s="19"/>
      <c r="O54" s="19"/>
      <c r="P54" s="19"/>
      <c r="Q54" s="19"/>
    </row>
    <row r="55" spans="1:10" s="5" customFormat="1" ht="73.5">
      <c r="A55" s="45">
        <v>52</v>
      </c>
      <c r="B55" s="2" t="s">
        <v>268</v>
      </c>
      <c r="C55" s="2" t="s">
        <v>269</v>
      </c>
      <c r="D55" s="1">
        <v>41981</v>
      </c>
      <c r="E55" s="2" t="s">
        <v>270</v>
      </c>
      <c r="F55" s="2" t="s">
        <v>162</v>
      </c>
      <c r="G55" s="3">
        <v>26071956</v>
      </c>
      <c r="H55" s="3">
        <v>23609880</v>
      </c>
      <c r="I55" s="9">
        <f t="shared" si="1"/>
        <v>0.9055661186295344</v>
      </c>
      <c r="J55" s="2" t="s">
        <v>271</v>
      </c>
    </row>
    <row r="56" spans="1:17" s="5" customFormat="1" ht="42">
      <c r="A56" s="45">
        <v>53</v>
      </c>
      <c r="B56" s="2" t="s">
        <v>464</v>
      </c>
      <c r="C56" s="2" t="s">
        <v>509</v>
      </c>
      <c r="D56" s="12">
        <v>41982</v>
      </c>
      <c r="E56" s="2" t="s">
        <v>512</v>
      </c>
      <c r="F56" s="2" t="s">
        <v>162</v>
      </c>
      <c r="G56" s="17">
        <v>1845504</v>
      </c>
      <c r="H56" s="17">
        <v>1845504</v>
      </c>
      <c r="I56" s="9">
        <f t="shared" si="1"/>
        <v>1</v>
      </c>
      <c r="J56" s="2" t="s">
        <v>51</v>
      </c>
      <c r="K56" s="19"/>
      <c r="L56" s="19"/>
      <c r="M56" s="19"/>
      <c r="N56" s="19"/>
      <c r="O56" s="19"/>
      <c r="P56" s="19"/>
      <c r="Q56" s="19"/>
    </row>
    <row r="57" spans="1:17" s="5" customFormat="1" ht="42">
      <c r="A57" s="45">
        <v>54</v>
      </c>
      <c r="B57" s="2" t="s">
        <v>464</v>
      </c>
      <c r="C57" s="2" t="s">
        <v>494</v>
      </c>
      <c r="D57" s="1">
        <v>41982</v>
      </c>
      <c r="E57" s="2" t="s">
        <v>499</v>
      </c>
      <c r="F57" s="2" t="s">
        <v>162</v>
      </c>
      <c r="G57" s="17">
        <v>1947016</v>
      </c>
      <c r="H57" s="17">
        <v>1516385</v>
      </c>
      <c r="I57" s="9">
        <f t="shared" si="1"/>
        <v>0.7788251354893848</v>
      </c>
      <c r="J57" s="2" t="s">
        <v>500</v>
      </c>
      <c r="K57" s="19"/>
      <c r="L57" s="19"/>
      <c r="M57" s="19"/>
      <c r="N57" s="19"/>
      <c r="O57" s="19"/>
      <c r="P57" s="19"/>
      <c r="Q57" s="19"/>
    </row>
    <row r="58" spans="1:10" s="5" customFormat="1" ht="42">
      <c r="A58" s="45">
        <v>55</v>
      </c>
      <c r="B58" s="2" t="s">
        <v>315</v>
      </c>
      <c r="C58" s="2" t="s">
        <v>316</v>
      </c>
      <c r="D58" s="1">
        <v>41982</v>
      </c>
      <c r="E58" s="2" t="s">
        <v>317</v>
      </c>
      <c r="F58" s="2" t="s">
        <v>162</v>
      </c>
      <c r="G58" s="17">
        <v>2100600</v>
      </c>
      <c r="H58" s="17">
        <v>2095200</v>
      </c>
      <c r="I58" s="9">
        <f t="shared" si="1"/>
        <v>0.9974293059125964</v>
      </c>
      <c r="J58" s="2"/>
    </row>
    <row r="59" spans="1:10" s="5" customFormat="1" ht="73.5">
      <c r="A59" s="45">
        <v>56</v>
      </c>
      <c r="B59" s="2" t="s">
        <v>242</v>
      </c>
      <c r="C59" s="2" t="s">
        <v>243</v>
      </c>
      <c r="D59" s="1">
        <v>41982</v>
      </c>
      <c r="E59" s="2" t="s">
        <v>244</v>
      </c>
      <c r="F59" s="2" t="s">
        <v>162</v>
      </c>
      <c r="G59" s="3">
        <v>8560566</v>
      </c>
      <c r="H59" s="3">
        <v>5450274</v>
      </c>
      <c r="I59" s="9">
        <f t="shared" si="1"/>
        <v>0.6366721546215519</v>
      </c>
      <c r="J59" s="2" t="s">
        <v>245</v>
      </c>
    </row>
    <row r="60" spans="1:10" s="4" customFormat="1" ht="42">
      <c r="A60" s="45">
        <v>57</v>
      </c>
      <c r="B60" s="2" t="s">
        <v>187</v>
      </c>
      <c r="C60" s="2" t="s">
        <v>188</v>
      </c>
      <c r="D60" s="1">
        <v>41983</v>
      </c>
      <c r="E60" s="2" t="s">
        <v>189</v>
      </c>
      <c r="F60" s="2" t="s">
        <v>162</v>
      </c>
      <c r="G60" s="3">
        <v>1386504</v>
      </c>
      <c r="H60" s="3">
        <v>1386504</v>
      </c>
      <c r="I60" s="9">
        <f t="shared" si="1"/>
        <v>1</v>
      </c>
      <c r="J60" s="2" t="s">
        <v>51</v>
      </c>
    </row>
    <row r="61" spans="1:17" s="4" customFormat="1" ht="42">
      <c r="A61" s="45">
        <v>58</v>
      </c>
      <c r="B61" s="16" t="s">
        <v>302</v>
      </c>
      <c r="C61" s="16" t="s">
        <v>569</v>
      </c>
      <c r="D61" s="31">
        <v>41983</v>
      </c>
      <c r="E61" s="16" t="s">
        <v>570</v>
      </c>
      <c r="F61" s="2" t="s">
        <v>162</v>
      </c>
      <c r="G61" s="34">
        <v>1670922</v>
      </c>
      <c r="H61" s="34">
        <v>1544400</v>
      </c>
      <c r="I61" s="9">
        <f t="shared" si="1"/>
        <v>0.9242801279772485</v>
      </c>
      <c r="J61" s="49"/>
      <c r="K61" s="19"/>
      <c r="L61" s="19"/>
      <c r="M61" s="19"/>
      <c r="N61" s="19"/>
      <c r="O61" s="19"/>
      <c r="P61" s="19"/>
      <c r="Q61" s="19"/>
    </row>
    <row r="62" spans="1:10" s="5" customFormat="1" ht="42">
      <c r="A62" s="45">
        <v>59</v>
      </c>
      <c r="B62" s="2" t="s">
        <v>177</v>
      </c>
      <c r="C62" s="2" t="s">
        <v>178</v>
      </c>
      <c r="D62" s="1">
        <v>41983</v>
      </c>
      <c r="E62" s="2" t="s">
        <v>179</v>
      </c>
      <c r="F62" s="2" t="s">
        <v>162</v>
      </c>
      <c r="G62" s="13">
        <v>1831346</v>
      </c>
      <c r="H62" s="13">
        <v>1717200</v>
      </c>
      <c r="I62" s="9">
        <f t="shared" si="1"/>
        <v>0.9376709807977301</v>
      </c>
      <c r="J62" s="2"/>
    </row>
    <row r="63" spans="1:17" s="5" customFormat="1" ht="42">
      <c r="A63" s="45">
        <v>60</v>
      </c>
      <c r="B63" s="2" t="s">
        <v>464</v>
      </c>
      <c r="C63" s="2" t="s">
        <v>504</v>
      </c>
      <c r="D63" s="1">
        <v>41983</v>
      </c>
      <c r="E63" s="2" t="s">
        <v>508</v>
      </c>
      <c r="F63" s="2" t="s">
        <v>162</v>
      </c>
      <c r="G63" s="17">
        <v>1872400</v>
      </c>
      <c r="H63" s="17">
        <v>1581930</v>
      </c>
      <c r="I63" s="9">
        <f t="shared" si="1"/>
        <v>0.8448675496688741</v>
      </c>
      <c r="J63" s="2" t="s">
        <v>51</v>
      </c>
      <c r="K63" s="19"/>
      <c r="L63" s="19"/>
      <c r="M63" s="19"/>
      <c r="N63" s="19"/>
      <c r="O63" s="19"/>
      <c r="P63" s="19"/>
      <c r="Q63" s="19"/>
    </row>
    <row r="64" spans="1:17" s="5" customFormat="1" ht="42">
      <c r="A64" s="45">
        <v>61</v>
      </c>
      <c r="B64" s="2" t="s">
        <v>305</v>
      </c>
      <c r="C64" s="2" t="s">
        <v>453</v>
      </c>
      <c r="D64" s="1">
        <v>41983</v>
      </c>
      <c r="E64" s="2" t="s">
        <v>454</v>
      </c>
      <c r="F64" s="2" t="s">
        <v>162</v>
      </c>
      <c r="G64" s="17">
        <v>2130605</v>
      </c>
      <c r="H64" s="17">
        <v>1904061</v>
      </c>
      <c r="I64" s="9">
        <f t="shared" si="1"/>
        <v>0.893671515837051</v>
      </c>
      <c r="J64" s="2" t="s">
        <v>51</v>
      </c>
      <c r="K64" s="19"/>
      <c r="L64" s="19"/>
      <c r="M64" s="19"/>
      <c r="N64" s="19"/>
      <c r="O64" s="19"/>
      <c r="P64" s="19"/>
      <c r="Q64" s="19"/>
    </row>
    <row r="65" spans="1:10" s="5" customFormat="1" ht="42">
      <c r="A65" s="45">
        <v>62</v>
      </c>
      <c r="B65" s="2" t="s">
        <v>601</v>
      </c>
      <c r="C65" s="2" t="s">
        <v>602</v>
      </c>
      <c r="D65" s="1">
        <v>41983</v>
      </c>
      <c r="E65" s="2" t="s">
        <v>603</v>
      </c>
      <c r="F65" s="2" t="s">
        <v>162</v>
      </c>
      <c r="G65" s="3">
        <v>2937600</v>
      </c>
      <c r="H65" s="3">
        <v>2864160</v>
      </c>
      <c r="I65" s="9">
        <f t="shared" si="1"/>
        <v>0.975</v>
      </c>
      <c r="J65" s="2"/>
    </row>
    <row r="66" spans="1:10" s="5" customFormat="1" ht="42">
      <c r="A66" s="45">
        <v>63</v>
      </c>
      <c r="B66" s="2" t="s">
        <v>171</v>
      </c>
      <c r="C66" s="2" t="s">
        <v>172</v>
      </c>
      <c r="D66" s="12">
        <v>41983</v>
      </c>
      <c r="E66" s="2" t="s">
        <v>173</v>
      </c>
      <c r="F66" s="2" t="s">
        <v>162</v>
      </c>
      <c r="G66" s="3">
        <v>3008192</v>
      </c>
      <c r="H66" s="3">
        <v>2322000</v>
      </c>
      <c r="I66" s="9">
        <f t="shared" si="1"/>
        <v>0.7718922196455545</v>
      </c>
      <c r="J66" s="2"/>
    </row>
    <row r="67" spans="1:10" s="5" customFormat="1" ht="42">
      <c r="A67" s="45">
        <v>64</v>
      </c>
      <c r="B67" s="2" t="s">
        <v>608</v>
      </c>
      <c r="C67" s="2" t="s">
        <v>602</v>
      </c>
      <c r="D67" s="1">
        <v>41983</v>
      </c>
      <c r="E67" s="2" t="s">
        <v>609</v>
      </c>
      <c r="F67" s="2" t="s">
        <v>652</v>
      </c>
      <c r="G67" s="3">
        <v>4857392</v>
      </c>
      <c r="H67" s="3">
        <v>4276800</v>
      </c>
      <c r="I67" s="9">
        <f t="shared" si="1"/>
        <v>0.8804724839996443</v>
      </c>
      <c r="J67" s="2"/>
    </row>
    <row r="68" spans="1:17" s="5" customFormat="1" ht="54" customHeight="1">
      <c r="A68" s="45">
        <v>65</v>
      </c>
      <c r="B68" s="2" t="s">
        <v>305</v>
      </c>
      <c r="C68" s="2" t="s">
        <v>397</v>
      </c>
      <c r="D68" s="1">
        <v>41983</v>
      </c>
      <c r="E68" s="41" t="s">
        <v>398</v>
      </c>
      <c r="F68" s="2" t="s">
        <v>162</v>
      </c>
      <c r="G68" s="25">
        <v>4953150</v>
      </c>
      <c r="H68" s="17">
        <v>4407900</v>
      </c>
      <c r="I68" s="9">
        <f aca="true" t="shared" si="2" ref="I68:I96">H68/G68</f>
        <v>0.8899185366887739</v>
      </c>
      <c r="J68" s="2" t="s">
        <v>399</v>
      </c>
      <c r="K68" s="19"/>
      <c r="L68" s="19"/>
      <c r="M68" s="19"/>
      <c r="N68" s="19"/>
      <c r="O68" s="19"/>
      <c r="P68" s="19"/>
      <c r="Q68" s="19"/>
    </row>
    <row r="69" spans="1:10" s="5" customFormat="1" ht="42">
      <c r="A69" s="45">
        <v>66</v>
      </c>
      <c r="B69" s="2" t="s">
        <v>125</v>
      </c>
      <c r="C69" s="2" t="s">
        <v>54</v>
      </c>
      <c r="D69" s="12">
        <v>41983</v>
      </c>
      <c r="E69" s="2" t="s">
        <v>81</v>
      </c>
      <c r="F69" s="2" t="s">
        <v>162</v>
      </c>
      <c r="G69" s="3">
        <v>5982379</v>
      </c>
      <c r="H69" s="3">
        <v>4244043</v>
      </c>
      <c r="I69" s="9">
        <f t="shared" si="2"/>
        <v>0.7094239599329966</v>
      </c>
      <c r="J69" s="50"/>
    </row>
    <row r="70" spans="1:10" s="5" customFormat="1" ht="52.5">
      <c r="A70" s="45">
        <v>67</v>
      </c>
      <c r="B70" s="2" t="s">
        <v>138</v>
      </c>
      <c r="C70" s="2" t="s">
        <v>139</v>
      </c>
      <c r="D70" s="12">
        <v>41983</v>
      </c>
      <c r="E70" s="2" t="s">
        <v>140</v>
      </c>
      <c r="F70" s="2" t="s">
        <v>162</v>
      </c>
      <c r="G70" s="3">
        <v>7294593</v>
      </c>
      <c r="H70" s="3">
        <v>5832000</v>
      </c>
      <c r="I70" s="9">
        <f t="shared" si="2"/>
        <v>0.7994962844397213</v>
      </c>
      <c r="J70" s="2"/>
    </row>
    <row r="71" spans="1:10" s="5" customFormat="1" ht="42">
      <c r="A71" s="45">
        <v>68</v>
      </c>
      <c r="B71" s="2" t="s">
        <v>59</v>
      </c>
      <c r="C71" s="2" t="s">
        <v>54</v>
      </c>
      <c r="D71" s="12">
        <v>41984</v>
      </c>
      <c r="E71" s="2" t="s">
        <v>82</v>
      </c>
      <c r="F71" s="2" t="s">
        <v>652</v>
      </c>
      <c r="G71" s="3">
        <v>2838460</v>
      </c>
      <c r="H71" s="3">
        <v>2683180</v>
      </c>
      <c r="I71" s="9">
        <f t="shared" si="2"/>
        <v>0.9452942792922923</v>
      </c>
      <c r="J71" s="2"/>
    </row>
    <row r="72" spans="1:10" s="5" customFormat="1" ht="42">
      <c r="A72" s="45">
        <v>69</v>
      </c>
      <c r="B72" s="2" t="s">
        <v>60</v>
      </c>
      <c r="C72" s="2" t="s">
        <v>54</v>
      </c>
      <c r="D72" s="12">
        <v>41984</v>
      </c>
      <c r="E72" s="2" t="s">
        <v>83</v>
      </c>
      <c r="F72" s="2" t="s">
        <v>162</v>
      </c>
      <c r="G72" s="3">
        <v>9246372</v>
      </c>
      <c r="H72" s="3">
        <v>9180000</v>
      </c>
      <c r="I72" s="9">
        <f t="shared" si="2"/>
        <v>0.9928218332552486</v>
      </c>
      <c r="J72" s="2"/>
    </row>
    <row r="73" spans="1:10" s="5" customFormat="1" ht="42">
      <c r="A73" s="45">
        <v>70</v>
      </c>
      <c r="B73" s="2" t="s">
        <v>624</v>
      </c>
      <c r="C73" s="2" t="s">
        <v>622</v>
      </c>
      <c r="D73" s="1">
        <v>41985</v>
      </c>
      <c r="E73" s="2" t="s">
        <v>625</v>
      </c>
      <c r="F73" s="2" t="s">
        <v>162</v>
      </c>
      <c r="G73" s="3">
        <v>1544356</v>
      </c>
      <c r="H73" s="3">
        <v>891648</v>
      </c>
      <c r="I73" s="9">
        <f t="shared" si="2"/>
        <v>0.5773591063200454</v>
      </c>
      <c r="J73" s="2"/>
    </row>
    <row r="74" spans="1:17" s="5" customFormat="1" ht="42">
      <c r="A74" s="45">
        <v>71</v>
      </c>
      <c r="B74" s="2" t="s">
        <v>513</v>
      </c>
      <c r="C74" s="2" t="s">
        <v>521</v>
      </c>
      <c r="D74" s="1">
        <v>41985</v>
      </c>
      <c r="E74" s="2" t="s">
        <v>522</v>
      </c>
      <c r="F74" s="2" t="s">
        <v>162</v>
      </c>
      <c r="G74" s="17">
        <v>2112480</v>
      </c>
      <c r="H74" s="17">
        <v>1644840</v>
      </c>
      <c r="I74" s="9">
        <f t="shared" si="2"/>
        <v>0.7786298568507157</v>
      </c>
      <c r="J74" s="2"/>
      <c r="K74" s="19"/>
      <c r="L74" s="19"/>
      <c r="M74" s="19"/>
      <c r="N74" s="19"/>
      <c r="O74" s="19"/>
      <c r="P74" s="19"/>
      <c r="Q74" s="19"/>
    </row>
    <row r="75" spans="1:17" s="5" customFormat="1" ht="42">
      <c r="A75" s="45">
        <v>72</v>
      </c>
      <c r="B75" s="2" t="s">
        <v>190</v>
      </c>
      <c r="C75" s="2" t="s">
        <v>188</v>
      </c>
      <c r="D75" s="1">
        <v>41985</v>
      </c>
      <c r="E75" s="2" t="s">
        <v>191</v>
      </c>
      <c r="F75" s="2" t="s">
        <v>162</v>
      </c>
      <c r="G75" s="3">
        <v>2428920</v>
      </c>
      <c r="H75" s="3">
        <v>1500919</v>
      </c>
      <c r="I75" s="9">
        <f t="shared" si="2"/>
        <v>0.6179367784859114</v>
      </c>
      <c r="J75" s="2"/>
      <c r="K75" s="4"/>
      <c r="L75" s="4"/>
      <c r="M75" s="4"/>
      <c r="N75" s="4"/>
      <c r="O75" s="4"/>
      <c r="P75" s="4"/>
      <c r="Q75" s="4"/>
    </row>
    <row r="76" spans="1:17" s="5" customFormat="1" ht="42">
      <c r="A76" s="45">
        <v>73</v>
      </c>
      <c r="B76" s="2" t="s">
        <v>305</v>
      </c>
      <c r="C76" s="2" t="s">
        <v>353</v>
      </c>
      <c r="D76" s="1">
        <v>41985</v>
      </c>
      <c r="E76" s="2" t="s">
        <v>355</v>
      </c>
      <c r="F76" s="2" t="s">
        <v>162</v>
      </c>
      <c r="G76" s="17">
        <v>2582602</v>
      </c>
      <c r="H76" s="17">
        <v>2440017</v>
      </c>
      <c r="I76" s="9">
        <f t="shared" si="2"/>
        <v>0.944790176728741</v>
      </c>
      <c r="J76" s="2" t="s">
        <v>51</v>
      </c>
      <c r="K76" s="19"/>
      <c r="L76" s="19"/>
      <c r="M76" s="19"/>
      <c r="N76" s="19"/>
      <c r="O76" s="19"/>
      <c r="P76" s="19"/>
      <c r="Q76" s="19"/>
    </row>
    <row r="77" spans="1:17" s="5" customFormat="1" ht="42">
      <c r="A77" s="45">
        <v>74</v>
      </c>
      <c r="B77" s="2" t="s">
        <v>305</v>
      </c>
      <c r="C77" s="2" t="s">
        <v>353</v>
      </c>
      <c r="D77" s="1">
        <v>41985</v>
      </c>
      <c r="E77" s="2" t="s">
        <v>356</v>
      </c>
      <c r="F77" s="2" t="s">
        <v>162</v>
      </c>
      <c r="G77" s="17">
        <v>3343357</v>
      </c>
      <c r="H77" s="17">
        <v>3343357</v>
      </c>
      <c r="I77" s="9">
        <f t="shared" si="2"/>
        <v>1</v>
      </c>
      <c r="J77" s="2" t="s">
        <v>51</v>
      </c>
      <c r="K77" s="19"/>
      <c r="L77" s="19"/>
      <c r="M77" s="19"/>
      <c r="N77" s="19"/>
      <c r="O77" s="19"/>
      <c r="P77" s="19"/>
      <c r="Q77" s="19"/>
    </row>
    <row r="78" spans="1:17" s="5" customFormat="1" ht="42">
      <c r="A78" s="45">
        <v>75</v>
      </c>
      <c r="B78" s="2" t="s">
        <v>305</v>
      </c>
      <c r="C78" s="2" t="s">
        <v>353</v>
      </c>
      <c r="D78" s="1">
        <v>41985</v>
      </c>
      <c r="E78" s="2" t="s">
        <v>354</v>
      </c>
      <c r="F78" s="2" t="s">
        <v>162</v>
      </c>
      <c r="G78" s="17">
        <v>3740407</v>
      </c>
      <c r="H78" s="17">
        <v>3628746</v>
      </c>
      <c r="I78" s="9">
        <f t="shared" si="2"/>
        <v>0.9701473663160185</v>
      </c>
      <c r="J78" s="2" t="s">
        <v>51</v>
      </c>
      <c r="K78" s="19"/>
      <c r="L78" s="19"/>
      <c r="M78" s="19"/>
      <c r="N78" s="19"/>
      <c r="O78" s="19"/>
      <c r="P78" s="19"/>
      <c r="Q78" s="19"/>
    </row>
    <row r="79" spans="1:17" s="5" customFormat="1" ht="42">
      <c r="A79" s="45">
        <v>76</v>
      </c>
      <c r="B79" s="2" t="s">
        <v>402</v>
      </c>
      <c r="C79" s="2" t="s">
        <v>400</v>
      </c>
      <c r="D79" s="1">
        <v>41985</v>
      </c>
      <c r="E79" s="2" t="s">
        <v>403</v>
      </c>
      <c r="F79" s="2" t="s">
        <v>162</v>
      </c>
      <c r="G79" s="17">
        <f>6491600+189525+263410</f>
        <v>6944535</v>
      </c>
      <c r="H79" s="17">
        <f>5940000+167400+248400</f>
        <v>6355800</v>
      </c>
      <c r="I79" s="9">
        <f t="shared" si="2"/>
        <v>0.915223265488618</v>
      </c>
      <c r="J79" s="2" t="s">
        <v>51</v>
      </c>
      <c r="K79" s="19"/>
      <c r="L79" s="19"/>
      <c r="M79" s="19"/>
      <c r="N79" s="19"/>
      <c r="O79" s="19"/>
      <c r="P79" s="19"/>
      <c r="Q79" s="19"/>
    </row>
    <row r="80" spans="1:10" s="5" customFormat="1" ht="73.5">
      <c r="A80" s="45">
        <v>77</v>
      </c>
      <c r="B80" s="2" t="s">
        <v>268</v>
      </c>
      <c r="C80" s="2" t="s">
        <v>281</v>
      </c>
      <c r="D80" s="1">
        <v>41985</v>
      </c>
      <c r="E80" s="2" t="s">
        <v>170</v>
      </c>
      <c r="F80" s="2" t="s">
        <v>162</v>
      </c>
      <c r="G80" s="3">
        <v>11375348</v>
      </c>
      <c r="H80" s="3">
        <v>6354855</v>
      </c>
      <c r="I80" s="9">
        <f t="shared" si="2"/>
        <v>0.5586514803766882</v>
      </c>
      <c r="J80" s="2" t="s">
        <v>282</v>
      </c>
    </row>
    <row r="81" spans="1:10" s="5" customFormat="1" ht="84">
      <c r="A81" s="45">
        <v>78</v>
      </c>
      <c r="B81" s="2" t="s">
        <v>141</v>
      </c>
      <c r="C81" s="2" t="s">
        <v>142</v>
      </c>
      <c r="D81" s="12">
        <v>41985</v>
      </c>
      <c r="E81" s="2" t="s">
        <v>143</v>
      </c>
      <c r="F81" s="2" t="s">
        <v>162</v>
      </c>
      <c r="G81" s="3">
        <v>25953551</v>
      </c>
      <c r="H81" s="3">
        <v>15343560</v>
      </c>
      <c r="I81" s="9">
        <f t="shared" si="2"/>
        <v>0.5911930895313708</v>
      </c>
      <c r="J81" s="2" t="s">
        <v>632</v>
      </c>
    </row>
    <row r="82" spans="1:17" s="5" customFormat="1" ht="42">
      <c r="A82" s="45">
        <v>79</v>
      </c>
      <c r="B82" s="16" t="s">
        <v>385</v>
      </c>
      <c r="C82" s="16" t="s">
        <v>386</v>
      </c>
      <c r="D82" s="1">
        <v>41985</v>
      </c>
      <c r="E82" s="2" t="s">
        <v>387</v>
      </c>
      <c r="F82" s="2" t="s">
        <v>162</v>
      </c>
      <c r="G82" s="17">
        <v>37269590</v>
      </c>
      <c r="H82" s="17">
        <v>31622400.000000004</v>
      </c>
      <c r="I82" s="9">
        <f t="shared" si="2"/>
        <v>0.848477270611241</v>
      </c>
      <c r="J82" s="2"/>
      <c r="K82" s="19"/>
      <c r="L82" s="19"/>
      <c r="M82" s="19"/>
      <c r="N82" s="19"/>
      <c r="O82" s="19"/>
      <c r="P82" s="19"/>
      <c r="Q82" s="19"/>
    </row>
    <row r="83" spans="1:17" s="5" customFormat="1" ht="42">
      <c r="A83" s="45">
        <v>80</v>
      </c>
      <c r="B83" s="16" t="s">
        <v>383</v>
      </c>
      <c r="C83" s="2" t="s">
        <v>390</v>
      </c>
      <c r="D83" s="1">
        <v>41985</v>
      </c>
      <c r="E83" s="1" t="s">
        <v>391</v>
      </c>
      <c r="F83" s="2" t="s">
        <v>162</v>
      </c>
      <c r="G83" s="17">
        <v>51711612</v>
      </c>
      <c r="H83" s="17">
        <v>49591032</v>
      </c>
      <c r="I83" s="9">
        <f t="shared" si="2"/>
        <v>0.9589921892204791</v>
      </c>
      <c r="J83" s="2" t="s">
        <v>51</v>
      </c>
      <c r="K83" s="19"/>
      <c r="L83" s="19"/>
      <c r="M83" s="19"/>
      <c r="N83" s="19"/>
      <c r="O83" s="19"/>
      <c r="P83" s="19"/>
      <c r="Q83" s="19"/>
    </row>
    <row r="84" spans="1:17" s="5" customFormat="1" ht="42">
      <c r="A84" s="45">
        <v>81</v>
      </c>
      <c r="B84" s="2" t="s">
        <v>383</v>
      </c>
      <c r="C84" s="16" t="s">
        <v>381</v>
      </c>
      <c r="D84" s="1">
        <v>41985</v>
      </c>
      <c r="E84" s="16" t="s">
        <v>384</v>
      </c>
      <c r="F84" s="2" t="s">
        <v>162</v>
      </c>
      <c r="G84" s="17">
        <v>151429925</v>
      </c>
      <c r="H84" s="17">
        <v>150927350</v>
      </c>
      <c r="I84" s="9">
        <f t="shared" si="2"/>
        <v>0.9966811381568075</v>
      </c>
      <c r="J84" s="2" t="s">
        <v>51</v>
      </c>
      <c r="K84" s="19"/>
      <c r="L84" s="19"/>
      <c r="M84" s="19"/>
      <c r="N84" s="19"/>
      <c r="O84" s="19"/>
      <c r="P84" s="19"/>
      <c r="Q84" s="19"/>
    </row>
    <row r="85" spans="1:10" s="5" customFormat="1" ht="42">
      <c r="A85" s="45">
        <v>82</v>
      </c>
      <c r="B85" s="2" t="s">
        <v>290</v>
      </c>
      <c r="C85" s="2" t="s">
        <v>291</v>
      </c>
      <c r="D85" s="1">
        <v>41988</v>
      </c>
      <c r="E85" s="2" t="s">
        <v>292</v>
      </c>
      <c r="F85" s="2" t="s">
        <v>162</v>
      </c>
      <c r="G85" s="3">
        <v>1700615</v>
      </c>
      <c r="H85" s="3">
        <v>1576800</v>
      </c>
      <c r="I85" s="9">
        <f t="shared" si="2"/>
        <v>0.9271939857051714</v>
      </c>
      <c r="J85" s="2"/>
    </row>
    <row r="86" spans="1:10" s="5" customFormat="1" ht="42">
      <c r="A86" s="45">
        <v>83</v>
      </c>
      <c r="B86" s="2" t="s">
        <v>302</v>
      </c>
      <c r="C86" s="16" t="s">
        <v>303</v>
      </c>
      <c r="D86" s="12">
        <v>41988</v>
      </c>
      <c r="E86" s="2" t="s">
        <v>304</v>
      </c>
      <c r="F86" s="2" t="s">
        <v>162</v>
      </c>
      <c r="G86" s="17">
        <v>1842141</v>
      </c>
      <c r="H86" s="17">
        <v>1760400</v>
      </c>
      <c r="I86" s="9">
        <f t="shared" si="2"/>
        <v>0.955627175118517</v>
      </c>
      <c r="J86" s="2"/>
    </row>
    <row r="87" spans="1:17" s="5" customFormat="1" ht="42">
      <c r="A87" s="45">
        <v>84</v>
      </c>
      <c r="B87" s="2" t="s">
        <v>464</v>
      </c>
      <c r="C87" s="2" t="s">
        <v>465</v>
      </c>
      <c r="D87" s="1">
        <v>41988</v>
      </c>
      <c r="E87" s="2" t="s">
        <v>466</v>
      </c>
      <c r="F87" s="2" t="s">
        <v>162</v>
      </c>
      <c r="G87" s="17">
        <v>2238444</v>
      </c>
      <c r="H87" s="17">
        <v>2232477</v>
      </c>
      <c r="I87" s="9">
        <f t="shared" si="2"/>
        <v>0.9973343090110809</v>
      </c>
      <c r="J87" s="2" t="s">
        <v>51</v>
      </c>
      <c r="K87" s="19"/>
      <c r="L87" s="19"/>
      <c r="M87" s="19"/>
      <c r="N87" s="19"/>
      <c r="O87" s="19"/>
      <c r="P87" s="19"/>
      <c r="Q87" s="19"/>
    </row>
    <row r="88" spans="1:17" s="5" customFormat="1" ht="42">
      <c r="A88" s="45">
        <v>85</v>
      </c>
      <c r="B88" s="18" t="s">
        <v>306</v>
      </c>
      <c r="C88" s="16" t="s">
        <v>322</v>
      </c>
      <c r="D88" s="1">
        <v>41988</v>
      </c>
      <c r="E88" s="18" t="s">
        <v>328</v>
      </c>
      <c r="F88" s="2" t="s">
        <v>162</v>
      </c>
      <c r="G88" s="17">
        <v>2515320</v>
      </c>
      <c r="H88" s="17">
        <v>2448000</v>
      </c>
      <c r="I88" s="9">
        <f t="shared" si="2"/>
        <v>0.9732360097323601</v>
      </c>
      <c r="J88" s="2" t="s">
        <v>51</v>
      </c>
      <c r="K88" s="19"/>
      <c r="L88" s="19"/>
      <c r="M88" s="19"/>
      <c r="N88" s="19"/>
      <c r="O88" s="19"/>
      <c r="P88" s="19"/>
      <c r="Q88" s="19"/>
    </row>
    <row r="89" spans="1:10" s="5" customFormat="1" ht="42">
      <c r="A89" s="45">
        <v>86</v>
      </c>
      <c r="B89" s="2" t="s">
        <v>126</v>
      </c>
      <c r="C89" s="2" t="s">
        <v>127</v>
      </c>
      <c r="D89" s="12">
        <v>41988</v>
      </c>
      <c r="E89" s="2" t="s">
        <v>128</v>
      </c>
      <c r="F89" s="2" t="s">
        <v>162</v>
      </c>
      <c r="G89" s="3">
        <v>4350628</v>
      </c>
      <c r="H89" s="3">
        <v>4140720</v>
      </c>
      <c r="I89" s="9">
        <f t="shared" si="2"/>
        <v>0.9517522527782196</v>
      </c>
      <c r="J89" s="2"/>
    </row>
    <row r="90" spans="1:10" s="5" customFormat="1" ht="42">
      <c r="A90" s="45">
        <v>87</v>
      </c>
      <c r="B90" s="2" t="s">
        <v>595</v>
      </c>
      <c r="C90" s="2" t="s">
        <v>596</v>
      </c>
      <c r="D90" s="1">
        <v>41988</v>
      </c>
      <c r="E90" s="2" t="s">
        <v>597</v>
      </c>
      <c r="F90" s="2" t="s">
        <v>162</v>
      </c>
      <c r="G90" s="3">
        <v>4587534</v>
      </c>
      <c r="H90" s="3">
        <v>3127680</v>
      </c>
      <c r="I90" s="9">
        <f t="shared" si="2"/>
        <v>0.6817780533070709</v>
      </c>
      <c r="J90" s="2"/>
    </row>
    <row r="91" spans="1:10" s="5" customFormat="1" ht="42">
      <c r="A91" s="45">
        <v>88</v>
      </c>
      <c r="B91" s="2" t="s">
        <v>604</v>
      </c>
      <c r="C91" s="2" t="s">
        <v>602</v>
      </c>
      <c r="D91" s="1">
        <v>41988</v>
      </c>
      <c r="E91" s="2" t="s">
        <v>605</v>
      </c>
      <c r="F91" s="2" t="s">
        <v>162</v>
      </c>
      <c r="G91" s="3">
        <v>4633200</v>
      </c>
      <c r="H91" s="3">
        <v>4536000</v>
      </c>
      <c r="I91" s="9">
        <f t="shared" si="2"/>
        <v>0.9790209790209791</v>
      </c>
      <c r="J91" s="2"/>
    </row>
    <row r="92" spans="1:17" s="5" customFormat="1" ht="42">
      <c r="A92" s="45">
        <v>89</v>
      </c>
      <c r="B92" s="2" t="s">
        <v>315</v>
      </c>
      <c r="C92" s="2" t="s">
        <v>392</v>
      </c>
      <c r="D92" s="1">
        <v>41988</v>
      </c>
      <c r="E92" s="2" t="s">
        <v>393</v>
      </c>
      <c r="F92" s="2" t="s">
        <v>162</v>
      </c>
      <c r="G92" s="17">
        <v>4670000</v>
      </c>
      <c r="H92" s="17">
        <v>4482000</v>
      </c>
      <c r="I92" s="9">
        <f t="shared" si="2"/>
        <v>0.9597430406852249</v>
      </c>
      <c r="J92" s="2"/>
      <c r="K92" s="19"/>
      <c r="L92" s="19"/>
      <c r="M92" s="19"/>
      <c r="N92" s="19"/>
      <c r="O92" s="19"/>
      <c r="P92" s="19"/>
      <c r="Q92" s="19"/>
    </row>
    <row r="93" spans="1:17" s="5" customFormat="1" ht="42">
      <c r="A93" s="45">
        <v>90</v>
      </c>
      <c r="B93" s="2" t="s">
        <v>340</v>
      </c>
      <c r="C93" s="2" t="s">
        <v>487</v>
      </c>
      <c r="D93" s="1">
        <v>41988</v>
      </c>
      <c r="E93" s="2" t="s">
        <v>488</v>
      </c>
      <c r="F93" s="2" t="s">
        <v>162</v>
      </c>
      <c r="G93" s="17">
        <v>4752000</v>
      </c>
      <c r="H93" s="17">
        <v>3979800</v>
      </c>
      <c r="I93" s="9">
        <f t="shared" si="2"/>
        <v>0.8375</v>
      </c>
      <c r="J93" s="2" t="s">
        <v>51</v>
      </c>
      <c r="K93" s="19"/>
      <c r="L93" s="19"/>
      <c r="M93" s="19"/>
      <c r="N93" s="19"/>
      <c r="O93" s="19"/>
      <c r="P93" s="19"/>
      <c r="Q93" s="19"/>
    </row>
    <row r="94" spans="1:17" s="5" customFormat="1" ht="42">
      <c r="A94" s="45">
        <v>91</v>
      </c>
      <c r="B94" s="2" t="s">
        <v>340</v>
      </c>
      <c r="C94" s="16" t="s">
        <v>569</v>
      </c>
      <c r="D94" s="31">
        <v>41988</v>
      </c>
      <c r="E94" s="16" t="s">
        <v>571</v>
      </c>
      <c r="F94" s="2" t="s">
        <v>162</v>
      </c>
      <c r="G94" s="34">
        <v>5012280</v>
      </c>
      <c r="H94" s="34">
        <v>4902120</v>
      </c>
      <c r="I94" s="9">
        <f t="shared" si="2"/>
        <v>0.978021978021978</v>
      </c>
      <c r="J94" s="16" t="s">
        <v>51</v>
      </c>
      <c r="K94" s="19"/>
      <c r="L94" s="19"/>
      <c r="M94" s="19"/>
      <c r="N94" s="19"/>
      <c r="O94" s="19"/>
      <c r="P94" s="19"/>
      <c r="Q94" s="19"/>
    </row>
    <row r="95" spans="1:17" ht="73.5">
      <c r="A95" s="45">
        <v>92</v>
      </c>
      <c r="B95" s="2" t="s">
        <v>217</v>
      </c>
      <c r="C95" s="2" t="s">
        <v>218</v>
      </c>
      <c r="D95" s="12">
        <v>41988</v>
      </c>
      <c r="E95" s="2" t="s">
        <v>219</v>
      </c>
      <c r="F95" s="2" t="s">
        <v>162</v>
      </c>
      <c r="G95" s="3">
        <v>7116228</v>
      </c>
      <c r="H95" s="3">
        <v>6591240</v>
      </c>
      <c r="I95" s="9">
        <f t="shared" si="2"/>
        <v>0.9262266470382905</v>
      </c>
      <c r="J95" s="2" t="s">
        <v>220</v>
      </c>
      <c r="K95" s="5"/>
      <c r="L95" s="5"/>
      <c r="M95" s="5"/>
      <c r="N95" s="5"/>
      <c r="O95" s="5"/>
      <c r="P95" s="5"/>
      <c r="Q95" s="5"/>
    </row>
    <row r="96" spans="1:10" s="5" customFormat="1" ht="42">
      <c r="A96" s="45">
        <v>93</v>
      </c>
      <c r="B96" s="2" t="s">
        <v>275</v>
      </c>
      <c r="C96" s="2" t="s">
        <v>276</v>
      </c>
      <c r="D96" s="1">
        <v>41988</v>
      </c>
      <c r="E96" s="2" t="s">
        <v>277</v>
      </c>
      <c r="F96" s="2" t="s">
        <v>162</v>
      </c>
      <c r="G96" s="13">
        <v>32041440</v>
      </c>
      <c r="H96" s="13">
        <v>31212000</v>
      </c>
      <c r="I96" s="9">
        <f t="shared" si="2"/>
        <v>0.9741135229877309</v>
      </c>
      <c r="J96" s="2"/>
    </row>
    <row r="97" spans="1:17" s="5" customFormat="1" ht="42">
      <c r="A97" s="45">
        <v>94</v>
      </c>
      <c r="B97" s="2" t="s">
        <v>653</v>
      </c>
      <c r="C97" s="2" t="s">
        <v>654</v>
      </c>
      <c r="D97" s="1">
        <v>41988</v>
      </c>
      <c r="E97" s="2" t="s">
        <v>655</v>
      </c>
      <c r="F97" s="2" t="s">
        <v>656</v>
      </c>
      <c r="G97" s="3">
        <v>36256320</v>
      </c>
      <c r="H97" s="3">
        <v>36095475</v>
      </c>
      <c r="I97" s="9">
        <v>0.9955636700029126</v>
      </c>
      <c r="J97" s="2" t="s">
        <v>51</v>
      </c>
      <c r="K97" s="19"/>
      <c r="L97" s="19"/>
      <c r="M97" s="19"/>
      <c r="N97" s="19"/>
      <c r="O97" s="19"/>
      <c r="P97" s="19"/>
      <c r="Q97" s="19"/>
    </row>
    <row r="98" spans="1:17" s="5" customFormat="1" ht="42">
      <c r="A98" s="45">
        <v>95</v>
      </c>
      <c r="B98" s="18" t="s">
        <v>329</v>
      </c>
      <c r="C98" s="16" t="s">
        <v>319</v>
      </c>
      <c r="D98" s="1">
        <v>41989</v>
      </c>
      <c r="E98" s="18" t="s">
        <v>330</v>
      </c>
      <c r="F98" s="2" t="s">
        <v>162</v>
      </c>
      <c r="G98" s="17">
        <v>1706739</v>
      </c>
      <c r="H98" s="17">
        <v>1695600</v>
      </c>
      <c r="I98" s="9">
        <f aca="true" t="shared" si="3" ref="I98:I129">H98/G98</f>
        <v>0.9934735187981291</v>
      </c>
      <c r="J98" s="2"/>
      <c r="K98" s="19"/>
      <c r="L98" s="19"/>
      <c r="M98" s="19"/>
      <c r="N98" s="19"/>
      <c r="O98" s="19"/>
      <c r="P98" s="19"/>
      <c r="Q98" s="19"/>
    </row>
    <row r="99" spans="1:17" s="5" customFormat="1" ht="42">
      <c r="A99" s="45">
        <v>96</v>
      </c>
      <c r="B99" s="16" t="s">
        <v>524</v>
      </c>
      <c r="C99" s="2" t="s">
        <v>525</v>
      </c>
      <c r="D99" s="31">
        <v>41989</v>
      </c>
      <c r="E99" s="16" t="s">
        <v>526</v>
      </c>
      <c r="F99" s="2" t="s">
        <v>162</v>
      </c>
      <c r="G99" s="32">
        <v>2447323</v>
      </c>
      <c r="H99" s="32">
        <v>2328199</v>
      </c>
      <c r="I99" s="9">
        <f t="shared" si="3"/>
        <v>0.9513247740490324</v>
      </c>
      <c r="J99" s="16"/>
      <c r="K99" s="19"/>
      <c r="L99" s="19"/>
      <c r="M99" s="19"/>
      <c r="N99" s="19"/>
      <c r="O99" s="19"/>
      <c r="P99" s="19"/>
      <c r="Q99" s="19"/>
    </row>
    <row r="100" spans="1:17" s="5" customFormat="1" ht="42">
      <c r="A100" s="45">
        <v>97</v>
      </c>
      <c r="B100" s="2" t="s">
        <v>340</v>
      </c>
      <c r="C100" s="2" t="s">
        <v>425</v>
      </c>
      <c r="D100" s="1">
        <v>41989</v>
      </c>
      <c r="E100" s="2" t="s">
        <v>426</v>
      </c>
      <c r="F100" s="2" t="s">
        <v>162</v>
      </c>
      <c r="G100" s="17">
        <v>2567680</v>
      </c>
      <c r="H100" s="17">
        <v>2135040</v>
      </c>
      <c r="I100" s="9">
        <f t="shared" si="3"/>
        <v>0.8315054835493519</v>
      </c>
      <c r="J100" s="2" t="s">
        <v>51</v>
      </c>
      <c r="K100" s="19"/>
      <c r="L100" s="19"/>
      <c r="M100" s="19"/>
      <c r="N100" s="19"/>
      <c r="O100" s="19"/>
      <c r="P100" s="19"/>
      <c r="Q100" s="19"/>
    </row>
    <row r="101" spans="1:17" s="5" customFormat="1" ht="42">
      <c r="A101" s="45">
        <v>98</v>
      </c>
      <c r="B101" s="2" t="s">
        <v>404</v>
      </c>
      <c r="C101" s="2" t="s">
        <v>405</v>
      </c>
      <c r="D101" s="1">
        <v>41989</v>
      </c>
      <c r="E101" s="2" t="s">
        <v>406</v>
      </c>
      <c r="F101" s="2" t="s">
        <v>162</v>
      </c>
      <c r="G101" s="17">
        <v>3328857</v>
      </c>
      <c r="H101" s="17">
        <v>1956258</v>
      </c>
      <c r="I101" s="9">
        <f t="shared" si="3"/>
        <v>0.5876665774468534</v>
      </c>
      <c r="J101" s="2"/>
      <c r="K101" s="19"/>
      <c r="L101" s="19"/>
      <c r="M101" s="19"/>
      <c r="N101" s="19"/>
      <c r="O101" s="19"/>
      <c r="P101" s="19"/>
      <c r="Q101" s="19"/>
    </row>
    <row r="102" spans="1:10" s="5" customFormat="1" ht="42">
      <c r="A102" s="45">
        <v>99</v>
      </c>
      <c r="B102" s="2" t="s">
        <v>130</v>
      </c>
      <c r="C102" s="2" t="s">
        <v>131</v>
      </c>
      <c r="D102" s="1">
        <v>41989</v>
      </c>
      <c r="E102" s="2" t="s">
        <v>132</v>
      </c>
      <c r="F102" s="2" t="s">
        <v>162</v>
      </c>
      <c r="G102" s="3">
        <v>3569936</v>
      </c>
      <c r="H102" s="3">
        <v>3341088</v>
      </c>
      <c r="I102" s="9">
        <f t="shared" si="3"/>
        <v>0.9358957695600145</v>
      </c>
      <c r="J102" s="2"/>
    </row>
    <row r="103" spans="1:17" s="5" customFormat="1" ht="42">
      <c r="A103" s="45">
        <v>100</v>
      </c>
      <c r="B103" s="2" t="s">
        <v>513</v>
      </c>
      <c r="C103" s="2" t="s">
        <v>509</v>
      </c>
      <c r="D103" s="12">
        <v>41989</v>
      </c>
      <c r="E103" s="2" t="s">
        <v>514</v>
      </c>
      <c r="F103" s="2" t="s">
        <v>162</v>
      </c>
      <c r="G103" s="17">
        <v>3732480</v>
      </c>
      <c r="H103" s="17">
        <v>3402000</v>
      </c>
      <c r="I103" s="9">
        <f t="shared" si="3"/>
        <v>0.9114583333333334</v>
      </c>
      <c r="J103" s="2"/>
      <c r="K103" s="19"/>
      <c r="L103" s="19"/>
      <c r="M103" s="19"/>
      <c r="N103" s="19"/>
      <c r="O103" s="19"/>
      <c r="P103" s="19"/>
      <c r="Q103" s="19"/>
    </row>
    <row r="104" spans="1:10" s="5" customFormat="1" ht="42">
      <c r="A104" s="45">
        <v>101</v>
      </c>
      <c r="B104" s="2" t="s">
        <v>144</v>
      </c>
      <c r="C104" s="2" t="s">
        <v>145</v>
      </c>
      <c r="D104" s="12">
        <v>41989</v>
      </c>
      <c r="E104" s="2" t="s">
        <v>146</v>
      </c>
      <c r="F104" s="2" t="s">
        <v>162</v>
      </c>
      <c r="G104" s="3">
        <v>4013831</v>
      </c>
      <c r="H104" s="3">
        <v>3855600</v>
      </c>
      <c r="I104" s="9">
        <f t="shared" si="3"/>
        <v>0.9605785594859375</v>
      </c>
      <c r="J104" s="2"/>
    </row>
    <row r="105" spans="1:17" s="5" customFormat="1" ht="42">
      <c r="A105" s="45">
        <v>102</v>
      </c>
      <c r="B105" s="2" t="s">
        <v>329</v>
      </c>
      <c r="C105" s="2" t="s">
        <v>430</v>
      </c>
      <c r="D105" s="1">
        <v>41989</v>
      </c>
      <c r="E105" s="2" t="s">
        <v>431</v>
      </c>
      <c r="F105" s="2" t="s">
        <v>162</v>
      </c>
      <c r="G105" s="17">
        <v>4193999</v>
      </c>
      <c r="H105" s="17">
        <v>3726000</v>
      </c>
      <c r="I105" s="9">
        <f t="shared" si="3"/>
        <v>0.8884122289967165</v>
      </c>
      <c r="J105" s="2"/>
      <c r="K105" s="19"/>
      <c r="L105" s="19"/>
      <c r="M105" s="19"/>
      <c r="N105" s="19"/>
      <c r="O105" s="19"/>
      <c r="P105" s="19"/>
      <c r="Q105" s="19"/>
    </row>
    <row r="106" spans="1:10" ht="42">
      <c r="A106" s="45">
        <v>103</v>
      </c>
      <c r="B106" s="2" t="s">
        <v>329</v>
      </c>
      <c r="C106" s="2" t="s">
        <v>557</v>
      </c>
      <c r="D106" s="12">
        <v>41989</v>
      </c>
      <c r="E106" s="2" t="s">
        <v>561</v>
      </c>
      <c r="F106" s="2" t="s">
        <v>162</v>
      </c>
      <c r="G106" s="17">
        <v>4877740</v>
      </c>
      <c r="H106" s="17">
        <v>4860000</v>
      </c>
      <c r="I106" s="9">
        <f t="shared" si="3"/>
        <v>0.9963630697823173</v>
      </c>
      <c r="J106" s="2"/>
    </row>
    <row r="107" spans="1:10" ht="42">
      <c r="A107" s="45">
        <v>104</v>
      </c>
      <c r="B107" s="2" t="s">
        <v>315</v>
      </c>
      <c r="C107" s="2" t="s">
        <v>509</v>
      </c>
      <c r="D107" s="12">
        <v>41989</v>
      </c>
      <c r="E107" s="2" t="s">
        <v>510</v>
      </c>
      <c r="F107" s="2" t="s">
        <v>162</v>
      </c>
      <c r="G107" s="17">
        <v>5080000</v>
      </c>
      <c r="H107" s="17">
        <v>3320000</v>
      </c>
      <c r="I107" s="9">
        <f t="shared" si="3"/>
        <v>0.6535433070866141</v>
      </c>
      <c r="J107" s="2"/>
    </row>
    <row r="108" spans="1:17" ht="42">
      <c r="A108" s="45">
        <v>105</v>
      </c>
      <c r="B108" s="2" t="s">
        <v>61</v>
      </c>
      <c r="C108" s="2" t="s">
        <v>54</v>
      </c>
      <c r="D108" s="12">
        <v>41989</v>
      </c>
      <c r="E108" s="2" t="s">
        <v>84</v>
      </c>
      <c r="F108" s="2" t="s">
        <v>652</v>
      </c>
      <c r="G108" s="3">
        <v>5844528</v>
      </c>
      <c r="H108" s="3">
        <v>5616000</v>
      </c>
      <c r="I108" s="9">
        <f t="shared" si="3"/>
        <v>0.9608988099637815</v>
      </c>
      <c r="J108" s="2"/>
      <c r="K108" s="5"/>
      <c r="L108" s="5"/>
      <c r="M108" s="5"/>
      <c r="N108" s="5"/>
      <c r="O108" s="5"/>
      <c r="P108" s="5"/>
      <c r="Q108" s="5"/>
    </row>
    <row r="109" spans="1:17" ht="42">
      <c r="A109" s="45">
        <v>106</v>
      </c>
      <c r="B109" s="2" t="s">
        <v>129</v>
      </c>
      <c r="C109" s="2" t="s">
        <v>206</v>
      </c>
      <c r="D109" s="12">
        <v>41989</v>
      </c>
      <c r="E109" s="2" t="s">
        <v>207</v>
      </c>
      <c r="F109" s="2" t="s">
        <v>162</v>
      </c>
      <c r="G109" s="3">
        <v>6165720</v>
      </c>
      <c r="H109" s="3">
        <v>5032800</v>
      </c>
      <c r="I109" s="9">
        <f t="shared" si="3"/>
        <v>0.8162550359082151</v>
      </c>
      <c r="J109" s="2"/>
      <c r="K109" s="5"/>
      <c r="L109" s="5"/>
      <c r="M109" s="5"/>
      <c r="N109" s="5"/>
      <c r="O109" s="5"/>
      <c r="P109" s="5"/>
      <c r="Q109" s="5"/>
    </row>
    <row r="110" spans="1:17" ht="84">
      <c r="A110" s="45">
        <v>107</v>
      </c>
      <c r="B110" s="2" t="s">
        <v>647</v>
      </c>
      <c r="C110" s="2" t="s">
        <v>648</v>
      </c>
      <c r="D110" s="1">
        <v>41989</v>
      </c>
      <c r="E110" s="2" t="s">
        <v>649</v>
      </c>
      <c r="F110" s="2" t="s">
        <v>162</v>
      </c>
      <c r="G110" s="3">
        <v>7210998</v>
      </c>
      <c r="H110" s="3">
        <v>4942339</v>
      </c>
      <c r="I110" s="9">
        <f t="shared" si="3"/>
        <v>0.6853890404629152</v>
      </c>
      <c r="J110" s="2" t="s">
        <v>650</v>
      </c>
      <c r="K110" s="5"/>
      <c r="L110" s="5"/>
      <c r="M110" s="5"/>
      <c r="N110" s="5"/>
      <c r="O110" s="5"/>
      <c r="P110" s="5"/>
      <c r="Q110" s="5"/>
    </row>
    <row r="111" spans="1:17" ht="42">
      <c r="A111" s="45">
        <v>108</v>
      </c>
      <c r="B111" s="2" t="s">
        <v>63</v>
      </c>
      <c r="C111" s="2" t="s">
        <v>54</v>
      </c>
      <c r="D111" s="12">
        <v>41989</v>
      </c>
      <c r="E111" s="2" t="s">
        <v>77</v>
      </c>
      <c r="F111" s="2" t="s">
        <v>162</v>
      </c>
      <c r="G111" s="3">
        <v>20685067</v>
      </c>
      <c r="H111" s="3">
        <v>20653056</v>
      </c>
      <c r="I111" s="9">
        <f t="shared" si="3"/>
        <v>0.9984524584812803</v>
      </c>
      <c r="J111" s="2"/>
      <c r="K111" s="5"/>
      <c r="L111" s="5"/>
      <c r="M111" s="5"/>
      <c r="N111" s="5"/>
      <c r="O111" s="5"/>
      <c r="P111" s="5"/>
      <c r="Q111" s="5"/>
    </row>
    <row r="112" spans="1:17" ht="42">
      <c r="A112" s="45">
        <v>109</v>
      </c>
      <c r="B112" s="2" t="s">
        <v>104</v>
      </c>
      <c r="C112" s="2" t="s">
        <v>54</v>
      </c>
      <c r="D112" s="12">
        <v>41989</v>
      </c>
      <c r="E112" s="2" t="s">
        <v>93</v>
      </c>
      <c r="F112" s="2" t="s">
        <v>162</v>
      </c>
      <c r="G112" s="3">
        <v>32317363</v>
      </c>
      <c r="H112" s="3">
        <v>31025106</v>
      </c>
      <c r="I112" s="9">
        <f t="shared" si="3"/>
        <v>0.960013538233302</v>
      </c>
      <c r="J112" s="2"/>
      <c r="K112" s="5"/>
      <c r="L112" s="5"/>
      <c r="M112" s="5"/>
      <c r="N112" s="5"/>
      <c r="O112" s="5"/>
      <c r="P112" s="5"/>
      <c r="Q112" s="5"/>
    </row>
    <row r="113" spans="1:17" ht="63">
      <c r="A113" s="45">
        <v>110</v>
      </c>
      <c r="B113" s="2" t="s">
        <v>62</v>
      </c>
      <c r="C113" s="2" t="s">
        <v>54</v>
      </c>
      <c r="D113" s="12">
        <v>41989</v>
      </c>
      <c r="E113" s="2" t="s">
        <v>114</v>
      </c>
      <c r="F113" s="2" t="s">
        <v>162</v>
      </c>
      <c r="G113" s="3">
        <v>92767680</v>
      </c>
      <c r="H113" s="3">
        <v>83093040</v>
      </c>
      <c r="I113" s="9">
        <f t="shared" si="3"/>
        <v>0.8957110924839341</v>
      </c>
      <c r="J113" s="2" t="s">
        <v>100</v>
      </c>
      <c r="K113" s="5"/>
      <c r="L113" s="5"/>
      <c r="M113" s="5"/>
      <c r="N113" s="5"/>
      <c r="O113" s="5"/>
      <c r="P113" s="5"/>
      <c r="Q113" s="5"/>
    </row>
    <row r="114" spans="1:17" ht="42">
      <c r="A114" s="45">
        <v>111</v>
      </c>
      <c r="B114" s="2" t="s">
        <v>184</v>
      </c>
      <c r="C114" s="2" t="s">
        <v>185</v>
      </c>
      <c r="D114" s="12">
        <v>41990</v>
      </c>
      <c r="E114" s="2" t="s">
        <v>186</v>
      </c>
      <c r="F114" s="2" t="s">
        <v>162</v>
      </c>
      <c r="G114" s="3">
        <v>1360166</v>
      </c>
      <c r="H114" s="3">
        <v>1344600</v>
      </c>
      <c r="I114" s="9">
        <f t="shared" si="3"/>
        <v>0.9885558086292409</v>
      </c>
      <c r="J114" s="2"/>
      <c r="K114" s="5"/>
      <c r="L114" s="5"/>
      <c r="M114" s="5"/>
      <c r="N114" s="5"/>
      <c r="O114" s="5"/>
      <c r="P114" s="5"/>
      <c r="Q114" s="5"/>
    </row>
    <row r="115" spans="1:17" ht="42">
      <c r="A115" s="45">
        <v>112</v>
      </c>
      <c r="B115" s="2" t="s">
        <v>238</v>
      </c>
      <c r="C115" s="2" t="s">
        <v>239</v>
      </c>
      <c r="D115" s="1">
        <v>41990</v>
      </c>
      <c r="E115" s="2" t="s">
        <v>240</v>
      </c>
      <c r="F115" s="2" t="s">
        <v>162</v>
      </c>
      <c r="G115" s="3">
        <v>1632960</v>
      </c>
      <c r="H115" s="3">
        <v>758160</v>
      </c>
      <c r="I115" s="9">
        <f t="shared" si="3"/>
        <v>0.4642857142857143</v>
      </c>
      <c r="J115" s="2" t="s">
        <v>241</v>
      </c>
      <c r="K115" s="5"/>
      <c r="L115" s="5"/>
      <c r="M115" s="5"/>
      <c r="N115" s="5"/>
      <c r="O115" s="5"/>
      <c r="P115" s="5"/>
      <c r="Q115" s="5"/>
    </row>
    <row r="116" spans="1:10" ht="42">
      <c r="A116" s="45">
        <v>113</v>
      </c>
      <c r="B116" s="2" t="s">
        <v>464</v>
      </c>
      <c r="C116" s="2" t="s">
        <v>479</v>
      </c>
      <c r="D116" s="1">
        <v>41990</v>
      </c>
      <c r="E116" s="2" t="s">
        <v>481</v>
      </c>
      <c r="F116" s="2" t="s">
        <v>162</v>
      </c>
      <c r="G116" s="17">
        <v>1776860</v>
      </c>
      <c r="H116" s="17">
        <v>1633424</v>
      </c>
      <c r="I116" s="9">
        <f t="shared" si="3"/>
        <v>0.9192755760161183</v>
      </c>
      <c r="J116" s="2" t="s">
        <v>452</v>
      </c>
    </row>
    <row r="117" spans="1:10" ht="42">
      <c r="A117" s="45">
        <v>114</v>
      </c>
      <c r="B117" s="2" t="s">
        <v>420</v>
      </c>
      <c r="C117" s="2" t="s">
        <v>416</v>
      </c>
      <c r="D117" s="1">
        <v>41990</v>
      </c>
      <c r="E117" s="2" t="s">
        <v>421</v>
      </c>
      <c r="F117" s="2" t="s">
        <v>162</v>
      </c>
      <c r="G117" s="17">
        <v>1837080</v>
      </c>
      <c r="H117" s="17">
        <v>1649700</v>
      </c>
      <c r="I117" s="9">
        <f t="shared" si="3"/>
        <v>0.8980011757789536</v>
      </c>
      <c r="J117" s="2" t="s">
        <v>51</v>
      </c>
    </row>
    <row r="118" spans="1:10" ht="42">
      <c r="A118" s="45">
        <v>115</v>
      </c>
      <c r="B118" s="2" t="s">
        <v>583</v>
      </c>
      <c r="C118" s="2" t="s">
        <v>584</v>
      </c>
      <c r="D118" s="1">
        <v>41990</v>
      </c>
      <c r="E118" s="2" t="s">
        <v>585</v>
      </c>
      <c r="F118" s="2" t="s">
        <v>162</v>
      </c>
      <c r="G118" s="17">
        <v>1981800</v>
      </c>
      <c r="H118" s="17">
        <v>1058400</v>
      </c>
      <c r="I118" s="9">
        <f t="shared" si="3"/>
        <v>0.5340599455040872</v>
      </c>
      <c r="J118" s="2"/>
    </row>
    <row r="119" spans="1:10" ht="42">
      <c r="A119" s="45">
        <v>116</v>
      </c>
      <c r="B119" s="2" t="s">
        <v>305</v>
      </c>
      <c r="C119" s="2" t="s">
        <v>331</v>
      </c>
      <c r="D119" s="1">
        <v>41990</v>
      </c>
      <c r="E119" s="2" t="s">
        <v>327</v>
      </c>
      <c r="F119" s="2" t="s">
        <v>162</v>
      </c>
      <c r="G119" s="17">
        <v>2053800</v>
      </c>
      <c r="H119" s="17">
        <v>2036685</v>
      </c>
      <c r="I119" s="9">
        <f t="shared" si="3"/>
        <v>0.9916666666666667</v>
      </c>
      <c r="J119" s="2" t="s">
        <v>332</v>
      </c>
    </row>
    <row r="120" spans="1:10" ht="42">
      <c r="A120" s="45">
        <v>117</v>
      </c>
      <c r="B120" s="2" t="s">
        <v>312</v>
      </c>
      <c r="C120" s="2" t="s">
        <v>333</v>
      </c>
      <c r="D120" s="1">
        <v>41990</v>
      </c>
      <c r="E120" s="2" t="s">
        <v>337</v>
      </c>
      <c r="F120" s="2" t="s">
        <v>162</v>
      </c>
      <c r="G120" s="17">
        <v>2191000</v>
      </c>
      <c r="H120" s="17">
        <v>2138400</v>
      </c>
      <c r="I120" s="9">
        <f t="shared" si="3"/>
        <v>0.9759926973984482</v>
      </c>
      <c r="J120" s="2"/>
    </row>
    <row r="121" spans="1:10" ht="42">
      <c r="A121" s="45">
        <v>118</v>
      </c>
      <c r="B121" s="2" t="s">
        <v>474</v>
      </c>
      <c r="C121" s="2" t="s">
        <v>537</v>
      </c>
      <c r="D121" s="1">
        <v>41990</v>
      </c>
      <c r="E121" s="2" t="s">
        <v>538</v>
      </c>
      <c r="F121" s="2" t="s">
        <v>162</v>
      </c>
      <c r="G121" s="17">
        <v>2368440</v>
      </c>
      <c r="H121" s="17">
        <v>1781838</v>
      </c>
      <c r="I121" s="9">
        <f t="shared" si="3"/>
        <v>0.7523255813953489</v>
      </c>
      <c r="J121" s="2" t="s">
        <v>539</v>
      </c>
    </row>
    <row r="122" spans="1:10" ht="42">
      <c r="A122" s="45">
        <v>119</v>
      </c>
      <c r="B122" s="2" t="s">
        <v>395</v>
      </c>
      <c r="C122" s="2" t="s">
        <v>396</v>
      </c>
      <c r="D122" s="1">
        <v>41990</v>
      </c>
      <c r="E122" s="16" t="s">
        <v>299</v>
      </c>
      <c r="F122" s="2" t="s">
        <v>162</v>
      </c>
      <c r="G122" s="24">
        <v>2430344</v>
      </c>
      <c r="H122" s="24">
        <v>1911600</v>
      </c>
      <c r="I122" s="9">
        <f t="shared" si="3"/>
        <v>0.7865553189178157</v>
      </c>
      <c r="J122" s="16"/>
    </row>
    <row r="123" spans="1:10" ht="42">
      <c r="A123" s="45">
        <v>120</v>
      </c>
      <c r="B123" s="2" t="s">
        <v>464</v>
      </c>
      <c r="C123" s="2" t="s">
        <v>479</v>
      </c>
      <c r="D123" s="1">
        <v>41990</v>
      </c>
      <c r="E123" s="2" t="s">
        <v>480</v>
      </c>
      <c r="F123" s="2" t="s">
        <v>162</v>
      </c>
      <c r="G123" s="17">
        <v>2618630</v>
      </c>
      <c r="H123" s="17">
        <v>2091223</v>
      </c>
      <c r="I123" s="9">
        <f t="shared" si="3"/>
        <v>0.7985943031279715</v>
      </c>
      <c r="J123" s="2" t="s">
        <v>452</v>
      </c>
    </row>
    <row r="124" spans="1:10" ht="42">
      <c r="A124" s="45">
        <v>121</v>
      </c>
      <c r="B124" s="2" t="s">
        <v>464</v>
      </c>
      <c r="C124" s="2" t="s">
        <v>487</v>
      </c>
      <c r="D124" s="1">
        <v>41990</v>
      </c>
      <c r="E124" s="2" t="s">
        <v>489</v>
      </c>
      <c r="F124" s="2" t="s">
        <v>162</v>
      </c>
      <c r="G124" s="17">
        <v>2765133</v>
      </c>
      <c r="H124" s="17">
        <v>2469964</v>
      </c>
      <c r="I124" s="9">
        <f t="shared" si="3"/>
        <v>0.8932532359202975</v>
      </c>
      <c r="J124" s="2" t="s">
        <v>51</v>
      </c>
    </row>
    <row r="125" spans="1:10" ht="42">
      <c r="A125" s="45">
        <v>122</v>
      </c>
      <c r="B125" s="2" t="s">
        <v>306</v>
      </c>
      <c r="C125" s="16" t="s">
        <v>322</v>
      </c>
      <c r="D125" s="1">
        <v>41990</v>
      </c>
      <c r="E125" s="2" t="s">
        <v>324</v>
      </c>
      <c r="F125" s="2" t="s">
        <v>162</v>
      </c>
      <c r="G125" s="17">
        <v>3075840</v>
      </c>
      <c r="H125" s="17">
        <v>2073600</v>
      </c>
      <c r="I125" s="9">
        <f t="shared" si="3"/>
        <v>0.6741573033707865</v>
      </c>
      <c r="J125" s="2" t="s">
        <v>51</v>
      </c>
    </row>
    <row r="126" spans="1:17" ht="73.5">
      <c r="A126" s="45">
        <v>123</v>
      </c>
      <c r="B126" s="2" t="s">
        <v>626</v>
      </c>
      <c r="C126" s="2" t="s">
        <v>627</v>
      </c>
      <c r="D126" s="1">
        <v>41990</v>
      </c>
      <c r="E126" s="2" t="s">
        <v>628</v>
      </c>
      <c r="F126" s="2" t="s">
        <v>162</v>
      </c>
      <c r="G126" s="3">
        <v>3417555</v>
      </c>
      <c r="H126" s="3">
        <v>1560740</v>
      </c>
      <c r="I126" s="9">
        <f t="shared" si="3"/>
        <v>0.45668321358398034</v>
      </c>
      <c r="J126" s="2" t="s">
        <v>629</v>
      </c>
      <c r="K126" s="5"/>
      <c r="L126" s="5"/>
      <c r="M126" s="5"/>
      <c r="N126" s="5"/>
      <c r="O126" s="5"/>
      <c r="P126" s="5"/>
      <c r="Q126" s="5"/>
    </row>
    <row r="127" spans="1:10" ht="42">
      <c r="A127" s="45">
        <v>124</v>
      </c>
      <c r="B127" s="2" t="s">
        <v>306</v>
      </c>
      <c r="C127" s="16" t="s">
        <v>322</v>
      </c>
      <c r="D127" s="1">
        <v>41990</v>
      </c>
      <c r="E127" s="2" t="s">
        <v>324</v>
      </c>
      <c r="F127" s="2" t="s">
        <v>162</v>
      </c>
      <c r="G127" s="17">
        <v>3719520</v>
      </c>
      <c r="H127" s="17">
        <v>2788800</v>
      </c>
      <c r="I127" s="9">
        <f t="shared" si="3"/>
        <v>0.7497741644083108</v>
      </c>
      <c r="J127" s="2" t="s">
        <v>51</v>
      </c>
    </row>
    <row r="128" spans="1:10" ht="42">
      <c r="A128" s="45">
        <v>125</v>
      </c>
      <c r="B128" s="2" t="s">
        <v>340</v>
      </c>
      <c r="C128" s="2" t="s">
        <v>572</v>
      </c>
      <c r="D128" s="12">
        <v>41990</v>
      </c>
      <c r="E128" s="2" t="s">
        <v>460</v>
      </c>
      <c r="F128" s="2" t="s">
        <v>162</v>
      </c>
      <c r="G128" s="17">
        <v>5162616</v>
      </c>
      <c r="H128" s="17">
        <v>3833568</v>
      </c>
      <c r="I128" s="9">
        <f t="shared" si="3"/>
        <v>0.7425630726747835</v>
      </c>
      <c r="J128" s="2" t="s">
        <v>51</v>
      </c>
    </row>
    <row r="129" spans="1:17" ht="52.5">
      <c r="A129" s="45">
        <v>126</v>
      </c>
      <c r="B129" s="2" t="s">
        <v>64</v>
      </c>
      <c r="C129" s="2" t="s">
        <v>54</v>
      </c>
      <c r="D129" s="12">
        <v>41990</v>
      </c>
      <c r="E129" s="2" t="s">
        <v>115</v>
      </c>
      <c r="F129" s="2" t="s">
        <v>162</v>
      </c>
      <c r="G129" s="3">
        <v>9290783</v>
      </c>
      <c r="H129" s="3">
        <v>7890162</v>
      </c>
      <c r="I129" s="9">
        <f t="shared" si="3"/>
        <v>0.849246183018159</v>
      </c>
      <c r="J129" s="2" t="s">
        <v>52</v>
      </c>
      <c r="K129" s="5"/>
      <c r="L129" s="5"/>
      <c r="M129" s="5"/>
      <c r="N129" s="5"/>
      <c r="O129" s="5"/>
      <c r="P129" s="5"/>
      <c r="Q129" s="5"/>
    </row>
    <row r="130" spans="1:10" ht="42">
      <c r="A130" s="45">
        <v>127</v>
      </c>
      <c r="B130" s="2" t="s">
        <v>340</v>
      </c>
      <c r="C130" s="2" t="s">
        <v>537</v>
      </c>
      <c r="D130" s="1">
        <v>41990</v>
      </c>
      <c r="E130" s="20" t="s">
        <v>540</v>
      </c>
      <c r="F130" s="2" t="s">
        <v>162</v>
      </c>
      <c r="G130" s="17">
        <v>29626610</v>
      </c>
      <c r="H130" s="17">
        <v>23934420</v>
      </c>
      <c r="I130" s="9">
        <f aca="true" t="shared" si="4" ref="I130:I161">H130/G130</f>
        <v>0.8078690069501708</v>
      </c>
      <c r="J130" s="2" t="s">
        <v>51</v>
      </c>
    </row>
    <row r="131" spans="1:17" ht="42">
      <c r="A131" s="45">
        <v>128</v>
      </c>
      <c r="B131" s="2" t="s">
        <v>129</v>
      </c>
      <c r="C131" s="2" t="s">
        <v>127</v>
      </c>
      <c r="D131" s="12">
        <v>41991</v>
      </c>
      <c r="E131" s="20" t="s">
        <v>128</v>
      </c>
      <c r="F131" s="2" t="s">
        <v>162</v>
      </c>
      <c r="G131" s="3">
        <v>1627117</v>
      </c>
      <c r="H131" s="3">
        <v>1401840</v>
      </c>
      <c r="I131" s="9">
        <f t="shared" si="4"/>
        <v>0.8615483705228327</v>
      </c>
      <c r="J131" s="2"/>
      <c r="K131" s="5"/>
      <c r="L131" s="5"/>
      <c r="M131" s="5"/>
      <c r="N131" s="5"/>
      <c r="O131" s="5"/>
      <c r="P131" s="5"/>
      <c r="Q131" s="5"/>
    </row>
    <row r="132" spans="1:17" ht="42">
      <c r="A132" s="45">
        <v>129</v>
      </c>
      <c r="B132" s="2" t="s">
        <v>606</v>
      </c>
      <c r="C132" s="2" t="s">
        <v>602</v>
      </c>
      <c r="D132" s="1">
        <v>41991</v>
      </c>
      <c r="E132" s="2" t="s">
        <v>607</v>
      </c>
      <c r="F132" s="2" t="s">
        <v>162</v>
      </c>
      <c r="G132" s="3">
        <v>1701289</v>
      </c>
      <c r="H132" s="3">
        <v>1651860</v>
      </c>
      <c r="I132" s="9">
        <f t="shared" si="4"/>
        <v>0.9709461473036033</v>
      </c>
      <c r="J132" s="2"/>
      <c r="K132" s="5"/>
      <c r="L132" s="5"/>
      <c r="M132" s="5"/>
      <c r="N132" s="5"/>
      <c r="O132" s="5"/>
      <c r="P132" s="5"/>
      <c r="Q132" s="5"/>
    </row>
    <row r="133" spans="1:10" ht="42">
      <c r="A133" s="45">
        <v>130</v>
      </c>
      <c r="B133" s="2" t="s">
        <v>490</v>
      </c>
      <c r="C133" s="2" t="s">
        <v>491</v>
      </c>
      <c r="D133" s="1">
        <v>41991</v>
      </c>
      <c r="E133" s="2" t="s">
        <v>492</v>
      </c>
      <c r="F133" s="2" t="s">
        <v>162</v>
      </c>
      <c r="G133" s="23">
        <v>1820232</v>
      </c>
      <c r="H133" s="23">
        <v>1229040</v>
      </c>
      <c r="I133" s="9">
        <f t="shared" si="4"/>
        <v>0.6752106324908034</v>
      </c>
      <c r="J133" s="2"/>
    </row>
    <row r="134" spans="1:10" ht="42">
      <c r="A134" s="45">
        <v>131</v>
      </c>
      <c r="B134" s="2" t="s">
        <v>464</v>
      </c>
      <c r="C134" s="2" t="s">
        <v>465</v>
      </c>
      <c r="D134" s="1">
        <v>41991</v>
      </c>
      <c r="E134" s="2" t="s">
        <v>467</v>
      </c>
      <c r="F134" s="2" t="s">
        <v>162</v>
      </c>
      <c r="G134" s="17">
        <v>3061800</v>
      </c>
      <c r="H134" s="17">
        <v>2967750</v>
      </c>
      <c r="I134" s="9">
        <f t="shared" si="4"/>
        <v>0.9692827748383304</v>
      </c>
      <c r="J134" s="2" t="s">
        <v>51</v>
      </c>
    </row>
    <row r="135" spans="1:17" ht="42">
      <c r="A135" s="45">
        <v>132</v>
      </c>
      <c r="B135" s="2" t="s">
        <v>234</v>
      </c>
      <c r="C135" s="2" t="s">
        <v>235</v>
      </c>
      <c r="D135" s="1">
        <v>41991</v>
      </c>
      <c r="E135" s="2" t="s">
        <v>236</v>
      </c>
      <c r="F135" s="2" t="s">
        <v>162</v>
      </c>
      <c r="G135" s="3">
        <v>3201518</v>
      </c>
      <c r="H135" s="3">
        <v>2808000</v>
      </c>
      <c r="I135" s="9">
        <f t="shared" si="4"/>
        <v>0.8770839333091365</v>
      </c>
      <c r="J135" s="2" t="s">
        <v>237</v>
      </c>
      <c r="K135" s="5"/>
      <c r="L135" s="5"/>
      <c r="M135" s="5"/>
      <c r="N135" s="5"/>
      <c r="O135" s="5"/>
      <c r="P135" s="5"/>
      <c r="Q135" s="5"/>
    </row>
    <row r="136" spans="1:10" ht="42">
      <c r="A136" s="45">
        <v>133</v>
      </c>
      <c r="B136" s="2" t="s">
        <v>315</v>
      </c>
      <c r="C136" s="2" t="s">
        <v>572</v>
      </c>
      <c r="D136" s="12">
        <v>41991</v>
      </c>
      <c r="E136" s="2" t="s">
        <v>573</v>
      </c>
      <c r="F136" s="2" t="s">
        <v>162</v>
      </c>
      <c r="G136" s="17">
        <v>3737664</v>
      </c>
      <c r="H136" s="17">
        <v>3542400</v>
      </c>
      <c r="I136" s="9">
        <f t="shared" si="4"/>
        <v>0.9477577438742487</v>
      </c>
      <c r="J136" s="2"/>
    </row>
    <row r="137" spans="1:17" ht="42">
      <c r="A137" s="45">
        <v>134</v>
      </c>
      <c r="B137" s="2" t="s">
        <v>210</v>
      </c>
      <c r="C137" s="2" t="s">
        <v>211</v>
      </c>
      <c r="D137" s="12">
        <v>41991</v>
      </c>
      <c r="E137" s="2" t="s">
        <v>212</v>
      </c>
      <c r="F137" s="2" t="s">
        <v>162</v>
      </c>
      <c r="G137" s="14">
        <v>3938027</v>
      </c>
      <c r="H137" s="15">
        <v>3240000</v>
      </c>
      <c r="I137" s="9">
        <f t="shared" si="4"/>
        <v>0.8227470253505118</v>
      </c>
      <c r="J137" s="42"/>
      <c r="K137" s="5"/>
      <c r="L137" s="5"/>
      <c r="M137" s="5"/>
      <c r="N137" s="5"/>
      <c r="O137" s="5"/>
      <c r="P137" s="5"/>
      <c r="Q137" s="5"/>
    </row>
    <row r="138" spans="1:10" ht="42">
      <c r="A138" s="45">
        <v>135</v>
      </c>
      <c r="B138" s="2" t="s">
        <v>310</v>
      </c>
      <c r="C138" s="2" t="s">
        <v>416</v>
      </c>
      <c r="D138" s="1">
        <v>41991</v>
      </c>
      <c r="E138" s="2" t="s">
        <v>422</v>
      </c>
      <c r="F138" s="2" t="s">
        <v>162</v>
      </c>
      <c r="G138" s="17">
        <v>8541582</v>
      </c>
      <c r="H138" s="17">
        <v>6540912</v>
      </c>
      <c r="I138" s="9">
        <f t="shared" si="4"/>
        <v>0.7657728978074554</v>
      </c>
      <c r="J138" s="2" t="s">
        <v>51</v>
      </c>
    </row>
    <row r="139" spans="1:10" ht="42">
      <c r="A139" s="45">
        <v>136</v>
      </c>
      <c r="B139" s="2" t="s">
        <v>565</v>
      </c>
      <c r="C139" s="2" t="s">
        <v>566</v>
      </c>
      <c r="D139" s="1">
        <v>41992</v>
      </c>
      <c r="E139" s="20" t="s">
        <v>567</v>
      </c>
      <c r="F139" s="2" t="s">
        <v>162</v>
      </c>
      <c r="G139" s="23">
        <v>1712880</v>
      </c>
      <c r="H139" s="23">
        <v>1652400</v>
      </c>
      <c r="I139" s="9">
        <f t="shared" si="4"/>
        <v>0.9646910466582598</v>
      </c>
      <c r="J139" s="20"/>
    </row>
    <row r="140" spans="1:10" ht="42">
      <c r="A140" s="45">
        <v>137</v>
      </c>
      <c r="B140" s="2" t="s">
        <v>335</v>
      </c>
      <c r="C140" s="2" t="s">
        <v>333</v>
      </c>
      <c r="D140" s="1">
        <v>41992</v>
      </c>
      <c r="E140" s="2" t="s">
        <v>336</v>
      </c>
      <c r="F140" s="2" t="s">
        <v>162</v>
      </c>
      <c r="G140" s="17">
        <v>1944000</v>
      </c>
      <c r="H140" s="17">
        <v>1703700</v>
      </c>
      <c r="I140" s="9">
        <f t="shared" si="4"/>
        <v>0.8763888888888889</v>
      </c>
      <c r="J140" s="2"/>
    </row>
    <row r="141" spans="1:10" ht="42">
      <c r="A141" s="45">
        <v>138</v>
      </c>
      <c r="B141" s="2" t="s">
        <v>545</v>
      </c>
      <c r="C141" s="2" t="s">
        <v>541</v>
      </c>
      <c r="D141" s="1">
        <v>41992</v>
      </c>
      <c r="E141" s="2" t="s">
        <v>546</v>
      </c>
      <c r="F141" s="2" t="s">
        <v>162</v>
      </c>
      <c r="G141" s="17">
        <v>2018453</v>
      </c>
      <c r="H141" s="17">
        <v>1782000</v>
      </c>
      <c r="I141" s="9">
        <f t="shared" si="4"/>
        <v>0.882854344391472</v>
      </c>
      <c r="J141" s="2"/>
    </row>
    <row r="142" spans="1:17" ht="42">
      <c r="A142" s="45">
        <v>139</v>
      </c>
      <c r="B142" s="2" t="s">
        <v>159</v>
      </c>
      <c r="C142" s="2" t="s">
        <v>160</v>
      </c>
      <c r="D142" s="12">
        <v>41992</v>
      </c>
      <c r="E142" s="2" t="s">
        <v>161</v>
      </c>
      <c r="F142" s="2" t="s">
        <v>162</v>
      </c>
      <c r="G142" s="3">
        <v>2135257</v>
      </c>
      <c r="H142" s="3">
        <v>1751349</v>
      </c>
      <c r="I142" s="9">
        <f t="shared" si="4"/>
        <v>0.8202052492978597</v>
      </c>
      <c r="J142" s="2"/>
      <c r="K142" s="5"/>
      <c r="L142" s="5"/>
      <c r="M142" s="5"/>
      <c r="N142" s="5"/>
      <c r="O142" s="5"/>
      <c r="P142" s="5"/>
      <c r="Q142" s="5"/>
    </row>
    <row r="143" spans="1:17" ht="42">
      <c r="A143" s="45">
        <v>140</v>
      </c>
      <c r="B143" s="2" t="s">
        <v>195</v>
      </c>
      <c r="C143" s="2" t="s">
        <v>196</v>
      </c>
      <c r="D143" s="1">
        <v>41992</v>
      </c>
      <c r="E143" s="2" t="s">
        <v>170</v>
      </c>
      <c r="F143" s="2" t="s">
        <v>162</v>
      </c>
      <c r="G143" s="3">
        <v>2216926</v>
      </c>
      <c r="H143" s="3">
        <v>1397412</v>
      </c>
      <c r="I143" s="9">
        <f t="shared" si="4"/>
        <v>0.6303376838018049</v>
      </c>
      <c r="J143" s="2"/>
      <c r="K143" s="5"/>
      <c r="L143" s="5"/>
      <c r="M143" s="5"/>
      <c r="N143" s="5"/>
      <c r="O143" s="5"/>
      <c r="P143" s="5"/>
      <c r="Q143" s="5"/>
    </row>
    <row r="144" spans="1:17" ht="42">
      <c r="A144" s="45">
        <v>141</v>
      </c>
      <c r="B144" s="2" t="s">
        <v>66</v>
      </c>
      <c r="C144" s="2" t="s">
        <v>54</v>
      </c>
      <c r="D144" s="12">
        <v>41992</v>
      </c>
      <c r="E144" s="2" t="s">
        <v>118</v>
      </c>
      <c r="F144" s="2" t="s">
        <v>162</v>
      </c>
      <c r="G144" s="3">
        <v>2619857</v>
      </c>
      <c r="H144" s="3">
        <v>2505600</v>
      </c>
      <c r="I144" s="9">
        <f t="shared" si="4"/>
        <v>0.9563880776698881</v>
      </c>
      <c r="J144" s="2"/>
      <c r="K144" s="5"/>
      <c r="L144" s="5"/>
      <c r="M144" s="5"/>
      <c r="N144" s="5"/>
      <c r="O144" s="5"/>
      <c r="P144" s="5"/>
      <c r="Q144" s="5"/>
    </row>
    <row r="145" spans="1:10" ht="42">
      <c r="A145" s="45">
        <v>142</v>
      </c>
      <c r="B145" s="2" t="s">
        <v>310</v>
      </c>
      <c r="C145" s="2" t="s">
        <v>413</v>
      </c>
      <c r="D145" s="1">
        <v>41992</v>
      </c>
      <c r="E145" s="2" t="s">
        <v>411</v>
      </c>
      <c r="F145" s="2" t="s">
        <v>162</v>
      </c>
      <c r="G145" s="17">
        <v>3524220</v>
      </c>
      <c r="H145" s="17">
        <v>2803080</v>
      </c>
      <c r="I145" s="9">
        <f t="shared" si="4"/>
        <v>0.795375998093195</v>
      </c>
      <c r="J145" s="2" t="s">
        <v>51</v>
      </c>
    </row>
    <row r="146" spans="1:17" ht="42">
      <c r="A146" s="45">
        <v>143</v>
      </c>
      <c r="B146" s="2" t="s">
        <v>615</v>
      </c>
      <c r="C146" s="2" t="s">
        <v>616</v>
      </c>
      <c r="D146" s="1">
        <v>41992</v>
      </c>
      <c r="E146" s="2" t="s">
        <v>617</v>
      </c>
      <c r="F146" s="2" t="s">
        <v>652</v>
      </c>
      <c r="G146" s="3">
        <v>4423028</v>
      </c>
      <c r="H146" s="3">
        <v>3844800</v>
      </c>
      <c r="I146" s="9">
        <f t="shared" si="4"/>
        <v>0.8692687453029915</v>
      </c>
      <c r="J146" s="2"/>
      <c r="K146" s="5"/>
      <c r="L146" s="5"/>
      <c r="M146" s="5"/>
      <c r="N146" s="5"/>
      <c r="O146" s="5"/>
      <c r="P146" s="5"/>
      <c r="Q146" s="5"/>
    </row>
    <row r="147" spans="1:17" ht="42">
      <c r="A147" s="45">
        <v>144</v>
      </c>
      <c r="B147" s="2" t="s">
        <v>312</v>
      </c>
      <c r="C147" s="2" t="s">
        <v>307</v>
      </c>
      <c r="D147" s="1">
        <v>41992</v>
      </c>
      <c r="E147" s="2" t="s">
        <v>313</v>
      </c>
      <c r="F147" s="2" t="s">
        <v>162</v>
      </c>
      <c r="G147" s="17">
        <v>4664520</v>
      </c>
      <c r="H147" s="17">
        <v>3866400</v>
      </c>
      <c r="I147" s="9">
        <f t="shared" si="4"/>
        <v>0.8288955776800185</v>
      </c>
      <c r="J147" s="2"/>
      <c r="K147" s="5"/>
      <c r="L147" s="5"/>
      <c r="M147" s="5"/>
      <c r="N147" s="5"/>
      <c r="O147" s="5"/>
      <c r="P147" s="5"/>
      <c r="Q147" s="5"/>
    </row>
    <row r="148" spans="1:10" ht="42">
      <c r="A148" s="45">
        <v>145</v>
      </c>
      <c r="B148" s="2" t="s">
        <v>340</v>
      </c>
      <c r="C148" s="2" t="s">
        <v>376</v>
      </c>
      <c r="D148" s="1">
        <v>41992</v>
      </c>
      <c r="E148" s="2" t="s">
        <v>378</v>
      </c>
      <c r="F148" s="2" t="s">
        <v>162</v>
      </c>
      <c r="G148" s="17">
        <v>4698000</v>
      </c>
      <c r="H148" s="17">
        <v>4542480</v>
      </c>
      <c r="I148" s="9">
        <f t="shared" si="4"/>
        <v>0.9668965517241379</v>
      </c>
      <c r="J148" s="2" t="s">
        <v>51</v>
      </c>
    </row>
    <row r="149" spans="1:17" ht="42">
      <c r="A149" s="45">
        <v>146</v>
      </c>
      <c r="B149" s="2" t="s">
        <v>65</v>
      </c>
      <c r="C149" s="2" t="s">
        <v>54</v>
      </c>
      <c r="D149" s="12">
        <v>41992</v>
      </c>
      <c r="E149" s="2" t="s">
        <v>117</v>
      </c>
      <c r="F149" s="2" t="s">
        <v>162</v>
      </c>
      <c r="G149" s="3">
        <v>5030208</v>
      </c>
      <c r="H149" s="3">
        <v>3140780</v>
      </c>
      <c r="I149" s="9">
        <f t="shared" si="4"/>
        <v>0.6243837232973268</v>
      </c>
      <c r="J149" s="2"/>
      <c r="K149" s="5"/>
      <c r="L149" s="5"/>
      <c r="M149" s="5"/>
      <c r="N149" s="5"/>
      <c r="O149" s="5"/>
      <c r="P149" s="5"/>
      <c r="Q149" s="5"/>
    </row>
    <row r="150" spans="1:10" ht="42">
      <c r="A150" s="45">
        <v>147</v>
      </c>
      <c r="B150" s="2" t="s">
        <v>340</v>
      </c>
      <c r="C150" s="2" t="s">
        <v>450</v>
      </c>
      <c r="D150" s="12">
        <v>41992</v>
      </c>
      <c r="E150" s="2" t="s">
        <v>451</v>
      </c>
      <c r="F150" s="2" t="s">
        <v>162</v>
      </c>
      <c r="G150" s="17">
        <v>5054400</v>
      </c>
      <c r="H150" s="17">
        <v>4634496</v>
      </c>
      <c r="I150" s="9">
        <f t="shared" si="4"/>
        <v>0.916923076923077</v>
      </c>
      <c r="J150" s="2" t="s">
        <v>452</v>
      </c>
    </row>
    <row r="151" spans="1:10" ht="42">
      <c r="A151" s="45">
        <v>148</v>
      </c>
      <c r="B151" s="2" t="s">
        <v>529</v>
      </c>
      <c r="C151" s="2" t="s">
        <v>530</v>
      </c>
      <c r="D151" s="1">
        <v>41992</v>
      </c>
      <c r="E151" s="2" t="s">
        <v>531</v>
      </c>
      <c r="F151" s="2" t="s">
        <v>162</v>
      </c>
      <c r="G151" s="17">
        <v>7020000</v>
      </c>
      <c r="H151" s="17">
        <v>6264000</v>
      </c>
      <c r="I151" s="9">
        <f t="shared" si="4"/>
        <v>0.8923076923076924</v>
      </c>
      <c r="J151" s="2"/>
    </row>
    <row r="152" spans="1:17" ht="52.5">
      <c r="A152" s="45">
        <v>149</v>
      </c>
      <c r="B152" s="2" t="s">
        <v>105</v>
      </c>
      <c r="C152" s="2" t="s">
        <v>54</v>
      </c>
      <c r="D152" s="12">
        <v>41992</v>
      </c>
      <c r="E152" s="2" t="s">
        <v>86</v>
      </c>
      <c r="F152" s="2" t="s">
        <v>162</v>
      </c>
      <c r="G152" s="3">
        <v>8665282</v>
      </c>
      <c r="H152" s="3">
        <v>8630820</v>
      </c>
      <c r="I152" s="9">
        <f t="shared" si="4"/>
        <v>0.9960229799791859</v>
      </c>
      <c r="J152" s="2"/>
      <c r="K152" s="5"/>
      <c r="L152" s="5"/>
      <c r="M152" s="5"/>
      <c r="N152" s="5"/>
      <c r="O152" s="5"/>
      <c r="P152" s="5"/>
      <c r="Q152" s="5"/>
    </row>
    <row r="153" spans="1:10" ht="42">
      <c r="A153" s="45">
        <v>150</v>
      </c>
      <c r="B153" s="2" t="s">
        <v>407</v>
      </c>
      <c r="C153" s="2" t="s">
        <v>408</v>
      </c>
      <c r="D153" s="1">
        <v>41992</v>
      </c>
      <c r="E153" s="2" t="s">
        <v>409</v>
      </c>
      <c r="F153" s="2" t="s">
        <v>162</v>
      </c>
      <c r="G153" s="17">
        <v>8936974</v>
      </c>
      <c r="H153" s="17">
        <v>7652070</v>
      </c>
      <c r="I153" s="9">
        <f t="shared" si="4"/>
        <v>0.8562260559334737</v>
      </c>
      <c r="J153" s="2" t="s">
        <v>51</v>
      </c>
    </row>
    <row r="154" spans="1:10" ht="42">
      <c r="A154" s="45">
        <v>151</v>
      </c>
      <c r="B154" s="2" t="s">
        <v>340</v>
      </c>
      <c r="C154" s="2" t="s">
        <v>576</v>
      </c>
      <c r="D154" s="1">
        <v>41992</v>
      </c>
      <c r="E154" s="2" t="s">
        <v>577</v>
      </c>
      <c r="F154" s="2" t="s">
        <v>162</v>
      </c>
      <c r="G154" s="17">
        <v>9972288</v>
      </c>
      <c r="H154" s="17">
        <v>7942752</v>
      </c>
      <c r="I154" s="9">
        <f t="shared" si="4"/>
        <v>0.7964824120603015</v>
      </c>
      <c r="J154" s="2" t="s">
        <v>578</v>
      </c>
    </row>
    <row r="155" spans="1:10" ht="42">
      <c r="A155" s="45">
        <v>152</v>
      </c>
      <c r="B155" s="2" t="s">
        <v>340</v>
      </c>
      <c r="C155" s="2" t="s">
        <v>504</v>
      </c>
      <c r="D155" s="1">
        <v>41992</v>
      </c>
      <c r="E155" s="2" t="s">
        <v>505</v>
      </c>
      <c r="F155" s="2" t="s">
        <v>162</v>
      </c>
      <c r="G155" s="17">
        <v>13104000</v>
      </c>
      <c r="H155" s="17">
        <v>10350400</v>
      </c>
      <c r="I155" s="9">
        <f t="shared" si="4"/>
        <v>0.7898656898656898</v>
      </c>
      <c r="J155" s="2" t="s">
        <v>51</v>
      </c>
    </row>
    <row r="156" spans="1:17" ht="42">
      <c r="A156" s="45">
        <v>153</v>
      </c>
      <c r="B156" s="2" t="s">
        <v>67</v>
      </c>
      <c r="C156" s="2" t="s">
        <v>54</v>
      </c>
      <c r="D156" s="12">
        <v>41992</v>
      </c>
      <c r="E156" s="2" t="s">
        <v>87</v>
      </c>
      <c r="F156" s="2" t="s">
        <v>162</v>
      </c>
      <c r="G156" s="3">
        <v>47715156</v>
      </c>
      <c r="H156" s="3">
        <v>47520000</v>
      </c>
      <c r="I156" s="9">
        <f t="shared" si="4"/>
        <v>0.9959099787916443</v>
      </c>
      <c r="J156" s="2"/>
      <c r="K156" s="5"/>
      <c r="L156" s="5"/>
      <c r="M156" s="5"/>
      <c r="N156" s="5"/>
      <c r="O156" s="5"/>
      <c r="P156" s="5"/>
      <c r="Q156" s="5"/>
    </row>
    <row r="157" spans="1:17" ht="52.5">
      <c r="A157" s="45">
        <v>154</v>
      </c>
      <c r="B157" s="2" t="s">
        <v>68</v>
      </c>
      <c r="C157" s="2" t="s">
        <v>54</v>
      </c>
      <c r="D157" s="12">
        <v>41992</v>
      </c>
      <c r="E157" s="2" t="s">
        <v>116</v>
      </c>
      <c r="F157" s="2" t="s">
        <v>162</v>
      </c>
      <c r="G157" s="3">
        <v>92819520</v>
      </c>
      <c r="H157" s="3">
        <v>92291400</v>
      </c>
      <c r="I157" s="9">
        <f t="shared" si="4"/>
        <v>0.994310248533929</v>
      </c>
      <c r="J157" s="2" t="s">
        <v>52</v>
      </c>
      <c r="K157" s="5"/>
      <c r="L157" s="5"/>
      <c r="M157" s="5"/>
      <c r="N157" s="5"/>
      <c r="O157" s="5"/>
      <c r="P157" s="5"/>
      <c r="Q157" s="5"/>
    </row>
    <row r="158" spans="1:10" ht="42">
      <c r="A158" s="45">
        <v>155</v>
      </c>
      <c r="B158" s="27" t="s">
        <v>369</v>
      </c>
      <c r="C158" s="2" t="s">
        <v>461</v>
      </c>
      <c r="D158" s="1">
        <v>41995</v>
      </c>
      <c r="E158" s="27" t="s">
        <v>462</v>
      </c>
      <c r="F158" s="2" t="s">
        <v>162</v>
      </c>
      <c r="G158" s="17">
        <v>2501280</v>
      </c>
      <c r="H158" s="17">
        <v>2157300</v>
      </c>
      <c r="I158" s="9">
        <f t="shared" si="4"/>
        <v>0.8624784110535406</v>
      </c>
      <c r="J158" s="2" t="s">
        <v>51</v>
      </c>
    </row>
    <row r="159" spans="1:10" ht="42">
      <c r="A159" s="45">
        <v>156</v>
      </c>
      <c r="B159" s="2" t="s">
        <v>554</v>
      </c>
      <c r="C159" s="2" t="s">
        <v>550</v>
      </c>
      <c r="D159" s="1">
        <v>41995</v>
      </c>
      <c r="E159" s="27" t="s">
        <v>555</v>
      </c>
      <c r="F159" s="2" t="s">
        <v>162</v>
      </c>
      <c r="G159" s="17">
        <v>2531716</v>
      </c>
      <c r="H159" s="17">
        <v>2500875</v>
      </c>
      <c r="I159" s="9">
        <f t="shared" si="4"/>
        <v>0.9878181438992367</v>
      </c>
      <c r="J159" s="2" t="s">
        <v>51</v>
      </c>
    </row>
    <row r="160" spans="1:10" ht="42">
      <c r="A160" s="45">
        <v>157</v>
      </c>
      <c r="B160" s="2" t="s">
        <v>325</v>
      </c>
      <c r="C160" s="16" t="s">
        <v>322</v>
      </c>
      <c r="D160" s="1">
        <v>41995</v>
      </c>
      <c r="E160" s="2" t="s">
        <v>326</v>
      </c>
      <c r="F160" s="2" t="s">
        <v>162</v>
      </c>
      <c r="G160" s="17">
        <v>2545560</v>
      </c>
      <c r="H160" s="17">
        <v>2300400</v>
      </c>
      <c r="I160" s="9">
        <f t="shared" si="4"/>
        <v>0.903691132795927</v>
      </c>
      <c r="J160" s="2"/>
    </row>
    <row r="161" spans="1:10" ht="52.5">
      <c r="A161" s="45">
        <v>158</v>
      </c>
      <c r="B161" s="2" t="s">
        <v>340</v>
      </c>
      <c r="C161" s="2" t="s">
        <v>468</v>
      </c>
      <c r="D161" s="1">
        <v>41995</v>
      </c>
      <c r="E161" s="2" t="s">
        <v>469</v>
      </c>
      <c r="F161" s="2" t="s">
        <v>162</v>
      </c>
      <c r="G161" s="17">
        <v>3088800</v>
      </c>
      <c r="H161" s="17">
        <v>2889216</v>
      </c>
      <c r="I161" s="9">
        <f t="shared" si="4"/>
        <v>0.9353846153846154</v>
      </c>
      <c r="J161" s="2" t="s">
        <v>51</v>
      </c>
    </row>
    <row r="162" spans="1:10" ht="42">
      <c r="A162" s="45">
        <v>159</v>
      </c>
      <c r="B162" s="28" t="s">
        <v>395</v>
      </c>
      <c r="C162" s="28" t="s">
        <v>472</v>
      </c>
      <c r="D162" s="29">
        <v>41995</v>
      </c>
      <c r="E162" s="28" t="s">
        <v>473</v>
      </c>
      <c r="F162" s="2" t="s">
        <v>162</v>
      </c>
      <c r="G162" s="30">
        <v>3148200</v>
      </c>
      <c r="H162" s="30">
        <v>1782000</v>
      </c>
      <c r="I162" s="9">
        <f aca="true" t="shared" si="5" ref="I162:I193">H162/G162</f>
        <v>0.5660377358490566</v>
      </c>
      <c r="J162" s="2"/>
    </row>
    <row r="163" spans="1:17" ht="42">
      <c r="A163" s="45">
        <v>160</v>
      </c>
      <c r="B163" s="2" t="s">
        <v>340</v>
      </c>
      <c r="C163" s="2" t="s">
        <v>645</v>
      </c>
      <c r="D163" s="1">
        <v>41995</v>
      </c>
      <c r="E163" s="2" t="s">
        <v>646</v>
      </c>
      <c r="F163" s="2" t="s">
        <v>162</v>
      </c>
      <c r="G163" s="3">
        <v>3304800</v>
      </c>
      <c r="H163" s="3">
        <v>2379456</v>
      </c>
      <c r="I163" s="9">
        <f t="shared" si="5"/>
        <v>0.72</v>
      </c>
      <c r="J163" s="2" t="s">
        <v>642</v>
      </c>
      <c r="K163" s="5"/>
      <c r="L163" s="5"/>
      <c r="M163" s="5"/>
      <c r="N163" s="5"/>
      <c r="O163" s="5"/>
      <c r="P163" s="5"/>
      <c r="Q163" s="5"/>
    </row>
    <row r="164" spans="1:17" ht="42">
      <c r="A164" s="45">
        <v>161</v>
      </c>
      <c r="B164" s="18" t="s">
        <v>311</v>
      </c>
      <c r="C164" s="16" t="s">
        <v>322</v>
      </c>
      <c r="D164" s="1">
        <v>41995</v>
      </c>
      <c r="E164" s="2" t="s">
        <v>323</v>
      </c>
      <c r="F164" s="2" t="s">
        <v>162</v>
      </c>
      <c r="G164" s="17">
        <v>4681040</v>
      </c>
      <c r="H164" s="17">
        <v>3628800</v>
      </c>
      <c r="I164" s="9">
        <f t="shared" si="5"/>
        <v>0.7752123459743988</v>
      </c>
      <c r="J164" s="2" t="s">
        <v>51</v>
      </c>
      <c r="K164" s="5"/>
      <c r="L164" s="5"/>
      <c r="M164" s="5"/>
      <c r="N164" s="5"/>
      <c r="O164" s="5"/>
      <c r="P164" s="5"/>
      <c r="Q164" s="5"/>
    </row>
    <row r="165" spans="1:10" ht="42">
      <c r="A165" s="45">
        <v>162</v>
      </c>
      <c r="B165" s="2" t="s">
        <v>335</v>
      </c>
      <c r="C165" s="2" t="s">
        <v>438</v>
      </c>
      <c r="D165" s="12">
        <v>41995</v>
      </c>
      <c r="E165" s="2" t="s">
        <v>439</v>
      </c>
      <c r="F165" s="2" t="s">
        <v>162</v>
      </c>
      <c r="G165" s="17">
        <v>5082663</v>
      </c>
      <c r="H165" s="17">
        <v>4933224</v>
      </c>
      <c r="I165" s="9">
        <f t="shared" si="5"/>
        <v>0.9705982867642415</v>
      </c>
      <c r="J165" s="2"/>
    </row>
    <row r="166" spans="1:10" ht="42">
      <c r="A166" s="45">
        <v>163</v>
      </c>
      <c r="B166" s="2" t="s">
        <v>348</v>
      </c>
      <c r="C166" s="2" t="s">
        <v>349</v>
      </c>
      <c r="D166" s="1">
        <v>41995</v>
      </c>
      <c r="E166" s="2" t="s">
        <v>350</v>
      </c>
      <c r="F166" s="2" t="s">
        <v>162</v>
      </c>
      <c r="G166" s="17">
        <v>6307200</v>
      </c>
      <c r="H166" s="17">
        <v>5258400</v>
      </c>
      <c r="I166" s="9">
        <f t="shared" si="5"/>
        <v>0.8337138508371386</v>
      </c>
      <c r="J166" s="2" t="s">
        <v>51</v>
      </c>
    </row>
    <row r="167" spans="1:17" ht="73.5">
      <c r="A167" s="45">
        <v>164</v>
      </c>
      <c r="B167" s="2" t="s">
        <v>213</v>
      </c>
      <c r="C167" s="2" t="s">
        <v>214</v>
      </c>
      <c r="D167" s="12">
        <v>41995</v>
      </c>
      <c r="E167" s="2" t="s">
        <v>215</v>
      </c>
      <c r="F167" s="2" t="s">
        <v>162</v>
      </c>
      <c r="G167" s="3">
        <v>6459766</v>
      </c>
      <c r="H167" s="3">
        <v>4228286</v>
      </c>
      <c r="I167" s="9">
        <f t="shared" si="5"/>
        <v>0.654557146497257</v>
      </c>
      <c r="J167" s="2" t="s">
        <v>216</v>
      </c>
      <c r="K167" s="5"/>
      <c r="L167" s="5"/>
      <c r="M167" s="5"/>
      <c r="N167" s="5"/>
      <c r="O167" s="5"/>
      <c r="P167" s="5"/>
      <c r="Q167" s="5"/>
    </row>
    <row r="168" spans="1:17" ht="42">
      <c r="A168" s="45">
        <v>165</v>
      </c>
      <c r="B168" s="2" t="s">
        <v>263</v>
      </c>
      <c r="C168" s="2" t="s">
        <v>264</v>
      </c>
      <c r="D168" s="1">
        <v>41995</v>
      </c>
      <c r="E168" s="2" t="s">
        <v>265</v>
      </c>
      <c r="F168" s="2" t="s">
        <v>162</v>
      </c>
      <c r="G168" s="3">
        <v>7056142</v>
      </c>
      <c r="H168" s="3">
        <v>3073896</v>
      </c>
      <c r="I168" s="9">
        <f t="shared" si="5"/>
        <v>0.4356340901302723</v>
      </c>
      <c r="J168" s="2"/>
      <c r="K168" s="5"/>
      <c r="L168" s="5"/>
      <c r="M168" s="5"/>
      <c r="N168" s="5"/>
      <c r="O168" s="5"/>
      <c r="P168" s="5"/>
      <c r="Q168" s="5"/>
    </row>
    <row r="169" spans="1:10" ht="42">
      <c r="A169" s="45">
        <v>166</v>
      </c>
      <c r="B169" s="2" t="s">
        <v>340</v>
      </c>
      <c r="C169" s="2" t="s">
        <v>459</v>
      </c>
      <c r="D169" s="1">
        <v>41995</v>
      </c>
      <c r="E169" s="2" t="s">
        <v>460</v>
      </c>
      <c r="F169" s="2" t="s">
        <v>162</v>
      </c>
      <c r="G169" s="17">
        <v>7992000</v>
      </c>
      <c r="H169" s="17">
        <v>6389000</v>
      </c>
      <c r="I169" s="9">
        <f t="shared" si="5"/>
        <v>0.7994244244244244</v>
      </c>
      <c r="J169" s="2" t="s">
        <v>51</v>
      </c>
    </row>
    <row r="170" spans="1:17" ht="73.5">
      <c r="A170" s="45">
        <v>167</v>
      </c>
      <c r="B170" s="2" t="s">
        <v>174</v>
      </c>
      <c r="C170" s="2" t="s">
        <v>175</v>
      </c>
      <c r="D170" s="12">
        <v>41995</v>
      </c>
      <c r="E170" s="2" t="s">
        <v>176</v>
      </c>
      <c r="F170" s="2" t="s">
        <v>162</v>
      </c>
      <c r="G170" s="3">
        <v>8697695</v>
      </c>
      <c r="H170" s="3">
        <v>7189763</v>
      </c>
      <c r="I170" s="9">
        <f t="shared" si="5"/>
        <v>0.8266285492880585</v>
      </c>
      <c r="J170" s="2" t="s">
        <v>634</v>
      </c>
      <c r="K170" s="5"/>
      <c r="L170" s="5"/>
      <c r="M170" s="5"/>
      <c r="N170" s="5"/>
      <c r="O170" s="5"/>
      <c r="P170" s="5"/>
      <c r="Q170" s="5"/>
    </row>
    <row r="171" spans="1:10" ht="42">
      <c r="A171" s="45">
        <v>168</v>
      </c>
      <c r="B171" s="2" t="s">
        <v>474</v>
      </c>
      <c r="C171" s="2" t="s">
        <v>550</v>
      </c>
      <c r="D171" s="1">
        <v>41995</v>
      </c>
      <c r="E171" s="2" t="s">
        <v>553</v>
      </c>
      <c r="F171" s="2" t="s">
        <v>162</v>
      </c>
      <c r="G171" s="17">
        <v>9504000</v>
      </c>
      <c r="H171" s="17">
        <v>9180000</v>
      </c>
      <c r="I171" s="9">
        <f t="shared" si="5"/>
        <v>0.9659090909090909</v>
      </c>
      <c r="J171" s="2" t="s">
        <v>51</v>
      </c>
    </row>
    <row r="172" spans="1:17" ht="42">
      <c r="A172" s="45">
        <v>169</v>
      </c>
      <c r="B172" s="18" t="s">
        <v>318</v>
      </c>
      <c r="C172" s="16" t="s">
        <v>320</v>
      </c>
      <c r="D172" s="1">
        <v>41995</v>
      </c>
      <c r="E172" s="2" t="s">
        <v>321</v>
      </c>
      <c r="F172" s="2" t="s">
        <v>162</v>
      </c>
      <c r="G172" s="17">
        <v>10284800</v>
      </c>
      <c r="H172" s="17">
        <v>8072960</v>
      </c>
      <c r="I172" s="9">
        <f t="shared" si="5"/>
        <v>0.7849408836341009</v>
      </c>
      <c r="J172" s="2" t="s">
        <v>51</v>
      </c>
      <c r="K172" s="5"/>
      <c r="L172" s="5"/>
      <c r="M172" s="5"/>
      <c r="N172" s="5"/>
      <c r="O172" s="5"/>
      <c r="P172" s="5"/>
      <c r="Q172" s="5"/>
    </row>
    <row r="173" spans="1:17" ht="42">
      <c r="A173" s="45">
        <v>170</v>
      </c>
      <c r="B173" s="2" t="s">
        <v>612</v>
      </c>
      <c r="C173" s="2" t="s">
        <v>613</v>
      </c>
      <c r="D173" s="1">
        <v>41995</v>
      </c>
      <c r="E173" s="2" t="s">
        <v>614</v>
      </c>
      <c r="F173" s="2" t="s">
        <v>162</v>
      </c>
      <c r="G173" s="3">
        <v>14037175</v>
      </c>
      <c r="H173" s="3">
        <v>13988966</v>
      </c>
      <c r="I173" s="9">
        <f t="shared" si="5"/>
        <v>0.996565619506774</v>
      </c>
      <c r="J173" s="2" t="s">
        <v>51</v>
      </c>
      <c r="K173" s="5"/>
      <c r="L173" s="5"/>
      <c r="M173" s="5"/>
      <c r="N173" s="5"/>
      <c r="O173" s="5"/>
      <c r="P173" s="5"/>
      <c r="Q173" s="5"/>
    </row>
    <row r="174" spans="1:10" ht="42">
      <c r="A174" s="45">
        <v>171</v>
      </c>
      <c r="B174" s="2" t="s">
        <v>340</v>
      </c>
      <c r="C174" s="2" t="s">
        <v>550</v>
      </c>
      <c r="D174" s="1">
        <v>41995</v>
      </c>
      <c r="E174" s="2" t="s">
        <v>552</v>
      </c>
      <c r="F174" s="2" t="s">
        <v>162</v>
      </c>
      <c r="G174" s="17">
        <v>18144000</v>
      </c>
      <c r="H174" s="17">
        <v>17496000</v>
      </c>
      <c r="I174" s="9">
        <f t="shared" si="5"/>
        <v>0.9642857142857143</v>
      </c>
      <c r="J174" s="2" t="s">
        <v>51</v>
      </c>
    </row>
    <row r="175" spans="1:17" ht="63">
      <c r="A175" s="45">
        <v>172</v>
      </c>
      <c r="B175" s="2" t="s">
        <v>297</v>
      </c>
      <c r="C175" s="2" t="s">
        <v>298</v>
      </c>
      <c r="D175" s="1">
        <v>41997</v>
      </c>
      <c r="E175" s="2" t="s">
        <v>300</v>
      </c>
      <c r="F175" s="2" t="s">
        <v>162</v>
      </c>
      <c r="G175" s="17">
        <v>1735879</v>
      </c>
      <c r="H175" s="17">
        <v>810000</v>
      </c>
      <c r="I175" s="9">
        <f t="shared" si="5"/>
        <v>0.466622385546458</v>
      </c>
      <c r="J175" s="2" t="s">
        <v>301</v>
      </c>
      <c r="K175" s="5"/>
      <c r="L175" s="5"/>
      <c r="M175" s="5"/>
      <c r="N175" s="5"/>
      <c r="O175" s="5"/>
      <c r="P175" s="5"/>
      <c r="Q175" s="5"/>
    </row>
    <row r="176" spans="1:10" ht="42">
      <c r="A176" s="45">
        <v>173</v>
      </c>
      <c r="B176" s="2" t="s">
        <v>310</v>
      </c>
      <c r="C176" s="2" t="s">
        <v>414</v>
      </c>
      <c r="D176" s="26">
        <v>41997</v>
      </c>
      <c r="E176" s="2" t="s">
        <v>415</v>
      </c>
      <c r="F176" s="2" t="s">
        <v>162</v>
      </c>
      <c r="G176" s="17">
        <v>2053296</v>
      </c>
      <c r="H176" s="17">
        <v>1333584</v>
      </c>
      <c r="I176" s="9">
        <f t="shared" si="5"/>
        <v>0.6494845360824743</v>
      </c>
      <c r="J176" s="2" t="s">
        <v>51</v>
      </c>
    </row>
    <row r="177" spans="1:10" ht="42">
      <c r="A177" s="45">
        <v>174</v>
      </c>
      <c r="B177" s="2" t="s">
        <v>340</v>
      </c>
      <c r="C177" s="2" t="s">
        <v>530</v>
      </c>
      <c r="D177" s="1">
        <v>41997</v>
      </c>
      <c r="E177" s="2" t="s">
        <v>534</v>
      </c>
      <c r="F177" s="2" t="s">
        <v>162</v>
      </c>
      <c r="G177" s="17">
        <v>2608956</v>
      </c>
      <c r="H177" s="17">
        <v>2091862</v>
      </c>
      <c r="I177" s="9">
        <f t="shared" si="5"/>
        <v>0.8018004136520509</v>
      </c>
      <c r="J177" s="2" t="s">
        <v>533</v>
      </c>
    </row>
    <row r="178" spans="1:10" ht="42">
      <c r="A178" s="45">
        <v>175</v>
      </c>
      <c r="B178" s="2" t="s">
        <v>340</v>
      </c>
      <c r="C178" s="2" t="s">
        <v>494</v>
      </c>
      <c r="D178" s="1">
        <v>41997</v>
      </c>
      <c r="E178" s="2" t="s">
        <v>496</v>
      </c>
      <c r="F178" s="2" t="s">
        <v>162</v>
      </c>
      <c r="G178" s="17">
        <v>2611710</v>
      </c>
      <c r="H178" s="17">
        <v>2375784</v>
      </c>
      <c r="I178" s="9">
        <f t="shared" si="5"/>
        <v>0.9096660808435852</v>
      </c>
      <c r="J178" s="2" t="s">
        <v>51</v>
      </c>
    </row>
    <row r="179" spans="1:10" ht="42">
      <c r="A179" s="45">
        <v>176</v>
      </c>
      <c r="B179" s="2" t="s">
        <v>562</v>
      </c>
      <c r="C179" s="2" t="s">
        <v>563</v>
      </c>
      <c r="D179" s="1">
        <v>41997</v>
      </c>
      <c r="E179" s="2" t="s">
        <v>564</v>
      </c>
      <c r="F179" s="2" t="s">
        <v>652</v>
      </c>
      <c r="G179" s="17">
        <v>2667168</v>
      </c>
      <c r="H179" s="17">
        <v>2592000</v>
      </c>
      <c r="I179" s="9">
        <f t="shared" si="5"/>
        <v>0.9718172983479106</v>
      </c>
      <c r="J179" s="2"/>
    </row>
    <row r="180" spans="1:10" ht="42">
      <c r="A180" s="45">
        <v>177</v>
      </c>
      <c r="B180" s="2" t="s">
        <v>340</v>
      </c>
      <c r="C180" s="2" t="s">
        <v>455</v>
      </c>
      <c r="D180" s="1">
        <v>41997</v>
      </c>
      <c r="E180" s="2" t="s">
        <v>456</v>
      </c>
      <c r="F180" s="2" t="s">
        <v>162</v>
      </c>
      <c r="G180" s="17">
        <v>2842400</v>
      </c>
      <c r="H180" s="17">
        <v>2656800</v>
      </c>
      <c r="I180" s="9">
        <f t="shared" si="5"/>
        <v>0.9347030678300028</v>
      </c>
      <c r="J180" s="2" t="s">
        <v>51</v>
      </c>
    </row>
    <row r="181" spans="1:17" ht="42">
      <c r="A181" s="45">
        <v>178</v>
      </c>
      <c r="B181" s="2" t="s">
        <v>71</v>
      </c>
      <c r="C181" s="2" t="s">
        <v>54</v>
      </c>
      <c r="D181" s="12">
        <v>41997</v>
      </c>
      <c r="E181" s="2" t="s">
        <v>120</v>
      </c>
      <c r="F181" s="2" t="s">
        <v>652</v>
      </c>
      <c r="G181" s="3">
        <v>2946585</v>
      </c>
      <c r="H181" s="3">
        <v>918000</v>
      </c>
      <c r="I181" s="9">
        <f t="shared" si="5"/>
        <v>0.3115470960450827</v>
      </c>
      <c r="J181" s="2"/>
      <c r="K181" s="5"/>
      <c r="L181" s="5"/>
      <c r="M181" s="5"/>
      <c r="N181" s="5"/>
      <c r="O181" s="5"/>
      <c r="P181" s="5"/>
      <c r="Q181" s="5"/>
    </row>
    <row r="182" spans="1:10" ht="42">
      <c r="A182" s="45">
        <v>179</v>
      </c>
      <c r="B182" s="16" t="s">
        <v>388</v>
      </c>
      <c r="C182" s="16" t="s">
        <v>380</v>
      </c>
      <c r="D182" s="1">
        <v>41997</v>
      </c>
      <c r="E182" s="2" t="s">
        <v>389</v>
      </c>
      <c r="F182" s="2" t="s">
        <v>162</v>
      </c>
      <c r="G182" s="17">
        <v>3035909</v>
      </c>
      <c r="H182" s="17">
        <v>2211840</v>
      </c>
      <c r="I182" s="9">
        <f t="shared" si="5"/>
        <v>0.7285593869908485</v>
      </c>
      <c r="J182" s="2"/>
    </row>
    <row r="183" spans="1:17" ht="42">
      <c r="A183" s="45">
        <v>180</v>
      </c>
      <c r="B183" s="2" t="s">
        <v>147</v>
      </c>
      <c r="C183" s="2" t="s">
        <v>148</v>
      </c>
      <c r="D183" s="12">
        <v>41997</v>
      </c>
      <c r="E183" s="2" t="s">
        <v>146</v>
      </c>
      <c r="F183" s="2" t="s">
        <v>162</v>
      </c>
      <c r="G183" s="3">
        <v>3054693</v>
      </c>
      <c r="H183" s="3">
        <v>2991600</v>
      </c>
      <c r="I183" s="9">
        <f t="shared" si="5"/>
        <v>0.9793455512550688</v>
      </c>
      <c r="J183" s="2"/>
      <c r="K183" s="5"/>
      <c r="L183" s="5"/>
      <c r="M183" s="5"/>
      <c r="N183" s="5"/>
      <c r="O183" s="5"/>
      <c r="P183" s="5"/>
      <c r="Q183" s="5"/>
    </row>
    <row r="184" spans="1:10" ht="42">
      <c r="A184" s="45">
        <v>181</v>
      </c>
      <c r="B184" s="2" t="s">
        <v>310</v>
      </c>
      <c r="C184" s="2" t="s">
        <v>353</v>
      </c>
      <c r="D184" s="1">
        <v>41997</v>
      </c>
      <c r="E184" s="2" t="s">
        <v>357</v>
      </c>
      <c r="F184" s="2" t="s">
        <v>162</v>
      </c>
      <c r="G184" s="17">
        <v>3696192</v>
      </c>
      <c r="H184" s="17">
        <v>3048192</v>
      </c>
      <c r="I184" s="9">
        <f t="shared" si="5"/>
        <v>0.8246844319775596</v>
      </c>
      <c r="J184" s="2" t="s">
        <v>51</v>
      </c>
    </row>
    <row r="185" spans="1:10" ht="42">
      <c r="A185" s="45">
        <v>182</v>
      </c>
      <c r="B185" s="2" t="s">
        <v>340</v>
      </c>
      <c r="C185" s="2" t="s">
        <v>414</v>
      </c>
      <c r="D185" s="26">
        <v>41997</v>
      </c>
      <c r="E185" s="2" t="s">
        <v>415</v>
      </c>
      <c r="F185" s="2" t="s">
        <v>162</v>
      </c>
      <c r="G185" s="17">
        <v>3888000</v>
      </c>
      <c r="H185" s="17">
        <v>3131136</v>
      </c>
      <c r="I185" s="9">
        <f t="shared" si="5"/>
        <v>0.8053333333333333</v>
      </c>
      <c r="J185" s="2" t="s">
        <v>51</v>
      </c>
    </row>
    <row r="186" spans="1:10" ht="42">
      <c r="A186" s="45">
        <v>183</v>
      </c>
      <c r="B186" s="2" t="s">
        <v>340</v>
      </c>
      <c r="C186" s="2" t="s">
        <v>494</v>
      </c>
      <c r="D186" s="1">
        <v>41997</v>
      </c>
      <c r="E186" s="2" t="s">
        <v>495</v>
      </c>
      <c r="F186" s="2" t="s">
        <v>162</v>
      </c>
      <c r="G186" s="17">
        <v>3931200</v>
      </c>
      <c r="H186" s="17">
        <v>3470688</v>
      </c>
      <c r="I186" s="9">
        <f t="shared" si="5"/>
        <v>0.8828571428571429</v>
      </c>
      <c r="J186" s="2" t="s">
        <v>51</v>
      </c>
    </row>
    <row r="187" spans="1:17" ht="42">
      <c r="A187" s="45">
        <v>184</v>
      </c>
      <c r="B187" s="2" t="s">
        <v>133</v>
      </c>
      <c r="C187" s="2" t="s">
        <v>131</v>
      </c>
      <c r="D187" s="1">
        <v>41997</v>
      </c>
      <c r="E187" s="2" t="s">
        <v>134</v>
      </c>
      <c r="F187" s="2" t="s">
        <v>162</v>
      </c>
      <c r="G187" s="3">
        <v>4206091</v>
      </c>
      <c r="H187" s="3">
        <v>3888000</v>
      </c>
      <c r="I187" s="9">
        <f t="shared" si="5"/>
        <v>0.9243737237259013</v>
      </c>
      <c r="J187" s="2"/>
      <c r="K187" s="5"/>
      <c r="L187" s="5"/>
      <c r="M187" s="5"/>
      <c r="N187" s="5"/>
      <c r="O187" s="5"/>
      <c r="P187" s="5"/>
      <c r="Q187" s="5"/>
    </row>
    <row r="188" spans="1:10" ht="42">
      <c r="A188" s="45">
        <v>185</v>
      </c>
      <c r="B188" s="2" t="s">
        <v>474</v>
      </c>
      <c r="C188" s="2" t="s">
        <v>530</v>
      </c>
      <c r="D188" s="1">
        <v>41997</v>
      </c>
      <c r="E188" s="2" t="s">
        <v>534</v>
      </c>
      <c r="F188" s="2" t="s">
        <v>162</v>
      </c>
      <c r="G188" s="17">
        <v>4725000</v>
      </c>
      <c r="H188" s="17">
        <v>3336660</v>
      </c>
      <c r="I188" s="9">
        <f t="shared" si="5"/>
        <v>0.7061714285714286</v>
      </c>
      <c r="J188" s="2" t="s">
        <v>533</v>
      </c>
    </row>
    <row r="189" spans="1:10" ht="42">
      <c r="A189" s="45">
        <v>186</v>
      </c>
      <c r="B189" s="2" t="s">
        <v>340</v>
      </c>
      <c r="C189" s="2" t="s">
        <v>491</v>
      </c>
      <c r="D189" s="1">
        <v>41997</v>
      </c>
      <c r="E189" s="2" t="s">
        <v>493</v>
      </c>
      <c r="F189" s="2" t="s">
        <v>162</v>
      </c>
      <c r="G189" s="17">
        <v>5082264</v>
      </c>
      <c r="H189" s="17">
        <v>3946320</v>
      </c>
      <c r="I189" s="9">
        <f t="shared" si="5"/>
        <v>0.7764885885502997</v>
      </c>
      <c r="J189" s="2" t="s">
        <v>51</v>
      </c>
    </row>
    <row r="190" spans="1:10" ht="42">
      <c r="A190" s="45">
        <v>187</v>
      </c>
      <c r="B190" s="28" t="s">
        <v>474</v>
      </c>
      <c r="C190" s="28" t="s">
        <v>475</v>
      </c>
      <c r="D190" s="29">
        <v>41997</v>
      </c>
      <c r="E190" s="28" t="s">
        <v>476</v>
      </c>
      <c r="F190" s="2" t="s">
        <v>162</v>
      </c>
      <c r="G190" s="30">
        <v>5228496</v>
      </c>
      <c r="H190" s="30">
        <v>5113584</v>
      </c>
      <c r="I190" s="9">
        <f t="shared" si="5"/>
        <v>0.978021978021978</v>
      </c>
      <c r="J190" s="2" t="s">
        <v>51</v>
      </c>
    </row>
    <row r="191" spans="1:10" ht="42">
      <c r="A191" s="45">
        <v>188</v>
      </c>
      <c r="B191" s="2" t="s">
        <v>340</v>
      </c>
      <c r="C191" s="2" t="s">
        <v>477</v>
      </c>
      <c r="D191" s="1">
        <v>41997</v>
      </c>
      <c r="E191" s="2" t="s">
        <v>478</v>
      </c>
      <c r="F191" s="2" t="s">
        <v>162</v>
      </c>
      <c r="G191" s="17">
        <v>5313600</v>
      </c>
      <c r="H191" s="17">
        <v>4179600</v>
      </c>
      <c r="I191" s="9">
        <f t="shared" si="5"/>
        <v>0.7865853658536586</v>
      </c>
      <c r="J191" s="2" t="s">
        <v>51</v>
      </c>
    </row>
    <row r="192" spans="1:17" ht="42">
      <c r="A192" s="45">
        <v>189</v>
      </c>
      <c r="B192" s="2" t="s">
        <v>266</v>
      </c>
      <c r="C192" s="2" t="s">
        <v>264</v>
      </c>
      <c r="D192" s="1">
        <v>41997</v>
      </c>
      <c r="E192" s="2" t="s">
        <v>267</v>
      </c>
      <c r="F192" s="2" t="s">
        <v>162</v>
      </c>
      <c r="G192" s="3">
        <v>5424656</v>
      </c>
      <c r="H192" s="3">
        <v>1851660</v>
      </c>
      <c r="I192" s="9">
        <f t="shared" si="5"/>
        <v>0.34134146017738265</v>
      </c>
      <c r="J192" s="2"/>
      <c r="K192" s="5"/>
      <c r="L192" s="5"/>
      <c r="M192" s="5"/>
      <c r="N192" s="5"/>
      <c r="O192" s="5"/>
      <c r="P192" s="5"/>
      <c r="Q192" s="5"/>
    </row>
    <row r="193" spans="1:10" ht="42">
      <c r="A193" s="45">
        <v>190</v>
      </c>
      <c r="B193" s="2" t="s">
        <v>340</v>
      </c>
      <c r="C193" s="2" t="s">
        <v>351</v>
      </c>
      <c r="D193" s="1">
        <v>41997</v>
      </c>
      <c r="E193" s="2" t="s">
        <v>352</v>
      </c>
      <c r="F193" s="2" t="s">
        <v>162</v>
      </c>
      <c r="G193" s="17">
        <f>75.6*72000</f>
        <v>5443200</v>
      </c>
      <c r="H193" s="17">
        <f>61.7*108%*72000</f>
        <v>4797792.000000001</v>
      </c>
      <c r="I193" s="9">
        <f t="shared" si="5"/>
        <v>0.8814285714285716</v>
      </c>
      <c r="J193" s="2" t="s">
        <v>51</v>
      </c>
    </row>
    <row r="194" spans="1:17" ht="42">
      <c r="A194" s="45">
        <v>191</v>
      </c>
      <c r="B194" s="2" t="s">
        <v>610</v>
      </c>
      <c r="C194" s="2" t="s">
        <v>602</v>
      </c>
      <c r="D194" s="1">
        <v>41997</v>
      </c>
      <c r="E194" s="2" t="s">
        <v>611</v>
      </c>
      <c r="F194" s="2" t="s">
        <v>162</v>
      </c>
      <c r="G194" s="3">
        <v>6209853</v>
      </c>
      <c r="H194" s="3">
        <v>2592000</v>
      </c>
      <c r="I194" s="9">
        <f aca="true" t="shared" si="6" ref="I194:I225">H194/G194</f>
        <v>0.41740118485896527</v>
      </c>
      <c r="J194" s="2"/>
      <c r="K194" s="5"/>
      <c r="L194" s="5"/>
      <c r="M194" s="5"/>
      <c r="N194" s="5"/>
      <c r="O194" s="5"/>
      <c r="P194" s="5"/>
      <c r="Q194" s="5"/>
    </row>
    <row r="195" spans="1:17" ht="42">
      <c r="A195" s="45">
        <v>192</v>
      </c>
      <c r="B195" s="11" t="s">
        <v>311</v>
      </c>
      <c r="C195" s="2" t="s">
        <v>308</v>
      </c>
      <c r="D195" s="1">
        <v>41997</v>
      </c>
      <c r="E195" s="2" t="s">
        <v>637</v>
      </c>
      <c r="F195" s="2" t="s">
        <v>162</v>
      </c>
      <c r="G195" s="17">
        <v>6454560</v>
      </c>
      <c r="H195" s="17">
        <v>5511240</v>
      </c>
      <c r="I195" s="9">
        <f t="shared" si="6"/>
        <v>0.8538521603331598</v>
      </c>
      <c r="J195" s="2" t="s">
        <v>51</v>
      </c>
      <c r="K195" s="5"/>
      <c r="L195" s="5"/>
      <c r="M195" s="5"/>
      <c r="N195" s="5"/>
      <c r="O195" s="5"/>
      <c r="P195" s="5"/>
      <c r="Q195" s="5"/>
    </row>
    <row r="196" spans="1:10" ht="52.5">
      <c r="A196" s="45">
        <v>193</v>
      </c>
      <c r="B196" s="2" t="s">
        <v>474</v>
      </c>
      <c r="C196" s="2" t="s">
        <v>501</v>
      </c>
      <c r="D196" s="1">
        <v>41997</v>
      </c>
      <c r="E196" s="10" t="s">
        <v>502</v>
      </c>
      <c r="F196" s="2" t="s">
        <v>162</v>
      </c>
      <c r="G196" s="17">
        <v>6570280</v>
      </c>
      <c r="H196" s="17">
        <v>5629060</v>
      </c>
      <c r="I196" s="9">
        <f t="shared" si="6"/>
        <v>0.8567458312278928</v>
      </c>
      <c r="J196" s="2" t="s">
        <v>503</v>
      </c>
    </row>
    <row r="197" spans="1:17" ht="73.5">
      <c r="A197" s="45">
        <v>194</v>
      </c>
      <c r="B197" s="2" t="s">
        <v>155</v>
      </c>
      <c r="C197" s="2" t="s">
        <v>156</v>
      </c>
      <c r="D197" s="12">
        <v>41997</v>
      </c>
      <c r="E197" s="2" t="s">
        <v>157</v>
      </c>
      <c r="F197" s="2" t="s">
        <v>162</v>
      </c>
      <c r="G197" s="3">
        <v>7552347</v>
      </c>
      <c r="H197" s="3">
        <v>7101367</v>
      </c>
      <c r="I197" s="9">
        <f t="shared" si="6"/>
        <v>0.9402861123833426</v>
      </c>
      <c r="J197" s="2" t="s">
        <v>158</v>
      </c>
      <c r="K197" s="5"/>
      <c r="L197" s="5"/>
      <c r="M197" s="5"/>
      <c r="N197" s="5"/>
      <c r="O197" s="5"/>
      <c r="P197" s="5"/>
      <c r="Q197" s="5"/>
    </row>
    <row r="198" spans="1:10" ht="42">
      <c r="A198" s="45">
        <v>195</v>
      </c>
      <c r="B198" s="2" t="s">
        <v>506</v>
      </c>
      <c r="C198" s="2" t="s">
        <v>504</v>
      </c>
      <c r="D198" s="1">
        <v>41997</v>
      </c>
      <c r="E198" s="2" t="s">
        <v>507</v>
      </c>
      <c r="F198" s="2" t="s">
        <v>162</v>
      </c>
      <c r="G198" s="17">
        <v>8650000</v>
      </c>
      <c r="H198" s="17">
        <v>8618400</v>
      </c>
      <c r="I198" s="9">
        <f t="shared" si="6"/>
        <v>0.9963468208092485</v>
      </c>
      <c r="J198" s="2"/>
    </row>
    <row r="199" spans="1:10" ht="42">
      <c r="A199" s="45">
        <v>196</v>
      </c>
      <c r="B199" s="2" t="s">
        <v>590</v>
      </c>
      <c r="C199" s="2" t="s">
        <v>586</v>
      </c>
      <c r="D199" s="1">
        <v>41997</v>
      </c>
      <c r="E199" s="2" t="s">
        <v>591</v>
      </c>
      <c r="F199" s="2" t="s">
        <v>162</v>
      </c>
      <c r="G199" s="17">
        <v>8801730</v>
      </c>
      <c r="H199" s="17">
        <v>8618400</v>
      </c>
      <c r="I199" s="9">
        <f t="shared" si="6"/>
        <v>0.9791711402190251</v>
      </c>
      <c r="J199" s="2"/>
    </row>
    <row r="200" spans="1:17" ht="42">
      <c r="A200" s="45">
        <v>197</v>
      </c>
      <c r="B200" s="2" t="s">
        <v>108</v>
      </c>
      <c r="C200" s="2" t="s">
        <v>54</v>
      </c>
      <c r="D200" s="12">
        <v>41997</v>
      </c>
      <c r="E200" s="2" t="s">
        <v>97</v>
      </c>
      <c r="F200" s="2" t="s">
        <v>162</v>
      </c>
      <c r="G200" s="3">
        <v>9140040</v>
      </c>
      <c r="H200" s="3">
        <v>9095328</v>
      </c>
      <c r="I200" s="9">
        <f t="shared" si="6"/>
        <v>0.9951081176887628</v>
      </c>
      <c r="J200" s="2" t="s">
        <v>52</v>
      </c>
      <c r="K200" s="5"/>
      <c r="L200" s="5"/>
      <c r="M200" s="5"/>
      <c r="N200" s="5"/>
      <c r="O200" s="5"/>
      <c r="P200" s="5"/>
      <c r="Q200" s="5"/>
    </row>
    <row r="201" spans="1:17" ht="73.5">
      <c r="A201" s="45">
        <v>198</v>
      </c>
      <c r="B201" s="2" t="s">
        <v>246</v>
      </c>
      <c r="C201" s="2" t="s">
        <v>247</v>
      </c>
      <c r="D201" s="1">
        <v>41997</v>
      </c>
      <c r="E201" s="2" t="s">
        <v>170</v>
      </c>
      <c r="F201" s="2" t="s">
        <v>162</v>
      </c>
      <c r="G201" s="3">
        <v>11011928</v>
      </c>
      <c r="H201" s="3">
        <v>5034722</v>
      </c>
      <c r="I201" s="9">
        <f t="shared" si="6"/>
        <v>0.45720622219832896</v>
      </c>
      <c r="J201" s="2" t="s">
        <v>248</v>
      </c>
      <c r="K201" s="5"/>
      <c r="L201" s="5"/>
      <c r="M201" s="5"/>
      <c r="N201" s="5"/>
      <c r="O201" s="5"/>
      <c r="P201" s="5"/>
      <c r="Q201" s="5"/>
    </row>
    <row r="202" spans="1:17" ht="42">
      <c r="A202" s="45">
        <v>199</v>
      </c>
      <c r="B202" s="2" t="s">
        <v>69</v>
      </c>
      <c r="C202" s="2" t="s">
        <v>54</v>
      </c>
      <c r="D202" s="12">
        <v>41997</v>
      </c>
      <c r="E202" s="2" t="s">
        <v>85</v>
      </c>
      <c r="F202" s="2" t="s">
        <v>162</v>
      </c>
      <c r="G202" s="3">
        <v>11779668</v>
      </c>
      <c r="H202" s="3">
        <v>11734524</v>
      </c>
      <c r="I202" s="9">
        <f t="shared" si="6"/>
        <v>0.996167633926525</v>
      </c>
      <c r="J202" s="2"/>
      <c r="K202" s="5"/>
      <c r="L202" s="5"/>
      <c r="M202" s="5"/>
      <c r="N202" s="5"/>
      <c r="O202" s="5"/>
      <c r="P202" s="5"/>
      <c r="Q202" s="5"/>
    </row>
    <row r="203" spans="1:10" ht="42">
      <c r="A203" s="45">
        <v>200</v>
      </c>
      <c r="B203" s="2" t="s">
        <v>340</v>
      </c>
      <c r="C203" s="2" t="s">
        <v>432</v>
      </c>
      <c r="D203" s="1">
        <v>41997</v>
      </c>
      <c r="E203" s="2" t="s">
        <v>433</v>
      </c>
      <c r="F203" s="2" t="s">
        <v>162</v>
      </c>
      <c r="G203" s="17">
        <v>20528982</v>
      </c>
      <c r="H203" s="17">
        <v>18157932</v>
      </c>
      <c r="I203" s="9">
        <f t="shared" si="6"/>
        <v>0.884502309953801</v>
      </c>
      <c r="J203" s="2" t="s">
        <v>51</v>
      </c>
    </row>
    <row r="204" spans="1:17" ht="42">
      <c r="A204" s="45">
        <v>201</v>
      </c>
      <c r="B204" s="20" t="s">
        <v>107</v>
      </c>
      <c r="C204" s="2" t="s">
        <v>54</v>
      </c>
      <c r="D204" s="12">
        <v>41997</v>
      </c>
      <c r="E204" s="2" t="s">
        <v>89</v>
      </c>
      <c r="F204" s="2" t="s">
        <v>162</v>
      </c>
      <c r="G204" s="47">
        <v>25006120</v>
      </c>
      <c r="H204" s="47">
        <v>24300000</v>
      </c>
      <c r="I204" s="9">
        <f t="shared" si="6"/>
        <v>0.971762112634827</v>
      </c>
      <c r="J204" s="20"/>
      <c r="K204" s="5"/>
      <c r="L204" s="5"/>
      <c r="M204" s="5"/>
      <c r="N204" s="5"/>
      <c r="O204" s="5"/>
      <c r="P204" s="5"/>
      <c r="Q204" s="5"/>
    </row>
    <row r="205" spans="1:10" ht="42">
      <c r="A205" s="45">
        <v>202</v>
      </c>
      <c r="B205" s="2" t="s">
        <v>340</v>
      </c>
      <c r="C205" s="2" t="s">
        <v>530</v>
      </c>
      <c r="D205" s="1">
        <v>41997</v>
      </c>
      <c r="E205" s="20" t="s">
        <v>532</v>
      </c>
      <c r="F205" s="2" t="s">
        <v>162</v>
      </c>
      <c r="G205" s="23">
        <v>39567528</v>
      </c>
      <c r="H205" s="23">
        <v>30935520</v>
      </c>
      <c r="I205" s="9">
        <f t="shared" si="6"/>
        <v>0.7818411097099621</v>
      </c>
      <c r="J205" s="20" t="s">
        <v>533</v>
      </c>
    </row>
    <row r="206" spans="1:10" ht="42">
      <c r="A206" s="45">
        <v>203</v>
      </c>
      <c r="B206" s="2" t="s">
        <v>340</v>
      </c>
      <c r="C206" s="2" t="s">
        <v>525</v>
      </c>
      <c r="D206" s="31">
        <v>41997</v>
      </c>
      <c r="E206" s="46" t="s">
        <v>527</v>
      </c>
      <c r="F206" s="2" t="s">
        <v>162</v>
      </c>
      <c r="G206" s="48">
        <v>54270000</v>
      </c>
      <c r="H206" s="48">
        <v>47790000</v>
      </c>
      <c r="I206" s="9">
        <f t="shared" si="6"/>
        <v>0.8805970149253731</v>
      </c>
      <c r="J206" s="46" t="s">
        <v>51</v>
      </c>
    </row>
    <row r="207" spans="1:17" ht="63">
      <c r="A207" s="45">
        <v>204</v>
      </c>
      <c r="B207" s="2" t="s">
        <v>98</v>
      </c>
      <c r="C207" s="2" t="s">
        <v>54</v>
      </c>
      <c r="D207" s="12">
        <v>41997</v>
      </c>
      <c r="E207" s="2" t="s">
        <v>124</v>
      </c>
      <c r="F207" s="2" t="s">
        <v>162</v>
      </c>
      <c r="G207" s="3">
        <v>85246873</v>
      </c>
      <c r="H207" s="3">
        <v>60296724</v>
      </c>
      <c r="I207" s="9">
        <f t="shared" si="6"/>
        <v>0.7073188948526007</v>
      </c>
      <c r="J207" s="2" t="s">
        <v>100</v>
      </c>
      <c r="K207" s="5"/>
      <c r="L207" s="5"/>
      <c r="M207" s="5"/>
      <c r="N207" s="5"/>
      <c r="O207" s="5"/>
      <c r="P207" s="5"/>
      <c r="Q207" s="5"/>
    </row>
    <row r="208" spans="1:17" ht="42">
      <c r="A208" s="45">
        <v>205</v>
      </c>
      <c r="B208" s="2" t="s">
        <v>70</v>
      </c>
      <c r="C208" s="2" t="s">
        <v>54</v>
      </c>
      <c r="D208" s="12">
        <v>41997</v>
      </c>
      <c r="E208" s="2" t="s">
        <v>119</v>
      </c>
      <c r="F208" s="2" t="s">
        <v>652</v>
      </c>
      <c r="G208" s="3">
        <v>161402932</v>
      </c>
      <c r="H208" s="3">
        <v>161082000</v>
      </c>
      <c r="I208" s="9">
        <f t="shared" si="6"/>
        <v>0.9980116098510528</v>
      </c>
      <c r="J208" s="2"/>
      <c r="K208" s="5"/>
      <c r="L208" s="5"/>
      <c r="M208" s="5"/>
      <c r="N208" s="5"/>
      <c r="O208" s="5"/>
      <c r="P208" s="5"/>
      <c r="Q208" s="5"/>
    </row>
    <row r="209" spans="1:17" ht="42">
      <c r="A209" s="45">
        <v>206</v>
      </c>
      <c r="B209" s="2" t="s">
        <v>106</v>
      </c>
      <c r="C209" s="2" t="s">
        <v>54</v>
      </c>
      <c r="D209" s="12">
        <v>41997</v>
      </c>
      <c r="E209" s="2" t="s">
        <v>88</v>
      </c>
      <c r="F209" s="2" t="s">
        <v>162</v>
      </c>
      <c r="G209" s="3">
        <v>206479303</v>
      </c>
      <c r="H209" s="3">
        <v>161402835</v>
      </c>
      <c r="I209" s="9">
        <f t="shared" si="6"/>
        <v>0.7816901386963709</v>
      </c>
      <c r="J209" s="2" t="s">
        <v>51</v>
      </c>
      <c r="K209" s="5"/>
      <c r="L209" s="5"/>
      <c r="M209" s="5"/>
      <c r="N209" s="5"/>
      <c r="O209" s="5"/>
      <c r="P209" s="5"/>
      <c r="Q209" s="5"/>
    </row>
    <row r="210" spans="1:17" ht="42">
      <c r="A210" s="45">
        <v>207</v>
      </c>
      <c r="B210" s="2" t="s">
        <v>221</v>
      </c>
      <c r="C210" s="2" t="s">
        <v>222</v>
      </c>
      <c r="D210" s="1">
        <v>41998</v>
      </c>
      <c r="E210" s="2" t="s">
        <v>223</v>
      </c>
      <c r="F210" s="2" t="s">
        <v>162</v>
      </c>
      <c r="G210" s="3">
        <v>1228858</v>
      </c>
      <c r="H210" s="3">
        <v>1215000</v>
      </c>
      <c r="I210" s="9">
        <f t="shared" si="6"/>
        <v>0.9887228630159058</v>
      </c>
      <c r="J210" s="2"/>
      <c r="K210" s="5"/>
      <c r="L210" s="5"/>
      <c r="M210" s="5"/>
      <c r="N210" s="5"/>
      <c r="O210" s="5"/>
      <c r="P210" s="5"/>
      <c r="Q210" s="5"/>
    </row>
    <row r="211" spans="1:17" ht="42">
      <c r="A211" s="45">
        <v>208</v>
      </c>
      <c r="B211" s="2" t="s">
        <v>283</v>
      </c>
      <c r="C211" s="2" t="s">
        <v>281</v>
      </c>
      <c r="D211" s="1">
        <v>41998</v>
      </c>
      <c r="E211" s="2" t="s">
        <v>284</v>
      </c>
      <c r="F211" s="2" t="s">
        <v>162</v>
      </c>
      <c r="G211" s="3">
        <v>1939476</v>
      </c>
      <c r="H211" s="3">
        <v>1850412</v>
      </c>
      <c r="I211" s="9">
        <f t="shared" si="6"/>
        <v>0.954078318061167</v>
      </c>
      <c r="J211" s="2" t="s">
        <v>285</v>
      </c>
      <c r="K211" s="5"/>
      <c r="L211" s="5"/>
      <c r="M211" s="5"/>
      <c r="N211" s="5"/>
      <c r="O211" s="5"/>
      <c r="P211" s="5"/>
      <c r="Q211" s="5"/>
    </row>
    <row r="212" spans="1:17" ht="42">
      <c r="A212" s="45">
        <v>209</v>
      </c>
      <c r="B212" s="2" t="s">
        <v>152</v>
      </c>
      <c r="C212" s="2" t="s">
        <v>153</v>
      </c>
      <c r="D212" s="1">
        <v>41998</v>
      </c>
      <c r="E212" s="2" t="s">
        <v>154</v>
      </c>
      <c r="F212" s="2" t="s">
        <v>162</v>
      </c>
      <c r="G212" s="3">
        <v>1983970</v>
      </c>
      <c r="H212" s="3">
        <v>1700546</v>
      </c>
      <c r="I212" s="9">
        <f t="shared" si="6"/>
        <v>0.8571430011542513</v>
      </c>
      <c r="J212" s="2" t="s">
        <v>51</v>
      </c>
      <c r="K212" s="5"/>
      <c r="L212" s="5"/>
      <c r="M212" s="5"/>
      <c r="N212" s="5"/>
      <c r="O212" s="5"/>
      <c r="P212" s="5"/>
      <c r="Q212" s="5"/>
    </row>
    <row r="213" spans="1:10" ht="42">
      <c r="A213" s="45">
        <v>210</v>
      </c>
      <c r="B213" s="2" t="s">
        <v>340</v>
      </c>
      <c r="C213" s="2" t="s">
        <v>434</v>
      </c>
      <c r="D213" s="1">
        <v>41998</v>
      </c>
      <c r="E213" s="16" t="s">
        <v>435</v>
      </c>
      <c r="F213" s="2" t="s">
        <v>162</v>
      </c>
      <c r="G213" s="3">
        <v>2151360</v>
      </c>
      <c r="H213" s="3">
        <v>2094336</v>
      </c>
      <c r="I213" s="9">
        <f t="shared" si="6"/>
        <v>0.9734939759036144</v>
      </c>
      <c r="J213" s="2" t="s">
        <v>51</v>
      </c>
    </row>
    <row r="214" spans="1:10" ht="42">
      <c r="A214" s="45">
        <v>211</v>
      </c>
      <c r="B214" s="2" t="s">
        <v>345</v>
      </c>
      <c r="C214" s="2" t="s">
        <v>346</v>
      </c>
      <c r="D214" s="1">
        <v>41998</v>
      </c>
      <c r="E214" s="2" t="s">
        <v>347</v>
      </c>
      <c r="F214" s="2" t="s">
        <v>162</v>
      </c>
      <c r="G214" s="17">
        <v>2187000</v>
      </c>
      <c r="H214" s="17">
        <v>1890000</v>
      </c>
      <c r="I214" s="9">
        <f t="shared" si="6"/>
        <v>0.8641975308641975</v>
      </c>
      <c r="J214" s="2" t="s">
        <v>51</v>
      </c>
    </row>
    <row r="215" spans="1:17" ht="42">
      <c r="A215" s="45">
        <v>212</v>
      </c>
      <c r="B215" s="2" t="s">
        <v>231</v>
      </c>
      <c r="C215" s="2" t="s">
        <v>232</v>
      </c>
      <c r="D215" s="1">
        <v>41998</v>
      </c>
      <c r="E215" s="2" t="s">
        <v>233</v>
      </c>
      <c r="F215" s="2" t="s">
        <v>162</v>
      </c>
      <c r="G215" s="3">
        <v>2738697</v>
      </c>
      <c r="H215" s="3">
        <v>2570400</v>
      </c>
      <c r="I215" s="9">
        <f t="shared" si="6"/>
        <v>0.9385485141291643</v>
      </c>
      <c r="J215" s="2"/>
      <c r="K215" s="5"/>
      <c r="L215" s="5"/>
      <c r="M215" s="5"/>
      <c r="N215" s="5"/>
      <c r="O215" s="5"/>
      <c r="P215" s="5"/>
      <c r="Q215" s="5"/>
    </row>
    <row r="216" spans="1:10" ht="42">
      <c r="A216" s="45">
        <v>213</v>
      </c>
      <c r="B216" s="2" t="s">
        <v>447</v>
      </c>
      <c r="C216" s="2" t="s">
        <v>448</v>
      </c>
      <c r="D216" s="12">
        <v>41998</v>
      </c>
      <c r="E216" s="2" t="s">
        <v>449</v>
      </c>
      <c r="F216" s="2" t="s">
        <v>162</v>
      </c>
      <c r="G216" s="17">
        <v>3074760</v>
      </c>
      <c r="H216" s="17">
        <v>2611440</v>
      </c>
      <c r="I216" s="9">
        <f t="shared" si="6"/>
        <v>0.8493150684931506</v>
      </c>
      <c r="J216" s="2" t="s">
        <v>51</v>
      </c>
    </row>
    <row r="217" spans="1:17" ht="42">
      <c r="A217" s="45">
        <v>214</v>
      </c>
      <c r="B217" s="2" t="s">
        <v>272</v>
      </c>
      <c r="C217" s="2" t="s">
        <v>273</v>
      </c>
      <c r="D217" s="1">
        <v>41998</v>
      </c>
      <c r="E217" s="2" t="s">
        <v>274</v>
      </c>
      <c r="F217" s="2" t="s">
        <v>162</v>
      </c>
      <c r="G217" s="3">
        <v>3122280</v>
      </c>
      <c r="H217" s="3">
        <v>1630800</v>
      </c>
      <c r="I217" s="9">
        <f t="shared" si="6"/>
        <v>0.5223106191629194</v>
      </c>
      <c r="J217" s="2"/>
      <c r="K217" s="5"/>
      <c r="L217" s="5"/>
      <c r="M217" s="5"/>
      <c r="N217" s="5"/>
      <c r="O217" s="5"/>
      <c r="P217" s="5"/>
      <c r="Q217" s="5"/>
    </row>
    <row r="218" spans="1:10" ht="42">
      <c r="A218" s="45">
        <v>215</v>
      </c>
      <c r="B218" s="2" t="s">
        <v>310</v>
      </c>
      <c r="C218" s="2" t="s">
        <v>423</v>
      </c>
      <c r="D218" s="1">
        <v>41998</v>
      </c>
      <c r="E218" s="2" t="s">
        <v>424</v>
      </c>
      <c r="F218" s="2" t="s">
        <v>162</v>
      </c>
      <c r="G218" s="17">
        <v>3227040</v>
      </c>
      <c r="H218" s="17">
        <v>2336400</v>
      </c>
      <c r="I218" s="9">
        <f t="shared" si="6"/>
        <v>0.7240071396697902</v>
      </c>
      <c r="J218" s="2" t="s">
        <v>51</v>
      </c>
    </row>
    <row r="219" spans="1:10" ht="42">
      <c r="A219" s="45">
        <v>216</v>
      </c>
      <c r="B219" s="2" t="s">
        <v>75</v>
      </c>
      <c r="C219" s="2" t="s">
        <v>54</v>
      </c>
      <c r="D219" s="12">
        <v>41998</v>
      </c>
      <c r="E219" s="2" t="s">
        <v>91</v>
      </c>
      <c r="F219" s="2" t="s">
        <v>162</v>
      </c>
      <c r="G219" s="3">
        <v>3326400</v>
      </c>
      <c r="H219" s="3">
        <v>1797552</v>
      </c>
      <c r="I219" s="9">
        <f t="shared" si="6"/>
        <v>0.5403896103896104</v>
      </c>
      <c r="J219" s="2"/>
    </row>
    <row r="220" spans="1:10" ht="42">
      <c r="A220" s="45">
        <v>217</v>
      </c>
      <c r="B220" s="2" t="s">
        <v>340</v>
      </c>
      <c r="C220" s="2" t="s">
        <v>445</v>
      </c>
      <c r="D220" s="12">
        <v>41998</v>
      </c>
      <c r="E220" s="2" t="s">
        <v>446</v>
      </c>
      <c r="F220" s="2" t="s">
        <v>162</v>
      </c>
      <c r="G220" s="17">
        <v>3489120</v>
      </c>
      <c r="H220" s="17">
        <v>3224448</v>
      </c>
      <c r="I220" s="9">
        <f t="shared" si="6"/>
        <v>0.9241436236070987</v>
      </c>
      <c r="J220" s="2" t="s">
        <v>51</v>
      </c>
    </row>
    <row r="221" spans="1:10" ht="42">
      <c r="A221" s="45">
        <v>218</v>
      </c>
      <c r="B221" s="2" t="s">
        <v>535</v>
      </c>
      <c r="C221" s="2" t="s">
        <v>530</v>
      </c>
      <c r="D221" s="1">
        <v>41998</v>
      </c>
      <c r="E221" s="2" t="s">
        <v>536</v>
      </c>
      <c r="F221" s="2" t="s">
        <v>162</v>
      </c>
      <c r="G221" s="17">
        <v>3627126</v>
      </c>
      <c r="H221" s="17">
        <v>3352428</v>
      </c>
      <c r="I221" s="9">
        <f t="shared" si="6"/>
        <v>0.9242656582649734</v>
      </c>
      <c r="J221" s="2"/>
    </row>
    <row r="222" spans="1:10" ht="42">
      <c r="A222" s="45">
        <v>219</v>
      </c>
      <c r="B222" s="2" t="s">
        <v>395</v>
      </c>
      <c r="C222" s="2" t="s">
        <v>470</v>
      </c>
      <c r="D222" s="1">
        <v>41998</v>
      </c>
      <c r="E222" s="2" t="s">
        <v>471</v>
      </c>
      <c r="F222" s="2" t="s">
        <v>162</v>
      </c>
      <c r="G222" s="17">
        <v>3640680</v>
      </c>
      <c r="H222" s="17">
        <v>2688660</v>
      </c>
      <c r="I222" s="9">
        <f t="shared" si="6"/>
        <v>0.738504894690003</v>
      </c>
      <c r="J222" s="2"/>
    </row>
    <row r="223" spans="1:17" ht="42">
      <c r="A223" s="45">
        <v>220</v>
      </c>
      <c r="B223" s="2" t="s">
        <v>618</v>
      </c>
      <c r="C223" s="2" t="s">
        <v>619</v>
      </c>
      <c r="D223" s="1">
        <v>41998</v>
      </c>
      <c r="E223" s="2" t="s">
        <v>620</v>
      </c>
      <c r="F223" s="2" t="s">
        <v>162</v>
      </c>
      <c r="G223" s="3">
        <v>3765525</v>
      </c>
      <c r="H223" s="3">
        <v>3188700</v>
      </c>
      <c r="I223" s="9">
        <f t="shared" si="6"/>
        <v>0.8468141892564782</v>
      </c>
      <c r="J223" s="2"/>
      <c r="K223" s="5"/>
      <c r="L223" s="5"/>
      <c r="M223" s="5"/>
      <c r="N223" s="5"/>
      <c r="O223" s="5"/>
      <c r="P223" s="5"/>
      <c r="Q223" s="5"/>
    </row>
    <row r="224" spans="1:10" ht="42">
      <c r="A224" s="45">
        <v>221</v>
      </c>
      <c r="B224" s="2" t="s">
        <v>315</v>
      </c>
      <c r="C224" s="2" t="s">
        <v>436</v>
      </c>
      <c r="D224" s="1">
        <v>41998</v>
      </c>
      <c r="E224" s="16" t="s">
        <v>437</v>
      </c>
      <c r="F224" s="2" t="s">
        <v>162</v>
      </c>
      <c r="G224" s="17">
        <v>3979800</v>
      </c>
      <c r="H224" s="17">
        <v>3780000</v>
      </c>
      <c r="I224" s="9">
        <f t="shared" si="6"/>
        <v>0.9497964721845319</v>
      </c>
      <c r="J224" s="2"/>
    </row>
    <row r="225" spans="1:10" ht="42">
      <c r="A225" s="45">
        <v>222</v>
      </c>
      <c r="B225" s="2" t="s">
        <v>72</v>
      </c>
      <c r="C225" s="2" t="s">
        <v>54</v>
      </c>
      <c r="D225" s="12">
        <v>41998</v>
      </c>
      <c r="E225" s="2" t="s">
        <v>123</v>
      </c>
      <c r="F225" s="2" t="s">
        <v>652</v>
      </c>
      <c r="G225" s="3">
        <v>4004359</v>
      </c>
      <c r="H225" s="3">
        <v>2754000</v>
      </c>
      <c r="I225" s="9">
        <f t="shared" si="6"/>
        <v>0.6877505238666164</v>
      </c>
      <c r="J225" s="2"/>
    </row>
    <row r="226" spans="1:10" ht="42">
      <c r="A226" s="45">
        <v>223</v>
      </c>
      <c r="B226" s="2" t="s">
        <v>547</v>
      </c>
      <c r="C226" s="2" t="s">
        <v>541</v>
      </c>
      <c r="D226" s="1">
        <v>41998</v>
      </c>
      <c r="E226" s="2" t="s">
        <v>548</v>
      </c>
      <c r="F226" s="2" t="s">
        <v>162</v>
      </c>
      <c r="G226" s="17">
        <v>4089474</v>
      </c>
      <c r="H226" s="17">
        <v>2106000</v>
      </c>
      <c r="I226" s="9">
        <f aca="true" t="shared" si="7" ref="I226:I257">H226/G226</f>
        <v>0.5149806552138491</v>
      </c>
      <c r="J226" s="2"/>
    </row>
    <row r="227" spans="1:17" ht="42">
      <c r="A227" s="45">
        <v>224</v>
      </c>
      <c r="B227" s="2" t="s">
        <v>314</v>
      </c>
      <c r="C227" s="2" t="s">
        <v>307</v>
      </c>
      <c r="D227" s="1">
        <v>41998</v>
      </c>
      <c r="E227" s="2" t="s">
        <v>636</v>
      </c>
      <c r="F227" s="2" t="s">
        <v>162</v>
      </c>
      <c r="G227" s="17">
        <v>4649270</v>
      </c>
      <c r="H227" s="17">
        <v>4586760</v>
      </c>
      <c r="I227" s="9">
        <f t="shared" si="7"/>
        <v>0.9865548785078088</v>
      </c>
      <c r="J227" s="2"/>
      <c r="K227" s="5"/>
      <c r="L227" s="5"/>
      <c r="M227" s="5"/>
      <c r="N227" s="5"/>
      <c r="O227" s="5"/>
      <c r="P227" s="5"/>
      <c r="Q227" s="5"/>
    </row>
    <row r="228" spans="1:10" ht="42">
      <c r="A228" s="45">
        <v>225</v>
      </c>
      <c r="B228" s="46" t="s">
        <v>315</v>
      </c>
      <c r="C228" s="20" t="s">
        <v>525</v>
      </c>
      <c r="D228" s="31">
        <v>41998</v>
      </c>
      <c r="E228" s="46" t="s">
        <v>528</v>
      </c>
      <c r="F228" s="2" t="s">
        <v>162</v>
      </c>
      <c r="G228" s="48">
        <v>5043772</v>
      </c>
      <c r="H228" s="48">
        <v>2840400</v>
      </c>
      <c r="I228" s="9">
        <f t="shared" si="7"/>
        <v>0.5631499599902613</v>
      </c>
      <c r="J228" s="46"/>
    </row>
    <row r="229" spans="1:17" ht="52.5">
      <c r="A229" s="45">
        <v>226</v>
      </c>
      <c r="B229" s="20" t="s">
        <v>598</v>
      </c>
      <c r="C229" s="20" t="s">
        <v>599</v>
      </c>
      <c r="D229" s="1">
        <v>41998</v>
      </c>
      <c r="E229" s="20" t="s">
        <v>600</v>
      </c>
      <c r="F229" s="2" t="s">
        <v>162</v>
      </c>
      <c r="G229" s="47">
        <v>5164603</v>
      </c>
      <c r="H229" s="47">
        <v>4744440</v>
      </c>
      <c r="I229" s="9">
        <f t="shared" si="7"/>
        <v>0.9186456345240863</v>
      </c>
      <c r="J229" s="20"/>
      <c r="K229" s="5"/>
      <c r="L229" s="5"/>
      <c r="M229" s="5"/>
      <c r="N229" s="5"/>
      <c r="O229" s="5"/>
      <c r="P229" s="5"/>
      <c r="Q229" s="5"/>
    </row>
    <row r="230" spans="1:10" ht="42">
      <c r="A230" s="45">
        <v>227</v>
      </c>
      <c r="B230" s="2" t="s">
        <v>340</v>
      </c>
      <c r="C230" s="2" t="s">
        <v>410</v>
      </c>
      <c r="D230" s="1">
        <v>41998</v>
      </c>
      <c r="E230" s="2" t="s">
        <v>412</v>
      </c>
      <c r="F230" s="2" t="s">
        <v>162</v>
      </c>
      <c r="G230" s="17">
        <v>5261200</v>
      </c>
      <c r="H230" s="17">
        <v>4526900</v>
      </c>
      <c r="I230" s="9">
        <f t="shared" si="7"/>
        <v>0.8604310803618946</v>
      </c>
      <c r="J230" s="2" t="s">
        <v>51</v>
      </c>
    </row>
    <row r="231" spans="1:10" ht="42">
      <c r="A231" s="45">
        <v>228</v>
      </c>
      <c r="B231" s="2" t="s">
        <v>474</v>
      </c>
      <c r="C231" s="2" t="s">
        <v>509</v>
      </c>
      <c r="D231" s="12">
        <v>41998</v>
      </c>
      <c r="E231" s="2" t="s">
        <v>511</v>
      </c>
      <c r="F231" s="2" t="s">
        <v>162</v>
      </c>
      <c r="G231" s="17">
        <v>5540400</v>
      </c>
      <c r="H231" s="17">
        <v>4886800</v>
      </c>
      <c r="I231" s="9">
        <f t="shared" si="7"/>
        <v>0.8820301783264746</v>
      </c>
      <c r="J231" s="2" t="s">
        <v>51</v>
      </c>
    </row>
    <row r="232" spans="1:10" ht="42">
      <c r="A232" s="45">
        <v>229</v>
      </c>
      <c r="B232" s="2" t="s">
        <v>312</v>
      </c>
      <c r="C232" s="2" t="s">
        <v>581</v>
      </c>
      <c r="D232" s="12">
        <v>41998</v>
      </c>
      <c r="E232" s="2" t="s">
        <v>582</v>
      </c>
      <c r="F232" s="2" t="s">
        <v>162</v>
      </c>
      <c r="G232" s="38">
        <v>5674271</v>
      </c>
      <c r="H232" s="35">
        <v>3132000</v>
      </c>
      <c r="I232" s="9">
        <f t="shared" si="7"/>
        <v>0.5519651775532046</v>
      </c>
      <c r="J232" s="2"/>
    </row>
    <row r="233" spans="1:10" ht="42">
      <c r="A233" s="45">
        <v>230</v>
      </c>
      <c r="B233" s="2" t="s">
        <v>340</v>
      </c>
      <c r="C233" s="2" t="s">
        <v>461</v>
      </c>
      <c r="D233" s="1">
        <v>41998</v>
      </c>
      <c r="E233" s="2" t="s">
        <v>463</v>
      </c>
      <c r="F233" s="2" t="s">
        <v>162</v>
      </c>
      <c r="G233" s="17">
        <v>5828112</v>
      </c>
      <c r="H233" s="17">
        <v>5435424</v>
      </c>
      <c r="I233" s="9">
        <f t="shared" si="7"/>
        <v>0.9326217478318879</v>
      </c>
      <c r="J233" s="2" t="s">
        <v>51</v>
      </c>
    </row>
    <row r="234" spans="1:10" ht="42">
      <c r="A234" s="45">
        <v>231</v>
      </c>
      <c r="B234" s="2" t="s">
        <v>340</v>
      </c>
      <c r="C234" s="2" t="s">
        <v>343</v>
      </c>
      <c r="D234" s="1">
        <v>41998</v>
      </c>
      <c r="E234" s="2" t="s">
        <v>344</v>
      </c>
      <c r="F234" s="2" t="s">
        <v>162</v>
      </c>
      <c r="G234" s="17">
        <v>5878320</v>
      </c>
      <c r="H234" s="17">
        <v>5533920</v>
      </c>
      <c r="I234" s="9">
        <f t="shared" si="7"/>
        <v>0.9414118319519863</v>
      </c>
      <c r="J234" s="2" t="s">
        <v>51</v>
      </c>
    </row>
    <row r="235" spans="1:10" ht="42">
      <c r="A235" s="45">
        <v>232</v>
      </c>
      <c r="B235" s="2" t="s">
        <v>310</v>
      </c>
      <c r="C235" s="2" t="s">
        <v>333</v>
      </c>
      <c r="D235" s="1">
        <v>41998</v>
      </c>
      <c r="E235" s="2" t="s">
        <v>334</v>
      </c>
      <c r="F235" s="2" t="s">
        <v>162</v>
      </c>
      <c r="G235" s="17">
        <v>6825600</v>
      </c>
      <c r="H235" s="17">
        <v>6566400</v>
      </c>
      <c r="I235" s="9">
        <f t="shared" si="7"/>
        <v>0.9620253164556962</v>
      </c>
      <c r="J235" s="2" t="s">
        <v>332</v>
      </c>
    </row>
    <row r="236" spans="1:17" ht="42">
      <c r="A236" s="45">
        <v>233</v>
      </c>
      <c r="B236" s="2" t="s">
        <v>278</v>
      </c>
      <c r="C236" s="2" t="s">
        <v>279</v>
      </c>
      <c r="D236" s="1">
        <v>41998</v>
      </c>
      <c r="E236" s="2" t="s">
        <v>280</v>
      </c>
      <c r="F236" s="2" t="s">
        <v>162</v>
      </c>
      <c r="G236" s="3">
        <v>6977332</v>
      </c>
      <c r="H236" s="3">
        <v>6460493</v>
      </c>
      <c r="I236" s="9">
        <f t="shared" si="7"/>
        <v>0.9259259843160681</v>
      </c>
      <c r="J236" s="2"/>
      <c r="K236" s="5"/>
      <c r="L236" s="5"/>
      <c r="M236" s="5"/>
      <c r="N236" s="5"/>
      <c r="O236" s="5"/>
      <c r="P236" s="5"/>
      <c r="Q236" s="5"/>
    </row>
    <row r="237" spans="1:10" ht="42">
      <c r="A237" s="45">
        <v>234</v>
      </c>
      <c r="B237" s="2" t="s">
        <v>340</v>
      </c>
      <c r="C237" s="2" t="s">
        <v>358</v>
      </c>
      <c r="D237" s="1">
        <v>41998</v>
      </c>
      <c r="E237" s="2" t="s">
        <v>359</v>
      </c>
      <c r="F237" s="2" t="s">
        <v>162</v>
      </c>
      <c r="G237" s="17">
        <v>7490880</v>
      </c>
      <c r="H237" s="17">
        <v>6642648</v>
      </c>
      <c r="I237" s="9">
        <f t="shared" si="7"/>
        <v>0.8867647058823529</v>
      </c>
      <c r="J237" s="2" t="s">
        <v>360</v>
      </c>
    </row>
    <row r="238" spans="1:10" ht="42">
      <c r="A238" s="45">
        <v>235</v>
      </c>
      <c r="B238" s="2" t="s">
        <v>340</v>
      </c>
      <c r="C238" s="2" t="s">
        <v>479</v>
      </c>
      <c r="D238" s="1">
        <v>41998</v>
      </c>
      <c r="E238" s="2" t="s">
        <v>482</v>
      </c>
      <c r="F238" s="2" t="s">
        <v>162</v>
      </c>
      <c r="G238" s="17">
        <v>9172440</v>
      </c>
      <c r="H238" s="17">
        <v>7176664</v>
      </c>
      <c r="I238" s="9">
        <f t="shared" si="7"/>
        <v>0.7824160201647544</v>
      </c>
      <c r="J238" s="2" t="s">
        <v>51</v>
      </c>
    </row>
    <row r="239" spans="1:10" ht="42">
      <c r="A239" s="45">
        <v>236</v>
      </c>
      <c r="B239" s="2" t="s">
        <v>340</v>
      </c>
      <c r="C239" s="2" t="s">
        <v>519</v>
      </c>
      <c r="D239" s="1">
        <v>41998</v>
      </c>
      <c r="E239" s="2" t="s">
        <v>520</v>
      </c>
      <c r="F239" s="2" t="s">
        <v>162</v>
      </c>
      <c r="G239" s="17">
        <v>9174100</v>
      </c>
      <c r="H239" s="17">
        <v>7960680</v>
      </c>
      <c r="I239" s="9">
        <f t="shared" si="7"/>
        <v>0.8677341646592036</v>
      </c>
      <c r="J239" s="2" t="s">
        <v>51</v>
      </c>
    </row>
    <row r="240" spans="1:10" ht="42">
      <c r="A240" s="45">
        <v>237</v>
      </c>
      <c r="B240" s="2" t="s">
        <v>109</v>
      </c>
      <c r="C240" s="2" t="s">
        <v>54</v>
      </c>
      <c r="D240" s="12">
        <v>41998</v>
      </c>
      <c r="E240" s="2" t="s">
        <v>122</v>
      </c>
      <c r="F240" s="2" t="s">
        <v>162</v>
      </c>
      <c r="G240" s="3">
        <v>10669979</v>
      </c>
      <c r="H240" s="3">
        <v>9845928</v>
      </c>
      <c r="I240" s="9">
        <f t="shared" si="7"/>
        <v>0.9227692013264506</v>
      </c>
      <c r="J240" s="2"/>
    </row>
    <row r="241" spans="1:10" ht="42">
      <c r="A241" s="45">
        <v>238</v>
      </c>
      <c r="B241" s="2" t="s">
        <v>340</v>
      </c>
      <c r="C241" s="2" t="s">
        <v>361</v>
      </c>
      <c r="D241" s="1">
        <v>41998</v>
      </c>
      <c r="E241" s="2" t="s">
        <v>362</v>
      </c>
      <c r="F241" s="2" t="s">
        <v>162</v>
      </c>
      <c r="G241" s="17">
        <v>10720000</v>
      </c>
      <c r="H241" s="17">
        <v>8710000</v>
      </c>
      <c r="I241" s="9">
        <f t="shared" si="7"/>
        <v>0.8125</v>
      </c>
      <c r="J241" s="2" t="s">
        <v>51</v>
      </c>
    </row>
    <row r="242" spans="1:10" ht="42">
      <c r="A242" s="45">
        <v>239</v>
      </c>
      <c r="B242" s="2" t="s">
        <v>340</v>
      </c>
      <c r="C242" s="2" t="s">
        <v>566</v>
      </c>
      <c r="D242" s="1">
        <v>41998</v>
      </c>
      <c r="E242" s="2" t="s">
        <v>568</v>
      </c>
      <c r="F242" s="2" t="s">
        <v>162</v>
      </c>
      <c r="G242" s="17">
        <v>11290752</v>
      </c>
      <c r="H242" s="17">
        <v>10238400</v>
      </c>
      <c r="I242" s="9">
        <f t="shared" si="7"/>
        <v>0.9067952249770431</v>
      </c>
      <c r="J242" s="2" t="s">
        <v>51</v>
      </c>
    </row>
    <row r="243" spans="1:10" ht="42">
      <c r="A243" s="45">
        <v>240</v>
      </c>
      <c r="B243" s="2" t="s">
        <v>74</v>
      </c>
      <c r="C243" s="2" t="s">
        <v>54</v>
      </c>
      <c r="D243" s="12">
        <v>41998</v>
      </c>
      <c r="E243" s="2" t="s">
        <v>121</v>
      </c>
      <c r="F243" s="2" t="s">
        <v>162</v>
      </c>
      <c r="G243" s="3">
        <v>12035520</v>
      </c>
      <c r="H243" s="3">
        <v>11835936</v>
      </c>
      <c r="I243" s="9">
        <f t="shared" si="7"/>
        <v>0.9834170854271357</v>
      </c>
      <c r="J243" s="2"/>
    </row>
    <row r="244" spans="1:17" ht="84">
      <c r="A244" s="45">
        <v>241</v>
      </c>
      <c r="B244" s="2" t="s">
        <v>208</v>
      </c>
      <c r="C244" s="2" t="s">
        <v>206</v>
      </c>
      <c r="D244" s="1">
        <v>41998</v>
      </c>
      <c r="E244" s="2" t="s">
        <v>209</v>
      </c>
      <c r="F244" s="2" t="s">
        <v>162</v>
      </c>
      <c r="G244" s="3">
        <v>17398329</v>
      </c>
      <c r="H244" s="3">
        <v>8399160</v>
      </c>
      <c r="I244" s="9">
        <f t="shared" si="7"/>
        <v>0.4827567061181565</v>
      </c>
      <c r="J244" s="2" t="s">
        <v>635</v>
      </c>
      <c r="K244" s="5"/>
      <c r="L244" s="5"/>
      <c r="M244" s="5"/>
      <c r="N244" s="5"/>
      <c r="O244" s="5"/>
      <c r="P244" s="5"/>
      <c r="Q244" s="5"/>
    </row>
    <row r="245" spans="1:17" ht="42">
      <c r="A245" s="45">
        <v>242</v>
      </c>
      <c r="B245" s="2" t="s">
        <v>224</v>
      </c>
      <c r="C245" s="2" t="s">
        <v>225</v>
      </c>
      <c r="D245" s="1">
        <v>41998</v>
      </c>
      <c r="E245" s="2" t="s">
        <v>226</v>
      </c>
      <c r="F245" s="2" t="s">
        <v>162</v>
      </c>
      <c r="G245" s="3">
        <v>20383775</v>
      </c>
      <c r="H245" s="3">
        <v>20358000</v>
      </c>
      <c r="I245" s="9">
        <f t="shared" si="7"/>
        <v>0.9987355139075074</v>
      </c>
      <c r="J245" s="2"/>
      <c r="K245" s="5"/>
      <c r="L245" s="5"/>
      <c r="M245" s="5"/>
      <c r="N245" s="5"/>
      <c r="O245" s="5"/>
      <c r="P245" s="5"/>
      <c r="Q245" s="5"/>
    </row>
    <row r="246" spans="1:10" s="5" customFormat="1" ht="42">
      <c r="A246" s="45">
        <v>243</v>
      </c>
      <c r="B246" s="2" t="s">
        <v>76</v>
      </c>
      <c r="C246" s="2" t="s">
        <v>54</v>
      </c>
      <c r="D246" s="12">
        <v>41998</v>
      </c>
      <c r="E246" s="2" t="s">
        <v>92</v>
      </c>
      <c r="F246" s="2" t="s">
        <v>652</v>
      </c>
      <c r="G246" s="3">
        <v>213247728</v>
      </c>
      <c r="H246" s="3">
        <v>210816000</v>
      </c>
      <c r="I246" s="9">
        <f t="shared" si="7"/>
        <v>0.9885966991404476</v>
      </c>
      <c r="J246" s="2" t="s">
        <v>100</v>
      </c>
    </row>
    <row r="247" spans="1:10" s="5" customFormat="1" ht="42">
      <c r="A247" s="45">
        <v>244</v>
      </c>
      <c r="B247" s="2" t="s">
        <v>73</v>
      </c>
      <c r="C247" s="2" t="s">
        <v>54</v>
      </c>
      <c r="D247" s="12">
        <v>41998</v>
      </c>
      <c r="E247" s="2" t="s">
        <v>90</v>
      </c>
      <c r="F247" s="2" t="s">
        <v>652</v>
      </c>
      <c r="G247" s="3">
        <v>381330504</v>
      </c>
      <c r="H247" s="3">
        <v>272286360</v>
      </c>
      <c r="I247" s="9">
        <f t="shared" si="7"/>
        <v>0.7140429552417868</v>
      </c>
      <c r="J247" s="2" t="s">
        <v>100</v>
      </c>
    </row>
    <row r="248" spans="1:17" s="5" customFormat="1" ht="42">
      <c r="A248" s="45">
        <v>245</v>
      </c>
      <c r="B248" s="2" t="s">
        <v>395</v>
      </c>
      <c r="C248" s="2" t="s">
        <v>457</v>
      </c>
      <c r="D248" s="1">
        <v>41999</v>
      </c>
      <c r="E248" s="2" t="s">
        <v>458</v>
      </c>
      <c r="F248" s="2" t="s">
        <v>162</v>
      </c>
      <c r="G248" s="17">
        <v>1627560</v>
      </c>
      <c r="H248" s="17">
        <v>1382400</v>
      </c>
      <c r="I248" s="9">
        <f t="shared" si="7"/>
        <v>0.8493696084936961</v>
      </c>
      <c r="J248" s="2"/>
      <c r="K248" s="19"/>
      <c r="L248" s="19"/>
      <c r="M248" s="19"/>
      <c r="N248" s="19"/>
      <c r="O248" s="19"/>
      <c r="P248" s="19"/>
      <c r="Q248" s="19"/>
    </row>
    <row r="249" spans="1:17" s="5" customFormat="1" ht="42">
      <c r="A249" s="45">
        <v>246</v>
      </c>
      <c r="B249" s="2" t="s">
        <v>310</v>
      </c>
      <c r="C249" s="2" t="s">
        <v>392</v>
      </c>
      <c r="D249" s="1">
        <v>41999</v>
      </c>
      <c r="E249" s="2" t="s">
        <v>394</v>
      </c>
      <c r="F249" s="2" t="s">
        <v>162</v>
      </c>
      <c r="G249" s="17">
        <f>71.28*32000</f>
        <v>2280960</v>
      </c>
      <c r="H249" s="17">
        <f>58.6*32000</f>
        <v>1875200</v>
      </c>
      <c r="I249" s="9">
        <f t="shared" si="7"/>
        <v>0.8221099887766554</v>
      </c>
      <c r="J249" s="2" t="s">
        <v>51</v>
      </c>
      <c r="K249" s="19"/>
      <c r="L249" s="19"/>
      <c r="M249" s="19"/>
      <c r="N249" s="19"/>
      <c r="O249" s="19"/>
      <c r="P249" s="19"/>
      <c r="Q249" s="19"/>
    </row>
    <row r="250" spans="1:17" s="5" customFormat="1" ht="42">
      <c r="A250" s="45">
        <v>247</v>
      </c>
      <c r="B250" s="2" t="s">
        <v>365</v>
      </c>
      <c r="C250" s="2" t="s">
        <v>366</v>
      </c>
      <c r="D250" s="1">
        <v>41999</v>
      </c>
      <c r="E250" s="16" t="s">
        <v>367</v>
      </c>
      <c r="F250" s="2" t="s">
        <v>162</v>
      </c>
      <c r="G250" s="17">
        <v>2381813</v>
      </c>
      <c r="H250" s="17">
        <v>1713985</v>
      </c>
      <c r="I250" s="9">
        <f t="shared" si="7"/>
        <v>0.7196135884723108</v>
      </c>
      <c r="J250" s="2" t="s">
        <v>368</v>
      </c>
      <c r="K250" s="19"/>
      <c r="L250" s="19"/>
      <c r="M250" s="19"/>
      <c r="N250" s="19"/>
      <c r="O250" s="19"/>
      <c r="P250" s="19"/>
      <c r="Q250" s="19"/>
    </row>
    <row r="251" spans="1:10" s="5" customFormat="1" ht="42">
      <c r="A251" s="45">
        <v>248</v>
      </c>
      <c r="B251" s="2" t="s">
        <v>249</v>
      </c>
      <c r="C251" s="2" t="s">
        <v>250</v>
      </c>
      <c r="D251" s="1">
        <v>41999</v>
      </c>
      <c r="E251" s="2" t="s">
        <v>251</v>
      </c>
      <c r="F251" s="2" t="s">
        <v>162</v>
      </c>
      <c r="G251" s="3">
        <v>2658989</v>
      </c>
      <c r="H251" s="3">
        <v>2074356</v>
      </c>
      <c r="I251" s="9">
        <f t="shared" si="7"/>
        <v>0.7801295906075579</v>
      </c>
      <c r="J251" s="2"/>
    </row>
    <row r="252" spans="1:10" s="5" customFormat="1" ht="52.5">
      <c r="A252" s="45">
        <v>249</v>
      </c>
      <c r="B252" s="2" t="s">
        <v>180</v>
      </c>
      <c r="C252" s="2" t="s">
        <v>181</v>
      </c>
      <c r="D252" s="12">
        <v>41999</v>
      </c>
      <c r="E252" s="2" t="s">
        <v>182</v>
      </c>
      <c r="F252" s="2" t="s">
        <v>162</v>
      </c>
      <c r="G252" s="3">
        <v>2985900</v>
      </c>
      <c r="H252" s="3">
        <v>2635200</v>
      </c>
      <c r="I252" s="9">
        <f t="shared" si="7"/>
        <v>0.8825479754847785</v>
      </c>
      <c r="J252" s="2" t="s">
        <v>183</v>
      </c>
    </row>
    <row r="253" spans="1:17" s="5" customFormat="1" ht="42">
      <c r="A253" s="45">
        <v>250</v>
      </c>
      <c r="B253" s="2" t="s">
        <v>340</v>
      </c>
      <c r="C253" s="2" t="s">
        <v>440</v>
      </c>
      <c r="D253" s="1">
        <v>41999</v>
      </c>
      <c r="E253" s="2" t="s">
        <v>444</v>
      </c>
      <c r="F253" s="2" t="s">
        <v>162</v>
      </c>
      <c r="G253" s="17">
        <v>3159324</v>
      </c>
      <c r="H253" s="17">
        <v>2662380</v>
      </c>
      <c r="I253" s="9">
        <f t="shared" si="7"/>
        <v>0.84270559144931</v>
      </c>
      <c r="J253" s="2" t="s">
        <v>51</v>
      </c>
      <c r="K253" s="19"/>
      <c r="L253" s="19"/>
      <c r="M253" s="19"/>
      <c r="N253" s="19"/>
      <c r="O253" s="19"/>
      <c r="P253" s="19"/>
      <c r="Q253" s="19"/>
    </row>
    <row r="254" spans="1:10" s="5" customFormat="1" ht="63">
      <c r="A254" s="45">
        <v>251</v>
      </c>
      <c r="B254" s="2" t="s">
        <v>180</v>
      </c>
      <c r="C254" s="2" t="s">
        <v>631</v>
      </c>
      <c r="D254" s="12">
        <v>41999</v>
      </c>
      <c r="E254" s="2" t="s">
        <v>204</v>
      </c>
      <c r="F254" s="2" t="s">
        <v>162</v>
      </c>
      <c r="G254" s="3">
        <v>3551819</v>
      </c>
      <c r="H254" s="3">
        <v>3280213</v>
      </c>
      <c r="I254" s="9">
        <f t="shared" si="7"/>
        <v>0.9235304501721512</v>
      </c>
      <c r="J254" s="2" t="s">
        <v>205</v>
      </c>
    </row>
    <row r="255" spans="1:10" s="5" customFormat="1" ht="42">
      <c r="A255" s="45">
        <v>252</v>
      </c>
      <c r="B255" s="42" t="s">
        <v>639</v>
      </c>
      <c r="C255" s="2" t="s">
        <v>640</v>
      </c>
      <c r="D255" s="1">
        <v>41999</v>
      </c>
      <c r="E255" s="2" t="s">
        <v>641</v>
      </c>
      <c r="F255" s="2" t="s">
        <v>162</v>
      </c>
      <c r="G255" s="17">
        <v>4152100</v>
      </c>
      <c r="H255" s="17">
        <v>2602800</v>
      </c>
      <c r="I255" s="9">
        <f t="shared" si="7"/>
        <v>0.6268635148479083</v>
      </c>
      <c r="J255" s="2" t="s">
        <v>642</v>
      </c>
    </row>
    <row r="256" spans="1:17" s="5" customFormat="1" ht="42">
      <c r="A256" s="45">
        <v>253</v>
      </c>
      <c r="B256" s="2" t="s">
        <v>340</v>
      </c>
      <c r="C256" s="2" t="s">
        <v>483</v>
      </c>
      <c r="D256" s="1">
        <v>41999</v>
      </c>
      <c r="E256" s="2" t="s">
        <v>484</v>
      </c>
      <c r="F256" s="2" t="s">
        <v>162</v>
      </c>
      <c r="G256" s="17">
        <v>5760000</v>
      </c>
      <c r="H256" s="17">
        <v>4992000</v>
      </c>
      <c r="I256" s="9">
        <f t="shared" si="7"/>
        <v>0.8666666666666667</v>
      </c>
      <c r="J256" s="2" t="s">
        <v>51</v>
      </c>
      <c r="K256" s="19"/>
      <c r="L256" s="19"/>
      <c r="M256" s="19"/>
      <c r="N256" s="19"/>
      <c r="O256" s="19"/>
      <c r="P256" s="19"/>
      <c r="Q256" s="19"/>
    </row>
    <row r="257" spans="1:17" s="5" customFormat="1" ht="42">
      <c r="A257" s="45">
        <v>254</v>
      </c>
      <c r="B257" s="2" t="s">
        <v>340</v>
      </c>
      <c r="C257" s="2" t="s">
        <v>370</v>
      </c>
      <c r="D257" s="12">
        <v>41999</v>
      </c>
      <c r="E257" s="2" t="s">
        <v>373</v>
      </c>
      <c r="F257" s="2" t="s">
        <v>162</v>
      </c>
      <c r="G257" s="21">
        <v>6548220</v>
      </c>
      <c r="H257" s="21">
        <v>5850360</v>
      </c>
      <c r="I257" s="9">
        <f t="shared" si="7"/>
        <v>0.8934275268698975</v>
      </c>
      <c r="J257" s="2" t="s">
        <v>51</v>
      </c>
      <c r="K257" s="19"/>
      <c r="L257" s="19"/>
      <c r="M257" s="19"/>
      <c r="N257" s="19"/>
      <c r="O257" s="19"/>
      <c r="P257" s="19"/>
      <c r="Q257" s="19"/>
    </row>
    <row r="258" spans="1:10" s="5" customFormat="1" ht="42">
      <c r="A258" s="45">
        <v>255</v>
      </c>
      <c r="B258" s="2" t="s">
        <v>149</v>
      </c>
      <c r="C258" s="2" t="s">
        <v>150</v>
      </c>
      <c r="D258" s="12">
        <v>41999</v>
      </c>
      <c r="E258" s="2" t="s">
        <v>151</v>
      </c>
      <c r="F258" s="2" t="s">
        <v>162</v>
      </c>
      <c r="G258" s="3">
        <v>7195090</v>
      </c>
      <c r="H258" s="3">
        <v>6443550</v>
      </c>
      <c r="I258" s="9">
        <f>H258/G258</f>
        <v>0.8955482141293577</v>
      </c>
      <c r="J258" s="2"/>
    </row>
    <row r="259" spans="1:10" s="5" customFormat="1" ht="42">
      <c r="A259" s="45">
        <v>256</v>
      </c>
      <c r="B259" s="42" t="s">
        <v>340</v>
      </c>
      <c r="C259" s="2" t="s">
        <v>643</v>
      </c>
      <c r="D259" s="1">
        <v>41999</v>
      </c>
      <c r="E259" s="2" t="s">
        <v>644</v>
      </c>
      <c r="F259" s="2" t="s">
        <v>162</v>
      </c>
      <c r="G259" s="17">
        <v>7727870</v>
      </c>
      <c r="H259" s="17">
        <v>5679980</v>
      </c>
      <c r="I259" s="9">
        <f>H259/G259</f>
        <v>0.7349994241621559</v>
      </c>
      <c r="J259" s="2" t="s">
        <v>642</v>
      </c>
    </row>
    <row r="260" spans="1:10" ht="42">
      <c r="A260" s="45">
        <v>257</v>
      </c>
      <c r="B260" s="2" t="s">
        <v>340</v>
      </c>
      <c r="C260" s="2" t="s">
        <v>521</v>
      </c>
      <c r="D260" s="1">
        <v>41999</v>
      </c>
      <c r="E260" s="2" t="s">
        <v>523</v>
      </c>
      <c r="F260" s="2" t="s">
        <v>162</v>
      </c>
      <c r="G260" s="17">
        <v>8118820</v>
      </c>
      <c r="H260" s="17">
        <v>7439040</v>
      </c>
      <c r="I260" s="9">
        <f>H260/G260</f>
        <v>0.9162710837289163</v>
      </c>
      <c r="J260" s="2" t="s">
        <v>51</v>
      </c>
    </row>
    <row r="261" spans="1:10" ht="42">
      <c r="A261" s="45">
        <v>258</v>
      </c>
      <c r="B261" s="2" t="s">
        <v>340</v>
      </c>
      <c r="C261" s="2" t="s">
        <v>516</v>
      </c>
      <c r="D261" s="1">
        <v>41999</v>
      </c>
      <c r="E261" s="2" t="s">
        <v>518</v>
      </c>
      <c r="F261" s="2" t="s">
        <v>162</v>
      </c>
      <c r="G261" s="17">
        <v>8294400</v>
      </c>
      <c r="H261" s="17">
        <v>7555200</v>
      </c>
      <c r="I261" s="9">
        <f>H261/G261</f>
        <v>0.9108796296296297</v>
      </c>
      <c r="J261" s="2" t="s">
        <v>51</v>
      </c>
    </row>
    <row r="262" spans="1:10" s="5" customFormat="1" ht="73.5">
      <c r="A262" s="45">
        <v>259</v>
      </c>
      <c r="B262" s="2" t="s">
        <v>200</v>
      </c>
      <c r="C262" s="2" t="s">
        <v>201</v>
      </c>
      <c r="D262" s="12">
        <v>41999</v>
      </c>
      <c r="E262" s="2" t="s">
        <v>202</v>
      </c>
      <c r="F262" s="2" t="s">
        <v>162</v>
      </c>
      <c r="G262" s="3">
        <v>11186125</v>
      </c>
      <c r="H262" s="3">
        <v>8507812</v>
      </c>
      <c r="I262" s="9">
        <f>H262/G262</f>
        <v>0.7605682933097923</v>
      </c>
      <c r="J262" s="2" t="s">
        <v>203</v>
      </c>
    </row>
  </sheetData>
  <sheetProtection/>
  <conditionalFormatting sqref="E244">
    <cfRule type="cellIs" priority="7" dxfId="0" operator="equal" stopIfTrue="1">
      <formula>0</formula>
    </cfRule>
  </conditionalFormatting>
  <conditionalFormatting sqref="B242">
    <cfRule type="cellIs" priority="6" dxfId="0" operator="equal" stopIfTrue="1">
      <formula>0</formula>
    </cfRule>
  </conditionalFormatting>
  <conditionalFormatting sqref="B244">
    <cfRule type="cellIs" priority="5" dxfId="0" operator="equal" stopIfTrue="1">
      <formula>0</formula>
    </cfRule>
  </conditionalFormatting>
  <conditionalFormatting sqref="E245">
    <cfRule type="cellIs" priority="4" dxfId="0" operator="equal" stopIfTrue="1">
      <formula>0</formula>
    </cfRule>
  </conditionalFormatting>
  <conditionalFormatting sqref="B245">
    <cfRule type="cellIs" priority="3" dxfId="0" operator="equal" stopIfTrue="1">
      <formula>0</formula>
    </cfRule>
  </conditionalFormatting>
  <printOptions horizontalCentered="1"/>
  <pageMargins left="0.5905511811023623" right="0.1968503937007874" top="0.3937007874015748" bottom="0.3937007874015748" header="0.1968503937007874" footer="0.1968503937007874"/>
  <pageSetup cellComments="asDisplayed" fitToHeight="10000" fitToWidth="1" horizontalDpi="600" verticalDpi="600" orientation="landscape" paperSize="9"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2015-02-02T07:28:27Z</cp:lastPrinted>
  <dcterms:created xsi:type="dcterms:W3CDTF">2005-02-04T02:27:22Z</dcterms:created>
  <dcterms:modified xsi:type="dcterms:W3CDTF">2015-04-09T04:21:56Z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