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290" windowWidth="20520" windowHeight="3795" activeTab="0"/>
  </bookViews>
  <sheets>
    <sheet name="26年度" sheetId="1" r:id="rId1"/>
  </sheets>
  <definedNames>
    <definedName name="_xlnm.Print_Titles" localSheetId="0">'26年度'!$5:$8</definedName>
  </definedNames>
  <calcPr fullCalcOnLoad="1"/>
</workbook>
</file>

<file path=xl/sharedStrings.xml><?xml version="1.0" encoding="utf-8"?>
<sst xmlns="http://schemas.openxmlformats.org/spreadsheetml/2006/main" count="149" uniqueCount="68">
  <si>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</si>
  <si>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</si>
  <si>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</si>
  <si>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</si>
  <si>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</si>
  <si>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</si>
  <si>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</si>
  <si>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</si>
  <si>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</si>
  <si>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</si>
  <si>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</si>
  <si>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</si>
  <si>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法務総合研究所共通費</t>
  </si>
  <si>
    <t>検察官署共通費</t>
  </si>
  <si>
    <t>検察運営費</t>
  </si>
  <si>
    <t>矯正官署共通費</t>
  </si>
  <si>
    <t>矯正管理業務費</t>
  </si>
  <si>
    <t>矯正施設民間開放推進費</t>
  </si>
  <si>
    <t>更生保護官署共通費</t>
  </si>
  <si>
    <t>法務局共通費</t>
  </si>
  <si>
    <t>地方入国管理官署共通費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</si>
  <si>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</si>
  <si>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</si>
  <si>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</si>
  <si>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</si>
  <si>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</si>
  <si>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</si>
  <si>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</si>
  <si>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</si>
  <si>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</si>
  <si>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</si>
  <si>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</si>
  <si>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地方入国管理官署</t>
  </si>
  <si>
    <t>公安調査庁</t>
  </si>
  <si>
    <t>平成25年度</t>
  </si>
  <si>
    <t>法務行政復興政策費</t>
  </si>
  <si>
    <t>組織・項・目</t>
  </si>
  <si>
    <t>合計</t>
  </si>
  <si>
    <t>対前年度増減</t>
  </si>
  <si>
    <t>【一般会計】</t>
  </si>
  <si>
    <t>【東日本大震災復興特別会計】</t>
  </si>
  <si>
    <t>復興庁</t>
  </si>
  <si>
    <t>法務省共通費</t>
  </si>
  <si>
    <t>庁費</t>
  </si>
  <si>
    <t>－</t>
  </si>
  <si>
    <t>年額に占める第4四半期の割合</t>
  </si>
  <si>
    <t>（単位：千円，単位未満切捨て）</t>
  </si>
  <si>
    <t>※　計数はそれぞれ単位未満切捨てによっているので，端数において合計とは合致しないものがある。</t>
  </si>
  <si>
    <t>支出負担行為額</t>
  </si>
  <si>
    <t>支出負担
行為額</t>
  </si>
  <si>
    <t>第4四半期の支出負担行為額及び年額に
占める割合が前年度より増加した理由</t>
  </si>
  <si>
    <t>　第4四半期に新たに研修を実施したことにより，研修旅費の支出が増加したこと等のため。</t>
  </si>
  <si>
    <t>平成26年度　（目）職員旅費及び（目）庁費の支出状況</t>
  </si>
  <si>
    <t>平成26年度</t>
  </si>
  <si>
    <t>　第4四半期に法改正のための法案印刷を実施したことにより，印刷製本費の支出が増加したこと等のため。</t>
  </si>
  <si>
    <t>　第4四半期に法教育教材内容検討の協議会の取りまとめがなされたことにより，同教材の印刷製本費の支出が同期に行われたこと等のため。</t>
  </si>
  <si>
    <t>　第4四半期に，例年第3四半期に行っていた研修を実施したことにより，研修旅費の支出が増加したこと等のため。</t>
  </si>
  <si>
    <t>　第4四半期に庁舎維持管理に必要な経費の支出が増加したこと等のため。</t>
  </si>
  <si>
    <t>　一部庁舎の維持管理経費について，新たに複数年度契約を締結したことに伴い，毎月支出負担行為額として整理することになったこと等のため。</t>
  </si>
  <si>
    <t>　法改正や新制度施行等に伴い，第4四半期に関係機関等への説明会等を実施したことにより，職員派遣旅費の支出が増加したこと等のため。</t>
  </si>
  <si>
    <t>　第3四半期に実施した健康診断に係る経費の支払いが，第4四半期になされたこと等のため。</t>
  </si>
  <si>
    <t>　応援業務の増加により，監査を第3四半期ないし第4四半期に実施したものがあり，本監査に係る職員旅費の支出が第4四半期に執行されたこと等のため。</t>
  </si>
  <si>
    <t>　平成26年12月に実施された衆議院議員総選挙の取締りのため，第4四半期に予備費を執行したこと等のため。</t>
  </si>
  <si>
    <t>　第4四半期に庁舎維持管理費等の支出が増加したこと等による。</t>
  </si>
  <si>
    <t>　第4四半期に実施した研修への参加者が，前年度より増加したこと等のため。</t>
  </si>
  <si>
    <t>　第4四半期に協議会が実施されたこと等により，会議及び連絡旅費の支出が増加したこと等のため。</t>
  </si>
  <si>
    <t>　第4四半期に実施されている研修への参加者が，前年度より増加したこと等のため。</t>
  </si>
  <si>
    <t>　前年度は実施されなかった打合せ会が第4四半期に開催されたことにより，職員旅費の支出が増加したこと等のため。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</si>
</sst>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s>
  <fonts count="37">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20" xfId="0" applyNumberFormat="1" applyFill="1" applyBorder="1" applyAlignment="1">
      <alignment vertical="center"/>
    </xf>
    <xf numFmtId="176" fontId="0" fillId="0" borderId="16" xfId="0" applyNumberFormat="1" applyFont="1" applyFill="1" applyBorder="1" applyAlignment="1">
      <alignment vertical="center"/>
    </xf>
    <xf numFmtId="181" fontId="0" fillId="0" borderId="10" xfId="0" applyNumberFormat="1" applyFill="1" applyBorder="1" applyAlignment="1">
      <alignment vertical="center"/>
    </xf>
    <xf numFmtId="182" fontId="0" fillId="0" borderId="10" xfId="0" applyNumberForma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7"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176" fontId="0" fillId="0" borderId="10" xfId="0" applyNumberFormat="1" applyFon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2" fillId="0" borderId="0" xfId="0" applyNumberFormat="1" applyFont="1" applyFill="1" applyAlignment="1">
      <alignment horizontal="center" vertical="center"/>
    </xf>
    <xf numFmtId="176" fontId="0" fillId="33" borderId="17" xfId="0" applyNumberFormat="1" applyFill="1" applyBorder="1" applyAlignment="1">
      <alignment horizontal="center" vertical="center" wrapText="1"/>
    </xf>
    <xf numFmtId="176" fontId="0" fillId="33" borderId="16" xfId="0" applyNumberForma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view="pageBreakPreview" zoomScale="75" zoomScaleNormal="75" zoomScaleSheetLayoutView="75" zoomScalePageLayoutView="0" workbookViewId="0" topLeftCell="A1">
      <selection activeCell="A1" sqref="A1:N1"/>
    </sheetView>
  </sheetViews>
  <sheetFormatPr defaultColWidth="9.00390625" defaultRowHeight="13.5"/>
  <cols>
    <col min="1" max="1" width="3.625" style="1" customWidth="1"/>
    <col min="2" max="2" width="3.75390625" style="1" customWidth="1"/>
    <col min="3" max="3" width="23.50390625" style="1" customWidth="1"/>
    <col min="4" max="13" width="10.625" style="1" customWidth="1"/>
    <col min="14" max="14" width="65.25390625" style="1" customWidth="1"/>
    <col min="15" max="16384" width="9.00390625" style="1" customWidth="1"/>
  </cols>
  <sheetData>
    <row r="1" spans="1:14" ht="30" customHeight="1">
      <c r="A1" s="37" t="s">
        <v>52</v>
      </c>
      <c r="B1" s="37"/>
      <c r="C1" s="37"/>
      <c r="D1" s="37"/>
      <c r="E1" s="37"/>
      <c r="F1" s="37"/>
      <c r="G1" s="37"/>
      <c r="H1" s="37"/>
      <c r="I1" s="37"/>
      <c r="J1" s="37"/>
      <c r="K1" s="37"/>
      <c r="L1" s="37"/>
      <c r="M1" s="37"/>
      <c r="N1" s="37"/>
    </row>
    <row r="2" spans="1:14" ht="13.5">
      <c r="A2" s="2"/>
      <c r="B2" s="3"/>
      <c r="C2" s="3"/>
      <c r="D2" s="3"/>
      <c r="E2" s="3"/>
      <c r="F2" s="3"/>
      <c r="G2" s="3"/>
      <c r="H2" s="3"/>
      <c r="I2" s="3"/>
      <c r="J2" s="3"/>
      <c r="K2" s="3"/>
      <c r="L2" s="3"/>
      <c r="M2" s="3"/>
      <c r="N2" s="3"/>
    </row>
    <row r="3" spans="1:14" ht="13.5">
      <c r="A3" s="2"/>
      <c r="B3" s="3"/>
      <c r="C3" s="3"/>
      <c r="D3" s="3"/>
      <c r="E3" s="3"/>
      <c r="F3" s="3"/>
      <c r="G3" s="3"/>
      <c r="H3" s="3"/>
      <c r="I3" s="3"/>
      <c r="J3" s="3"/>
      <c r="K3" s="3"/>
      <c r="L3" s="3"/>
      <c r="M3" s="3"/>
      <c r="N3" s="3"/>
    </row>
    <row r="4" spans="1:14" ht="13.5">
      <c r="A4" s="2" t="s">
        <v>39</v>
      </c>
      <c r="N4" s="4"/>
    </row>
    <row r="5" spans="1:14" ht="13.5">
      <c r="A5" s="2"/>
      <c r="N5" s="4" t="s">
        <v>46</v>
      </c>
    </row>
    <row r="6" spans="1:14" s="7" customFormat="1" ht="19.5" customHeight="1">
      <c r="A6" s="33" t="s">
        <v>36</v>
      </c>
      <c r="B6" s="33"/>
      <c r="C6" s="33"/>
      <c r="D6" s="33" t="s">
        <v>53</v>
      </c>
      <c r="E6" s="33"/>
      <c r="F6" s="33"/>
      <c r="G6" s="33"/>
      <c r="H6" s="33"/>
      <c r="I6" s="33"/>
      <c r="J6" s="33" t="s">
        <v>34</v>
      </c>
      <c r="K6" s="33"/>
      <c r="L6" s="33" t="s">
        <v>38</v>
      </c>
      <c r="M6" s="33"/>
      <c r="N6" s="34" t="s">
        <v>50</v>
      </c>
    </row>
    <row r="7" spans="1:14" s="7" customFormat="1" ht="39.75" customHeight="1">
      <c r="A7" s="33"/>
      <c r="B7" s="33"/>
      <c r="C7" s="33"/>
      <c r="D7" s="33" t="s">
        <v>48</v>
      </c>
      <c r="E7" s="33"/>
      <c r="F7" s="33"/>
      <c r="G7" s="33"/>
      <c r="H7" s="33"/>
      <c r="I7" s="35" t="s">
        <v>45</v>
      </c>
      <c r="J7" s="27" t="s">
        <v>49</v>
      </c>
      <c r="K7" s="38" t="s">
        <v>45</v>
      </c>
      <c r="L7" s="6" t="s">
        <v>49</v>
      </c>
      <c r="M7" s="35" t="s">
        <v>45</v>
      </c>
      <c r="N7" s="33"/>
    </row>
    <row r="8" spans="1:14" s="7" customFormat="1" ht="19.5" customHeight="1">
      <c r="A8" s="33"/>
      <c r="B8" s="33"/>
      <c r="C8" s="33"/>
      <c r="D8" s="5" t="s">
        <v>0</v>
      </c>
      <c r="E8" s="5" t="s">
        <v>1</v>
      </c>
      <c r="F8" s="5" t="s">
        <v>3</v>
      </c>
      <c r="G8" s="5" t="s">
        <v>2</v>
      </c>
      <c r="H8" s="5" t="s">
        <v>37</v>
      </c>
      <c r="I8" s="36"/>
      <c r="J8" s="28" t="s">
        <v>2</v>
      </c>
      <c r="K8" s="39"/>
      <c r="L8" s="5" t="s">
        <v>2</v>
      </c>
      <c r="M8" s="36"/>
      <c r="N8" s="33"/>
    </row>
    <row r="9" spans="1:14" s="7" customFormat="1" ht="18.75" customHeight="1">
      <c r="A9" s="8" t="s">
        <v>26</v>
      </c>
      <c r="B9" s="9"/>
      <c r="C9" s="10"/>
      <c r="D9" s="11"/>
      <c r="E9" s="11"/>
      <c r="F9" s="11"/>
      <c r="G9" s="11"/>
      <c r="H9" s="11"/>
      <c r="I9" s="12"/>
      <c r="J9" s="29"/>
      <c r="K9" s="30"/>
      <c r="L9" s="26"/>
      <c r="M9" s="12"/>
      <c r="N9" s="6"/>
    </row>
    <row r="10" spans="1:14" s="7" customFormat="1" ht="19.5" customHeight="1">
      <c r="A10" s="13"/>
      <c r="B10" s="8" t="s">
        <v>4</v>
      </c>
      <c r="C10" s="10"/>
      <c r="D10" s="11"/>
      <c r="E10" s="11"/>
      <c r="F10" s="11"/>
      <c r="G10" s="11"/>
      <c r="H10" s="11"/>
      <c r="I10" s="12"/>
      <c r="J10" s="29"/>
      <c r="K10" s="30"/>
      <c r="L10" s="26"/>
      <c r="M10" s="12"/>
      <c r="N10" s="6"/>
    </row>
    <row r="11" spans="1:14" s="7" customFormat="1" ht="19.5" customHeight="1">
      <c r="A11" s="13"/>
      <c r="B11" s="13"/>
      <c r="C11" s="11" t="s">
        <v>23</v>
      </c>
      <c r="D11" s="11">
        <v>48466</v>
      </c>
      <c r="E11" s="11">
        <v>44155</v>
      </c>
      <c r="F11" s="11">
        <v>47087</v>
      </c>
      <c r="G11" s="11">
        <v>34341</v>
      </c>
      <c r="H11" s="11">
        <v>174050</v>
      </c>
      <c r="I11" s="12">
        <f>ROUND(G11/H11,3)</f>
        <v>0.197</v>
      </c>
      <c r="J11" s="29">
        <v>39702</v>
      </c>
      <c r="K11" s="30">
        <v>0.253</v>
      </c>
      <c r="L11" s="26">
        <f aca="true" t="shared" si="0" ref="L11:L72">G11-J11</f>
        <v>-5361</v>
      </c>
      <c r="M11" s="25">
        <f aca="true" t="shared" si="1" ref="M11:M72">I11-K11</f>
        <v>-0.055999999999999994</v>
      </c>
      <c r="N11" s="6" t="s">
        <v>44</v>
      </c>
    </row>
    <row r="12" spans="1:14" s="7" customFormat="1" ht="38.25" customHeight="1">
      <c r="A12" s="13"/>
      <c r="B12" s="14"/>
      <c r="C12" s="15" t="s">
        <v>24</v>
      </c>
      <c r="D12" s="11">
        <v>244455</v>
      </c>
      <c r="E12" s="11">
        <v>314972</v>
      </c>
      <c r="F12" s="11">
        <v>325628</v>
      </c>
      <c r="G12" s="11">
        <v>390365</v>
      </c>
      <c r="H12" s="11">
        <v>1275421</v>
      </c>
      <c r="I12" s="12">
        <f>ROUND(G12/H12,3)</f>
        <v>0.306</v>
      </c>
      <c r="J12" s="29">
        <v>359799</v>
      </c>
      <c r="K12" s="30">
        <v>0.291</v>
      </c>
      <c r="L12" s="26">
        <f t="shared" si="0"/>
        <v>30566</v>
      </c>
      <c r="M12" s="25">
        <f t="shared" si="1"/>
        <v>0.015000000000000013</v>
      </c>
      <c r="N12" s="31" t="s">
        <v>54</v>
      </c>
    </row>
    <row r="13" spans="1:14" s="7" customFormat="1" ht="19.5" customHeight="1">
      <c r="A13" s="13"/>
      <c r="B13" s="8" t="s">
        <v>5</v>
      </c>
      <c r="C13" s="10"/>
      <c r="D13" s="11"/>
      <c r="E13" s="11"/>
      <c r="F13" s="11"/>
      <c r="G13" s="11"/>
      <c r="H13" s="11"/>
      <c r="I13" s="12"/>
      <c r="J13" s="29"/>
      <c r="K13" s="30"/>
      <c r="L13" s="26"/>
      <c r="M13" s="12"/>
      <c r="N13" s="32"/>
    </row>
    <row r="14" spans="1:14" s="7" customFormat="1" ht="19.5" customHeight="1">
      <c r="A14" s="13"/>
      <c r="B14" s="13"/>
      <c r="C14" s="11" t="s">
        <v>23</v>
      </c>
      <c r="D14" s="11">
        <v>2197</v>
      </c>
      <c r="E14" s="11">
        <v>833</v>
      </c>
      <c r="F14" s="11">
        <v>5131</v>
      </c>
      <c r="G14" s="11">
        <v>6615</v>
      </c>
      <c r="H14" s="11">
        <v>14778</v>
      </c>
      <c r="I14" s="12">
        <f>ROUND(G14/H14,3)</f>
        <v>0.448</v>
      </c>
      <c r="J14" s="29">
        <v>3676</v>
      </c>
      <c r="K14" s="30">
        <v>0.556</v>
      </c>
      <c r="L14" s="26">
        <f t="shared" si="0"/>
        <v>2939</v>
      </c>
      <c r="M14" s="25">
        <f t="shared" si="1"/>
        <v>-0.10800000000000004</v>
      </c>
      <c r="N14" s="32" t="s">
        <v>44</v>
      </c>
    </row>
    <row r="15" spans="1:14" s="7" customFormat="1" ht="19.5" customHeight="1">
      <c r="A15" s="13"/>
      <c r="B15" s="14"/>
      <c r="C15" s="11" t="s">
        <v>24</v>
      </c>
      <c r="D15" s="11">
        <v>21429</v>
      </c>
      <c r="E15" s="11">
        <v>36369</v>
      </c>
      <c r="F15" s="11">
        <v>17944</v>
      </c>
      <c r="G15" s="11">
        <v>23264</v>
      </c>
      <c r="H15" s="11">
        <v>99007</v>
      </c>
      <c r="I15" s="12">
        <f>ROUND(G15/H15,3)</f>
        <v>0.235</v>
      </c>
      <c r="J15" s="29">
        <v>25749</v>
      </c>
      <c r="K15" s="30">
        <v>0.294</v>
      </c>
      <c r="L15" s="26">
        <f t="shared" si="0"/>
        <v>-2485</v>
      </c>
      <c r="M15" s="25">
        <f t="shared" si="1"/>
        <v>-0.059</v>
      </c>
      <c r="N15" s="32" t="s">
        <v>44</v>
      </c>
    </row>
    <row r="16" spans="1:14" s="7" customFormat="1" ht="19.5" customHeight="1">
      <c r="A16" s="13"/>
      <c r="B16" s="8" t="s">
        <v>6</v>
      </c>
      <c r="C16" s="10"/>
      <c r="D16" s="11"/>
      <c r="E16" s="11"/>
      <c r="F16" s="11"/>
      <c r="G16" s="11"/>
      <c r="H16" s="11"/>
      <c r="I16" s="12"/>
      <c r="J16" s="29"/>
      <c r="K16" s="30"/>
      <c r="L16" s="26"/>
      <c r="M16" s="12"/>
      <c r="N16" s="32"/>
    </row>
    <row r="17" spans="1:14" s="7" customFormat="1" ht="19.5" customHeight="1">
      <c r="A17" s="13"/>
      <c r="B17" s="13"/>
      <c r="C17" s="11" t="s">
        <v>23</v>
      </c>
      <c r="D17" s="11">
        <v>2136</v>
      </c>
      <c r="E17" s="11">
        <v>810</v>
      </c>
      <c r="F17" s="11">
        <v>1027</v>
      </c>
      <c r="G17" s="11">
        <v>816</v>
      </c>
      <c r="H17" s="11">
        <v>4791</v>
      </c>
      <c r="I17" s="12">
        <f>ROUND(G17/H17,3)</f>
        <v>0.17</v>
      </c>
      <c r="J17" s="29">
        <v>1159</v>
      </c>
      <c r="K17" s="30">
        <v>0.232</v>
      </c>
      <c r="L17" s="26">
        <f t="shared" si="0"/>
        <v>-343</v>
      </c>
      <c r="M17" s="25">
        <f t="shared" si="1"/>
        <v>-0.062</v>
      </c>
      <c r="N17" s="32" t="s">
        <v>44</v>
      </c>
    </row>
    <row r="18" spans="1:14" s="7" customFormat="1" ht="37.5" customHeight="1">
      <c r="A18" s="13"/>
      <c r="B18" s="14"/>
      <c r="C18" s="11" t="s">
        <v>24</v>
      </c>
      <c r="D18" s="11">
        <v>2134</v>
      </c>
      <c r="E18" s="11">
        <v>2530</v>
      </c>
      <c r="F18" s="11">
        <v>33</v>
      </c>
      <c r="G18" s="11">
        <v>9197</v>
      </c>
      <c r="H18" s="11">
        <v>13897</v>
      </c>
      <c r="I18" s="12">
        <f>ROUND(G18/H18,3)</f>
        <v>0.662</v>
      </c>
      <c r="J18" s="29">
        <v>2769</v>
      </c>
      <c r="K18" s="30">
        <v>0.165</v>
      </c>
      <c r="L18" s="26">
        <f t="shared" si="0"/>
        <v>6428</v>
      </c>
      <c r="M18" s="25">
        <f t="shared" si="1"/>
        <v>0.497</v>
      </c>
      <c r="N18" s="31" t="s">
        <v>55</v>
      </c>
    </row>
    <row r="19" spans="1:14" s="7" customFormat="1" ht="19.5" customHeight="1">
      <c r="A19" s="13"/>
      <c r="B19" s="8" t="s">
        <v>7</v>
      </c>
      <c r="C19" s="10"/>
      <c r="D19" s="11"/>
      <c r="E19" s="11"/>
      <c r="F19" s="11"/>
      <c r="G19" s="11"/>
      <c r="H19" s="11"/>
      <c r="I19" s="12"/>
      <c r="J19" s="29"/>
      <c r="K19" s="30"/>
      <c r="L19" s="26"/>
      <c r="M19" s="12"/>
      <c r="N19" s="32"/>
    </row>
    <row r="20" spans="1:14" s="7" customFormat="1" ht="37.5" customHeight="1">
      <c r="A20" s="13"/>
      <c r="B20" s="13"/>
      <c r="C20" s="11" t="s">
        <v>23</v>
      </c>
      <c r="D20" s="11">
        <v>828</v>
      </c>
      <c r="E20" s="11">
        <v>1139</v>
      </c>
      <c r="F20" s="11">
        <v>1101</v>
      </c>
      <c r="G20" s="11">
        <v>1859</v>
      </c>
      <c r="H20" s="11">
        <v>4927</v>
      </c>
      <c r="I20" s="12">
        <f>ROUND(G20/H20,3)</f>
        <v>0.377</v>
      </c>
      <c r="J20" s="29">
        <v>1195</v>
      </c>
      <c r="K20" s="30">
        <v>0.219</v>
      </c>
      <c r="L20" s="26">
        <f t="shared" si="0"/>
        <v>664</v>
      </c>
      <c r="M20" s="25">
        <f t="shared" si="1"/>
        <v>0.158</v>
      </c>
      <c r="N20" s="31" t="s">
        <v>62</v>
      </c>
    </row>
    <row r="21" spans="1:14" s="7" customFormat="1" ht="19.5" customHeight="1">
      <c r="A21" s="13"/>
      <c r="B21" s="14"/>
      <c r="C21" s="11" t="s">
        <v>24</v>
      </c>
      <c r="D21" s="11">
        <v>7075</v>
      </c>
      <c r="E21" s="11">
        <v>6610</v>
      </c>
      <c r="F21" s="11">
        <v>6493</v>
      </c>
      <c r="G21" s="11">
        <v>8942</v>
      </c>
      <c r="H21" s="11">
        <v>29121</v>
      </c>
      <c r="I21" s="12">
        <f>ROUND(G21/H21,3)</f>
        <v>0.307</v>
      </c>
      <c r="J21" s="29">
        <v>9717</v>
      </c>
      <c r="K21" s="30">
        <v>0.305</v>
      </c>
      <c r="L21" s="26">
        <f t="shared" si="0"/>
        <v>-775</v>
      </c>
      <c r="M21" s="25">
        <f t="shared" si="1"/>
        <v>0.0020000000000000018</v>
      </c>
      <c r="N21" s="32" t="s">
        <v>44</v>
      </c>
    </row>
    <row r="22" spans="1:14" s="7" customFormat="1" ht="19.5" customHeight="1">
      <c r="A22" s="13"/>
      <c r="B22" s="8" t="s">
        <v>8</v>
      </c>
      <c r="C22" s="10"/>
      <c r="D22" s="11"/>
      <c r="E22" s="11"/>
      <c r="F22" s="11"/>
      <c r="G22" s="11"/>
      <c r="H22" s="11"/>
      <c r="I22" s="12"/>
      <c r="J22" s="29"/>
      <c r="K22" s="30"/>
      <c r="L22" s="26"/>
      <c r="M22" s="12"/>
      <c r="N22" s="32"/>
    </row>
    <row r="23" spans="1:14" s="7" customFormat="1" ht="19.5" customHeight="1">
      <c r="A23" s="13"/>
      <c r="B23" s="13"/>
      <c r="C23" s="11" t="s">
        <v>23</v>
      </c>
      <c r="D23" s="11">
        <v>0</v>
      </c>
      <c r="E23" s="11">
        <v>0</v>
      </c>
      <c r="F23" s="11">
        <v>357</v>
      </c>
      <c r="G23" s="11">
        <v>0</v>
      </c>
      <c r="H23" s="11">
        <v>357</v>
      </c>
      <c r="I23" s="12">
        <f>ROUND(G23/H23,3)</f>
        <v>0</v>
      </c>
      <c r="J23" s="29">
        <v>0</v>
      </c>
      <c r="K23" s="30">
        <v>0</v>
      </c>
      <c r="L23" s="26">
        <f t="shared" si="0"/>
        <v>0</v>
      </c>
      <c r="M23" s="25">
        <f t="shared" si="1"/>
        <v>0</v>
      </c>
      <c r="N23" s="32" t="s">
        <v>44</v>
      </c>
    </row>
    <row r="24" spans="1:14" s="7" customFormat="1" ht="19.5" customHeight="1">
      <c r="A24" s="13"/>
      <c r="B24" s="14"/>
      <c r="C24" s="11" t="s">
        <v>24</v>
      </c>
      <c r="D24" s="11">
        <v>0</v>
      </c>
      <c r="E24" s="11">
        <v>0</v>
      </c>
      <c r="F24" s="11">
        <v>3300</v>
      </c>
      <c r="G24" s="11">
        <v>0</v>
      </c>
      <c r="H24" s="11">
        <v>3300</v>
      </c>
      <c r="I24" s="12">
        <f>ROUND(G24/H24,3)</f>
        <v>0</v>
      </c>
      <c r="J24" s="29">
        <v>0</v>
      </c>
      <c r="K24" s="30">
        <v>0</v>
      </c>
      <c r="L24" s="26">
        <f t="shared" si="0"/>
        <v>0</v>
      </c>
      <c r="M24" s="25">
        <f t="shared" si="1"/>
        <v>0</v>
      </c>
      <c r="N24" s="32" t="s">
        <v>44</v>
      </c>
    </row>
    <row r="25" spans="1:14" s="7" customFormat="1" ht="19.5" customHeight="1">
      <c r="A25" s="13"/>
      <c r="B25" s="8" t="s">
        <v>9</v>
      </c>
      <c r="C25" s="10"/>
      <c r="D25" s="11"/>
      <c r="E25" s="11"/>
      <c r="F25" s="11"/>
      <c r="G25" s="11"/>
      <c r="H25" s="11"/>
      <c r="I25" s="12"/>
      <c r="J25" s="29"/>
      <c r="K25" s="30"/>
      <c r="L25" s="26"/>
      <c r="M25" s="12"/>
      <c r="N25" s="32"/>
    </row>
    <row r="26" spans="1:14" s="7" customFormat="1" ht="37.5" customHeight="1">
      <c r="A26" s="13"/>
      <c r="B26" s="13"/>
      <c r="C26" s="11" t="s">
        <v>23</v>
      </c>
      <c r="D26" s="11">
        <v>494</v>
      </c>
      <c r="E26" s="11">
        <v>571</v>
      </c>
      <c r="F26" s="11">
        <v>237</v>
      </c>
      <c r="G26" s="11">
        <v>1202</v>
      </c>
      <c r="H26" s="11">
        <v>2506</v>
      </c>
      <c r="I26" s="12">
        <f>ROUND(G26/H26,3)</f>
        <v>0.48</v>
      </c>
      <c r="J26" s="29">
        <v>174</v>
      </c>
      <c r="K26" s="30">
        <v>0.094</v>
      </c>
      <c r="L26" s="26">
        <f t="shared" si="0"/>
        <v>1028</v>
      </c>
      <c r="M26" s="25">
        <f t="shared" si="1"/>
        <v>0.386</v>
      </c>
      <c r="N26" s="31" t="s">
        <v>65</v>
      </c>
    </row>
    <row r="27" spans="1:14" s="7" customFormat="1" ht="19.5" customHeight="1">
      <c r="A27" s="13"/>
      <c r="B27" s="14"/>
      <c r="C27" s="11" t="s">
        <v>24</v>
      </c>
      <c r="D27" s="11">
        <v>2420</v>
      </c>
      <c r="E27" s="11">
        <v>5694</v>
      </c>
      <c r="F27" s="11">
        <v>3375</v>
      </c>
      <c r="G27" s="11">
        <v>2526</v>
      </c>
      <c r="H27" s="11">
        <v>14017</v>
      </c>
      <c r="I27" s="12">
        <f>ROUND(G27/H27,3)</f>
        <v>0.18</v>
      </c>
      <c r="J27" s="29">
        <v>3319</v>
      </c>
      <c r="K27" s="30">
        <v>0.364</v>
      </c>
      <c r="L27" s="26">
        <f t="shared" si="0"/>
        <v>-793</v>
      </c>
      <c r="M27" s="25">
        <f t="shared" si="1"/>
        <v>-0.184</v>
      </c>
      <c r="N27" s="32" t="s">
        <v>44</v>
      </c>
    </row>
    <row r="28" spans="1:14" s="7" customFormat="1" ht="19.5" customHeight="1">
      <c r="A28" s="13"/>
      <c r="B28" s="8" t="s">
        <v>10</v>
      </c>
      <c r="C28" s="10"/>
      <c r="D28" s="11"/>
      <c r="E28" s="11"/>
      <c r="F28" s="11"/>
      <c r="G28" s="11"/>
      <c r="H28" s="11"/>
      <c r="I28" s="12"/>
      <c r="J28" s="29"/>
      <c r="K28" s="30"/>
      <c r="L28" s="26"/>
      <c r="M28" s="12"/>
      <c r="N28" s="32"/>
    </row>
    <row r="29" spans="1:14" s="7" customFormat="1" ht="19.5" customHeight="1">
      <c r="A29" s="13"/>
      <c r="B29" s="13"/>
      <c r="C29" s="11" t="s">
        <v>23</v>
      </c>
      <c r="D29" s="11">
        <v>0</v>
      </c>
      <c r="E29" s="11">
        <v>0</v>
      </c>
      <c r="F29" s="11">
        <v>0</v>
      </c>
      <c r="G29" s="11">
        <v>137</v>
      </c>
      <c r="H29" s="11">
        <v>137</v>
      </c>
      <c r="I29" s="12">
        <f>ROUND(G29/H29,3)</f>
        <v>1</v>
      </c>
      <c r="J29" s="29">
        <v>141</v>
      </c>
      <c r="K29" s="30">
        <v>1</v>
      </c>
      <c r="L29" s="26">
        <f t="shared" si="0"/>
        <v>-4</v>
      </c>
      <c r="M29" s="25">
        <f t="shared" si="1"/>
        <v>0</v>
      </c>
      <c r="N29" s="32" t="s">
        <v>44</v>
      </c>
    </row>
    <row r="30" spans="1:14" s="7" customFormat="1" ht="19.5" customHeight="1">
      <c r="A30" s="13"/>
      <c r="B30" s="14"/>
      <c r="C30" s="11" t="s">
        <v>24</v>
      </c>
      <c r="D30" s="11">
        <v>841</v>
      </c>
      <c r="E30" s="11">
        <v>1072</v>
      </c>
      <c r="F30" s="11">
        <v>1356</v>
      </c>
      <c r="G30" s="11">
        <v>1298</v>
      </c>
      <c r="H30" s="11">
        <v>4569</v>
      </c>
      <c r="I30" s="12">
        <f>ROUND(G30/H30,3)</f>
        <v>0.284</v>
      </c>
      <c r="J30" s="29">
        <v>1390</v>
      </c>
      <c r="K30" s="30">
        <v>0.259</v>
      </c>
      <c r="L30" s="26">
        <f t="shared" si="0"/>
        <v>-92</v>
      </c>
      <c r="M30" s="25">
        <f t="shared" si="1"/>
        <v>0.024999999999999967</v>
      </c>
      <c r="N30" s="32" t="s">
        <v>44</v>
      </c>
    </row>
    <row r="31" spans="1:14" s="7" customFormat="1" ht="19.5" customHeight="1">
      <c r="A31" s="13"/>
      <c r="B31" s="8" t="s">
        <v>11</v>
      </c>
      <c r="C31" s="10"/>
      <c r="D31" s="11"/>
      <c r="E31" s="11"/>
      <c r="F31" s="11"/>
      <c r="G31" s="11"/>
      <c r="H31" s="11"/>
      <c r="I31" s="12"/>
      <c r="J31" s="29"/>
      <c r="K31" s="30"/>
      <c r="L31" s="26"/>
      <c r="M31" s="12"/>
      <c r="N31" s="32"/>
    </row>
    <row r="32" spans="1:14" s="7" customFormat="1" ht="37.5" customHeight="1">
      <c r="A32" s="14"/>
      <c r="B32" s="14"/>
      <c r="C32" s="11" t="s">
        <v>23</v>
      </c>
      <c r="D32" s="11">
        <v>596</v>
      </c>
      <c r="E32" s="11">
        <v>2393</v>
      </c>
      <c r="F32" s="11">
        <v>2470</v>
      </c>
      <c r="G32" s="11">
        <v>2464</v>
      </c>
      <c r="H32" s="11">
        <v>7924</v>
      </c>
      <c r="I32" s="12">
        <f>ROUND(G32/H32,3)</f>
        <v>0.311</v>
      </c>
      <c r="J32" s="29">
        <v>1794</v>
      </c>
      <c r="K32" s="30">
        <v>0.272</v>
      </c>
      <c r="L32" s="26">
        <f t="shared" si="0"/>
        <v>670</v>
      </c>
      <c r="M32" s="25">
        <f t="shared" si="1"/>
        <v>0.03899999999999998</v>
      </c>
      <c r="N32" s="31" t="s">
        <v>59</v>
      </c>
    </row>
    <row r="33" spans="1:14" s="7" customFormat="1" ht="19.5" customHeight="1">
      <c r="A33" s="8" t="s">
        <v>27</v>
      </c>
      <c r="B33" s="9"/>
      <c r="C33" s="10"/>
      <c r="D33" s="11"/>
      <c r="E33" s="11"/>
      <c r="F33" s="11"/>
      <c r="G33" s="11"/>
      <c r="H33" s="11"/>
      <c r="I33" s="12"/>
      <c r="J33" s="29"/>
      <c r="K33" s="30"/>
      <c r="L33" s="26"/>
      <c r="M33" s="12"/>
      <c r="N33" s="32"/>
    </row>
    <row r="34" spans="1:14" s="7" customFormat="1" ht="19.5" customHeight="1">
      <c r="A34" s="13"/>
      <c r="B34" s="8" t="s">
        <v>12</v>
      </c>
      <c r="C34" s="10"/>
      <c r="D34" s="11"/>
      <c r="E34" s="11"/>
      <c r="F34" s="11"/>
      <c r="G34" s="11"/>
      <c r="H34" s="11"/>
      <c r="I34" s="12"/>
      <c r="J34" s="29"/>
      <c r="K34" s="30"/>
      <c r="L34" s="26"/>
      <c r="M34" s="12"/>
      <c r="N34" s="32"/>
    </row>
    <row r="35" spans="1:14" s="7" customFormat="1" ht="37.5" customHeight="1">
      <c r="A35" s="13"/>
      <c r="B35" s="13"/>
      <c r="C35" s="16" t="s">
        <v>23</v>
      </c>
      <c r="D35" s="11">
        <v>58830</v>
      </c>
      <c r="E35" s="11">
        <v>50119</v>
      </c>
      <c r="F35" s="11">
        <v>92475</v>
      </c>
      <c r="G35" s="11">
        <v>79547</v>
      </c>
      <c r="H35" s="11">
        <v>280973</v>
      </c>
      <c r="I35" s="12">
        <f>ROUND(G35/H35,3)</f>
        <v>0.283</v>
      </c>
      <c r="J35" s="29">
        <v>70575</v>
      </c>
      <c r="K35" s="30">
        <v>0.282</v>
      </c>
      <c r="L35" s="26">
        <f t="shared" si="0"/>
        <v>8972</v>
      </c>
      <c r="M35" s="25">
        <f t="shared" si="1"/>
        <v>0.0010000000000000009</v>
      </c>
      <c r="N35" s="31" t="s">
        <v>64</v>
      </c>
    </row>
    <row r="36" spans="1:14" s="7" customFormat="1" ht="19.5" customHeight="1">
      <c r="A36" s="13"/>
      <c r="B36" s="13"/>
      <c r="C36" s="16" t="s">
        <v>24</v>
      </c>
      <c r="D36" s="11">
        <v>150619</v>
      </c>
      <c r="E36" s="11">
        <v>114760</v>
      </c>
      <c r="F36" s="11">
        <v>95728</v>
      </c>
      <c r="G36" s="11">
        <v>161126</v>
      </c>
      <c r="H36" s="11">
        <v>522235</v>
      </c>
      <c r="I36" s="12">
        <f>ROUND(G36/H36,3)</f>
        <v>0.309</v>
      </c>
      <c r="J36" s="29">
        <v>175293</v>
      </c>
      <c r="K36" s="30">
        <v>0.323</v>
      </c>
      <c r="L36" s="26">
        <f t="shared" si="0"/>
        <v>-14167</v>
      </c>
      <c r="M36" s="25">
        <f t="shared" si="1"/>
        <v>-0.014000000000000012</v>
      </c>
      <c r="N36" s="32" t="s">
        <v>44</v>
      </c>
    </row>
    <row r="37" spans="1:14" s="7" customFormat="1" ht="19.5" customHeight="1">
      <c r="A37" s="13"/>
      <c r="B37" s="8" t="s">
        <v>25</v>
      </c>
      <c r="C37" s="10"/>
      <c r="D37" s="11"/>
      <c r="E37" s="11"/>
      <c r="F37" s="11"/>
      <c r="G37" s="11"/>
      <c r="H37" s="11"/>
      <c r="I37" s="12"/>
      <c r="J37" s="29"/>
      <c r="K37" s="30"/>
      <c r="L37" s="26"/>
      <c r="M37" s="12"/>
      <c r="N37" s="32"/>
    </row>
    <row r="38" spans="1:14" s="7" customFormat="1" ht="19.5" customHeight="1">
      <c r="A38" s="14"/>
      <c r="B38" s="14"/>
      <c r="C38" s="11" t="s">
        <v>23</v>
      </c>
      <c r="D38" s="11">
        <v>582</v>
      </c>
      <c r="E38" s="11">
        <v>349</v>
      </c>
      <c r="F38" s="11">
        <v>1774</v>
      </c>
      <c r="G38" s="11">
        <v>756</v>
      </c>
      <c r="H38" s="11">
        <v>3463</v>
      </c>
      <c r="I38" s="12">
        <f>ROUND(G38/H38,3)</f>
        <v>0.218</v>
      </c>
      <c r="J38" s="29">
        <v>1411</v>
      </c>
      <c r="K38" s="30">
        <v>0.38</v>
      </c>
      <c r="L38" s="26">
        <f t="shared" si="0"/>
        <v>-655</v>
      </c>
      <c r="M38" s="25">
        <f t="shared" si="1"/>
        <v>-0.162</v>
      </c>
      <c r="N38" s="32" t="s">
        <v>44</v>
      </c>
    </row>
    <row r="39" spans="1:14" s="7" customFormat="1" ht="19.5" customHeight="1">
      <c r="A39" s="8" t="s">
        <v>28</v>
      </c>
      <c r="B39" s="9"/>
      <c r="C39" s="10"/>
      <c r="D39" s="11"/>
      <c r="E39" s="11"/>
      <c r="F39" s="11"/>
      <c r="G39" s="11"/>
      <c r="H39" s="11"/>
      <c r="I39" s="12"/>
      <c r="J39" s="29"/>
      <c r="K39" s="30"/>
      <c r="L39" s="26"/>
      <c r="M39" s="12"/>
      <c r="N39" s="32"/>
    </row>
    <row r="40" spans="1:14" s="7" customFormat="1" ht="19.5" customHeight="1">
      <c r="A40" s="13"/>
      <c r="B40" s="8" t="s">
        <v>13</v>
      </c>
      <c r="C40" s="10"/>
      <c r="D40" s="11"/>
      <c r="E40" s="11"/>
      <c r="F40" s="11"/>
      <c r="G40" s="11"/>
      <c r="H40" s="11"/>
      <c r="I40" s="12"/>
      <c r="J40" s="29"/>
      <c r="K40" s="30"/>
      <c r="L40" s="26"/>
      <c r="M40" s="12"/>
      <c r="N40" s="32"/>
    </row>
    <row r="41" spans="1:14" s="7" customFormat="1" ht="37.5" customHeight="1">
      <c r="A41" s="13"/>
      <c r="B41" s="13"/>
      <c r="C41" s="16" t="s">
        <v>23</v>
      </c>
      <c r="D41" s="11">
        <v>821</v>
      </c>
      <c r="E41" s="11">
        <v>960</v>
      </c>
      <c r="F41" s="11">
        <v>1557</v>
      </c>
      <c r="G41" s="11">
        <v>937</v>
      </c>
      <c r="H41" s="11">
        <v>4277</v>
      </c>
      <c r="I41" s="12">
        <f>ROUND(G41/H41,3)</f>
        <v>0.219</v>
      </c>
      <c r="J41" s="29">
        <v>447</v>
      </c>
      <c r="K41" s="30">
        <v>0.104</v>
      </c>
      <c r="L41" s="26">
        <f t="shared" si="0"/>
        <v>490</v>
      </c>
      <c r="M41" s="25">
        <f t="shared" si="1"/>
        <v>0.115</v>
      </c>
      <c r="N41" s="31" t="s">
        <v>66</v>
      </c>
    </row>
    <row r="42" spans="1:14" s="7" customFormat="1" ht="19.5" customHeight="1">
      <c r="A42" s="13"/>
      <c r="B42" s="13"/>
      <c r="C42" s="16" t="s">
        <v>24</v>
      </c>
      <c r="D42" s="11">
        <v>1645413</v>
      </c>
      <c r="E42" s="11">
        <v>890951</v>
      </c>
      <c r="F42" s="11">
        <v>824239</v>
      </c>
      <c r="G42" s="11">
        <v>1438230</v>
      </c>
      <c r="H42" s="11">
        <v>4798835</v>
      </c>
      <c r="I42" s="12">
        <f>ROUND(G42/H42,3)</f>
        <v>0.3</v>
      </c>
      <c r="J42" s="29">
        <v>1290068</v>
      </c>
      <c r="K42" s="30">
        <v>0.274</v>
      </c>
      <c r="L42" s="26">
        <f t="shared" si="0"/>
        <v>148162</v>
      </c>
      <c r="M42" s="25">
        <f t="shared" si="1"/>
        <v>0.025999999999999968</v>
      </c>
      <c r="N42" s="31" t="s">
        <v>57</v>
      </c>
    </row>
    <row r="43" spans="1:14" s="7" customFormat="1" ht="19.5" customHeight="1">
      <c r="A43" s="13"/>
      <c r="B43" s="8" t="s">
        <v>14</v>
      </c>
      <c r="C43" s="10"/>
      <c r="D43" s="11"/>
      <c r="E43" s="11"/>
      <c r="F43" s="11"/>
      <c r="G43" s="11"/>
      <c r="H43" s="11"/>
      <c r="I43" s="12"/>
      <c r="J43" s="29"/>
      <c r="K43" s="30"/>
      <c r="L43" s="26"/>
      <c r="M43" s="12"/>
      <c r="N43" s="32"/>
    </row>
    <row r="44" spans="1:14" s="7" customFormat="1" ht="37.5" customHeight="1">
      <c r="A44" s="14"/>
      <c r="B44" s="14"/>
      <c r="C44" s="11" t="s">
        <v>23</v>
      </c>
      <c r="D44" s="11">
        <v>21768</v>
      </c>
      <c r="E44" s="11">
        <v>17635</v>
      </c>
      <c r="F44" s="11">
        <v>32374</v>
      </c>
      <c r="G44" s="11">
        <v>38958</v>
      </c>
      <c r="H44" s="11">
        <v>110736</v>
      </c>
      <c r="I44" s="12">
        <f>ROUND(G44/H44,3)</f>
        <v>0.352</v>
      </c>
      <c r="J44" s="29">
        <v>34909</v>
      </c>
      <c r="K44" s="30">
        <v>0.328</v>
      </c>
      <c r="L44" s="26">
        <f t="shared" si="0"/>
        <v>4049</v>
      </c>
      <c r="M44" s="25">
        <f t="shared" si="1"/>
        <v>0.023999999999999966</v>
      </c>
      <c r="N44" s="31" t="s">
        <v>62</v>
      </c>
    </row>
    <row r="45" spans="1:14" s="7" customFormat="1" ht="19.5" customHeight="1">
      <c r="A45" s="8" t="s">
        <v>29</v>
      </c>
      <c r="B45" s="9"/>
      <c r="C45" s="10"/>
      <c r="D45" s="11"/>
      <c r="E45" s="11"/>
      <c r="F45" s="11"/>
      <c r="G45" s="11"/>
      <c r="H45" s="11"/>
      <c r="I45" s="12"/>
      <c r="J45" s="29"/>
      <c r="K45" s="30"/>
      <c r="L45" s="26"/>
      <c r="M45" s="12"/>
      <c r="N45" s="32"/>
    </row>
    <row r="46" spans="1:14" s="7" customFormat="1" ht="19.5" customHeight="1">
      <c r="A46" s="13"/>
      <c r="B46" s="8" t="s">
        <v>15</v>
      </c>
      <c r="C46" s="10"/>
      <c r="D46" s="11"/>
      <c r="E46" s="11"/>
      <c r="F46" s="11"/>
      <c r="G46" s="11"/>
      <c r="H46" s="11"/>
      <c r="I46" s="12"/>
      <c r="J46" s="29"/>
      <c r="K46" s="30"/>
      <c r="L46" s="26"/>
      <c r="M46" s="12"/>
      <c r="N46" s="32"/>
    </row>
    <row r="47" spans="1:14" s="7" customFormat="1" ht="19.5" customHeight="1">
      <c r="A47" s="13"/>
      <c r="B47" s="13"/>
      <c r="C47" s="16" t="s">
        <v>23</v>
      </c>
      <c r="D47" s="11">
        <v>37874</v>
      </c>
      <c r="E47" s="11">
        <v>65186</v>
      </c>
      <c r="F47" s="11">
        <v>72996</v>
      </c>
      <c r="G47" s="11">
        <v>71536</v>
      </c>
      <c r="H47" s="11">
        <v>247594</v>
      </c>
      <c r="I47" s="12">
        <f>ROUND(G47/H47,3)</f>
        <v>0.289</v>
      </c>
      <c r="J47" s="29">
        <v>68109</v>
      </c>
      <c r="K47" s="30">
        <v>0.289</v>
      </c>
      <c r="L47" s="26">
        <f t="shared" si="0"/>
        <v>3427</v>
      </c>
      <c r="M47" s="25">
        <f t="shared" si="1"/>
        <v>0</v>
      </c>
      <c r="N47" s="32" t="s">
        <v>44</v>
      </c>
    </row>
    <row r="48" spans="1:14" s="7" customFormat="1" ht="19.5" customHeight="1">
      <c r="A48" s="17"/>
      <c r="B48" s="14"/>
      <c r="C48" s="11" t="s">
        <v>24</v>
      </c>
      <c r="D48" s="11">
        <v>506395</v>
      </c>
      <c r="E48" s="11">
        <v>548375</v>
      </c>
      <c r="F48" s="11">
        <v>491179</v>
      </c>
      <c r="G48" s="11">
        <v>824062</v>
      </c>
      <c r="H48" s="11">
        <v>2370013</v>
      </c>
      <c r="I48" s="12">
        <f>ROUND(G48/H48,3)</f>
        <v>0.348</v>
      </c>
      <c r="J48" s="29">
        <v>778021</v>
      </c>
      <c r="K48" s="30">
        <v>0.356</v>
      </c>
      <c r="L48" s="26">
        <f t="shared" si="0"/>
        <v>46041</v>
      </c>
      <c r="M48" s="25">
        <f t="shared" si="1"/>
        <v>-0.008000000000000007</v>
      </c>
      <c r="N48" s="32" t="s">
        <v>44</v>
      </c>
    </row>
    <row r="49" spans="1:14" s="7" customFormat="1" ht="19.5" customHeight="1">
      <c r="A49" s="13"/>
      <c r="B49" s="8" t="s">
        <v>16</v>
      </c>
      <c r="C49" s="10"/>
      <c r="D49" s="11"/>
      <c r="E49" s="11"/>
      <c r="F49" s="11"/>
      <c r="G49" s="11"/>
      <c r="H49" s="11"/>
      <c r="I49" s="12"/>
      <c r="J49" s="29"/>
      <c r="K49" s="30"/>
      <c r="L49" s="26"/>
      <c r="M49" s="12"/>
      <c r="N49" s="32"/>
    </row>
    <row r="50" spans="1:14" s="7" customFormat="1" ht="37.5" customHeight="1">
      <c r="A50" s="13"/>
      <c r="B50" s="13"/>
      <c r="C50" s="11" t="s">
        <v>23</v>
      </c>
      <c r="D50" s="11">
        <v>24774</v>
      </c>
      <c r="E50" s="11">
        <v>30814</v>
      </c>
      <c r="F50" s="11">
        <v>22737</v>
      </c>
      <c r="G50" s="11">
        <v>29873</v>
      </c>
      <c r="H50" s="11">
        <v>108200</v>
      </c>
      <c r="I50" s="12">
        <f>ROUND(G50/H50,3)</f>
        <v>0.276</v>
      </c>
      <c r="J50" s="29">
        <v>23990</v>
      </c>
      <c r="K50" s="30">
        <v>0.272</v>
      </c>
      <c r="L50" s="26">
        <f t="shared" si="0"/>
        <v>5883</v>
      </c>
      <c r="M50" s="25">
        <f t="shared" si="1"/>
        <v>0.0040000000000000036</v>
      </c>
      <c r="N50" s="31" t="s">
        <v>51</v>
      </c>
    </row>
    <row r="51" spans="1:14" s="7" customFormat="1" ht="19.5" customHeight="1">
      <c r="A51" s="13"/>
      <c r="B51" s="8" t="s">
        <v>17</v>
      </c>
      <c r="C51" s="10"/>
      <c r="D51" s="11"/>
      <c r="E51" s="11"/>
      <c r="F51" s="11"/>
      <c r="G51" s="11"/>
      <c r="H51" s="11"/>
      <c r="I51" s="12"/>
      <c r="J51" s="29"/>
      <c r="K51" s="30"/>
      <c r="L51" s="26"/>
      <c r="M51" s="12"/>
      <c r="N51" s="32"/>
    </row>
    <row r="52" spans="1:14" s="7" customFormat="1" ht="19.5" customHeight="1">
      <c r="A52" s="14"/>
      <c r="B52" s="14"/>
      <c r="C52" s="11" t="s">
        <v>23</v>
      </c>
      <c r="D52" s="11">
        <v>0</v>
      </c>
      <c r="E52" s="11">
        <v>201</v>
      </c>
      <c r="F52" s="11">
        <v>74</v>
      </c>
      <c r="G52" s="11">
        <v>0</v>
      </c>
      <c r="H52" s="11">
        <v>275</v>
      </c>
      <c r="I52" s="12">
        <f>ROUND(G52/H52,3)</f>
        <v>0</v>
      </c>
      <c r="J52" s="29">
        <v>30</v>
      </c>
      <c r="K52" s="30">
        <v>0.099</v>
      </c>
      <c r="L52" s="26">
        <f t="shared" si="0"/>
        <v>-30</v>
      </c>
      <c r="M52" s="25">
        <f t="shared" si="1"/>
        <v>-0.099</v>
      </c>
      <c r="N52" s="32" t="s">
        <v>44</v>
      </c>
    </row>
    <row r="53" spans="1:14" s="7" customFormat="1" ht="19.5" customHeight="1">
      <c r="A53" s="8" t="s">
        <v>30</v>
      </c>
      <c r="B53" s="9"/>
      <c r="C53" s="10"/>
      <c r="D53" s="11"/>
      <c r="E53" s="11"/>
      <c r="F53" s="11"/>
      <c r="G53" s="11"/>
      <c r="H53" s="11"/>
      <c r="I53" s="12"/>
      <c r="J53" s="29"/>
      <c r="K53" s="30"/>
      <c r="L53" s="26"/>
      <c r="M53" s="12"/>
      <c r="N53" s="32"/>
    </row>
    <row r="54" spans="1:14" s="7" customFormat="1" ht="19.5" customHeight="1">
      <c r="A54" s="13"/>
      <c r="B54" s="8" t="s">
        <v>18</v>
      </c>
      <c r="C54" s="10"/>
      <c r="D54" s="11"/>
      <c r="E54" s="11"/>
      <c r="F54" s="11"/>
      <c r="G54" s="11"/>
      <c r="H54" s="11"/>
      <c r="I54" s="12"/>
      <c r="J54" s="29"/>
      <c r="K54" s="30"/>
      <c r="L54" s="26"/>
      <c r="M54" s="12"/>
      <c r="N54" s="32"/>
    </row>
    <row r="55" spans="1:14" s="7" customFormat="1" ht="19.5" customHeight="1">
      <c r="A55" s="13"/>
      <c r="B55" s="13"/>
      <c r="C55" s="16" t="s">
        <v>23</v>
      </c>
      <c r="D55" s="11">
        <v>4597</v>
      </c>
      <c r="E55" s="11">
        <v>3703</v>
      </c>
      <c r="F55" s="11">
        <v>1873</v>
      </c>
      <c r="G55" s="11">
        <v>3059</v>
      </c>
      <c r="H55" s="11">
        <v>13234</v>
      </c>
      <c r="I55" s="12">
        <f>ROUND(G55/H55,3)</f>
        <v>0.231</v>
      </c>
      <c r="J55" s="29">
        <v>3705</v>
      </c>
      <c r="K55" s="30">
        <v>0.3</v>
      </c>
      <c r="L55" s="26">
        <f t="shared" si="0"/>
        <v>-646</v>
      </c>
      <c r="M55" s="25">
        <f t="shared" si="1"/>
        <v>-0.06899999999999998</v>
      </c>
      <c r="N55" s="32" t="s">
        <v>44</v>
      </c>
    </row>
    <row r="56" spans="1:14" s="7" customFormat="1" ht="37.5" customHeight="1">
      <c r="A56" s="14"/>
      <c r="B56" s="14"/>
      <c r="C56" s="11" t="s">
        <v>24</v>
      </c>
      <c r="D56" s="11">
        <v>215182</v>
      </c>
      <c r="E56" s="11">
        <v>126630</v>
      </c>
      <c r="F56" s="11">
        <v>111233</v>
      </c>
      <c r="G56" s="11">
        <v>196619</v>
      </c>
      <c r="H56" s="11">
        <v>649666</v>
      </c>
      <c r="I56" s="12">
        <f>ROUND(G56/H56,3)</f>
        <v>0.303</v>
      </c>
      <c r="J56" s="29">
        <v>160092</v>
      </c>
      <c r="K56" s="30">
        <v>0.26</v>
      </c>
      <c r="L56" s="26">
        <f t="shared" si="0"/>
        <v>36527</v>
      </c>
      <c r="M56" s="25">
        <f t="shared" si="1"/>
        <v>0.04299999999999998</v>
      </c>
      <c r="N56" s="31" t="s">
        <v>58</v>
      </c>
    </row>
    <row r="57" spans="1:14" s="7" customFormat="1" ht="19.5" customHeight="1">
      <c r="A57" s="8" t="s">
        <v>31</v>
      </c>
      <c r="B57" s="9"/>
      <c r="C57" s="10"/>
      <c r="D57" s="11"/>
      <c r="E57" s="11"/>
      <c r="F57" s="11"/>
      <c r="G57" s="11"/>
      <c r="H57" s="11"/>
      <c r="I57" s="12"/>
      <c r="J57" s="29"/>
      <c r="K57" s="30"/>
      <c r="L57" s="26"/>
      <c r="M57" s="12"/>
      <c r="N57" s="32"/>
    </row>
    <row r="58" spans="1:14" s="7" customFormat="1" ht="19.5" customHeight="1">
      <c r="A58" s="13"/>
      <c r="B58" s="8" t="s">
        <v>19</v>
      </c>
      <c r="C58" s="10"/>
      <c r="D58" s="11"/>
      <c r="E58" s="11"/>
      <c r="F58" s="11"/>
      <c r="G58" s="11"/>
      <c r="H58" s="11"/>
      <c r="I58" s="12"/>
      <c r="J58" s="29"/>
      <c r="K58" s="30"/>
      <c r="L58" s="26"/>
      <c r="M58" s="12"/>
      <c r="N58" s="32"/>
    </row>
    <row r="59" spans="1:14" s="7" customFormat="1" ht="37.5" customHeight="1">
      <c r="A59" s="13"/>
      <c r="B59" s="13"/>
      <c r="C59" s="16" t="s">
        <v>23</v>
      </c>
      <c r="D59" s="11">
        <v>26943</v>
      </c>
      <c r="E59" s="11">
        <v>39116</v>
      </c>
      <c r="F59" s="11">
        <v>45179</v>
      </c>
      <c r="G59" s="11">
        <v>50581</v>
      </c>
      <c r="H59" s="11">
        <v>161820</v>
      </c>
      <c r="I59" s="12">
        <f>ROUND(G59/H59,3)</f>
        <v>0.313</v>
      </c>
      <c r="J59" s="29">
        <v>44378</v>
      </c>
      <c r="K59" s="30">
        <v>0.277</v>
      </c>
      <c r="L59" s="26">
        <f t="shared" si="0"/>
        <v>6203</v>
      </c>
      <c r="M59" s="25">
        <f t="shared" si="1"/>
        <v>0.035999999999999976</v>
      </c>
      <c r="N59" s="31" t="s">
        <v>67</v>
      </c>
    </row>
    <row r="60" spans="1:14" s="7" customFormat="1" ht="19.5" customHeight="1">
      <c r="A60" s="14"/>
      <c r="B60" s="14"/>
      <c r="C60" s="11" t="s">
        <v>24</v>
      </c>
      <c r="D60" s="11">
        <v>1594492</v>
      </c>
      <c r="E60" s="11">
        <v>732750</v>
      </c>
      <c r="F60" s="11">
        <v>724527</v>
      </c>
      <c r="G60" s="11">
        <v>1167057</v>
      </c>
      <c r="H60" s="11">
        <v>4218827</v>
      </c>
      <c r="I60" s="12">
        <f>ROUND(G60/H60,3)</f>
        <v>0.277</v>
      </c>
      <c r="J60" s="29">
        <v>1132131</v>
      </c>
      <c r="K60" s="30">
        <v>0.277</v>
      </c>
      <c r="L60" s="26">
        <f t="shared" si="0"/>
        <v>34926</v>
      </c>
      <c r="M60" s="25">
        <f t="shared" si="1"/>
        <v>0</v>
      </c>
      <c r="N60" s="32" t="s">
        <v>44</v>
      </c>
    </row>
    <row r="61" spans="1:14" s="7" customFormat="1" ht="19.5" customHeight="1">
      <c r="A61" s="8" t="s">
        <v>32</v>
      </c>
      <c r="B61" s="9"/>
      <c r="C61" s="10"/>
      <c r="D61" s="11"/>
      <c r="E61" s="11"/>
      <c r="F61" s="11"/>
      <c r="G61" s="11"/>
      <c r="H61" s="11"/>
      <c r="I61" s="12"/>
      <c r="J61" s="29"/>
      <c r="K61" s="30"/>
      <c r="L61" s="26"/>
      <c r="M61" s="12"/>
      <c r="N61" s="32"/>
    </row>
    <row r="62" spans="1:14" s="7" customFormat="1" ht="19.5" customHeight="1">
      <c r="A62" s="13"/>
      <c r="B62" s="8" t="s">
        <v>20</v>
      </c>
      <c r="C62" s="10"/>
      <c r="D62" s="11"/>
      <c r="E62" s="11"/>
      <c r="F62" s="11"/>
      <c r="G62" s="11"/>
      <c r="H62" s="11"/>
      <c r="I62" s="12"/>
      <c r="J62" s="29"/>
      <c r="K62" s="30"/>
      <c r="L62" s="26"/>
      <c r="M62" s="12"/>
      <c r="N62" s="32"/>
    </row>
    <row r="63" spans="1:14" s="7" customFormat="1" ht="52.5" customHeight="1">
      <c r="A63" s="13"/>
      <c r="B63" s="13"/>
      <c r="C63" s="16" t="s">
        <v>23</v>
      </c>
      <c r="D63" s="11">
        <v>1443</v>
      </c>
      <c r="E63" s="11">
        <v>893</v>
      </c>
      <c r="F63" s="11">
        <v>2766</v>
      </c>
      <c r="G63" s="11">
        <v>1100</v>
      </c>
      <c r="H63" s="11">
        <v>6203</v>
      </c>
      <c r="I63" s="12">
        <f>ROUND(G63/H63,3)</f>
        <v>0.177</v>
      </c>
      <c r="J63" s="29">
        <v>658</v>
      </c>
      <c r="K63" s="30">
        <v>0.136</v>
      </c>
      <c r="L63" s="26">
        <f t="shared" si="0"/>
        <v>442</v>
      </c>
      <c r="M63" s="25">
        <f t="shared" si="1"/>
        <v>0.04099999999999998</v>
      </c>
      <c r="N63" s="31" t="s">
        <v>61</v>
      </c>
    </row>
    <row r="64" spans="1:14" s="7" customFormat="1" ht="37.5" customHeight="1">
      <c r="A64" s="14"/>
      <c r="B64" s="14"/>
      <c r="C64" s="11" t="s">
        <v>24</v>
      </c>
      <c r="D64" s="11">
        <v>669226</v>
      </c>
      <c r="E64" s="11">
        <v>228160</v>
      </c>
      <c r="F64" s="11">
        <v>209954</v>
      </c>
      <c r="G64" s="11">
        <v>289672</v>
      </c>
      <c r="H64" s="11">
        <v>1397013</v>
      </c>
      <c r="I64" s="12">
        <f>ROUND(G64/H64,3)</f>
        <v>0.207</v>
      </c>
      <c r="J64" s="29">
        <v>268506</v>
      </c>
      <c r="K64" s="30">
        <v>0.198</v>
      </c>
      <c r="L64" s="26">
        <f t="shared" si="0"/>
        <v>21166</v>
      </c>
      <c r="M64" s="25">
        <f t="shared" si="1"/>
        <v>0.00899999999999998</v>
      </c>
      <c r="N64" s="31" t="s">
        <v>63</v>
      </c>
    </row>
    <row r="65" spans="1:14" s="7" customFormat="1" ht="19.5" customHeight="1">
      <c r="A65" s="8" t="s">
        <v>21</v>
      </c>
      <c r="B65" s="9"/>
      <c r="C65" s="10"/>
      <c r="D65" s="11"/>
      <c r="E65" s="11"/>
      <c r="F65" s="11"/>
      <c r="G65" s="11"/>
      <c r="H65" s="11"/>
      <c r="I65" s="12"/>
      <c r="J65" s="29"/>
      <c r="K65" s="30"/>
      <c r="L65" s="26"/>
      <c r="M65" s="12"/>
      <c r="N65" s="32"/>
    </row>
    <row r="66" spans="1:14" s="7" customFormat="1" ht="19.5" customHeight="1">
      <c r="A66" s="13"/>
      <c r="B66" s="8" t="s">
        <v>21</v>
      </c>
      <c r="C66" s="10"/>
      <c r="D66" s="11"/>
      <c r="E66" s="11"/>
      <c r="F66" s="11"/>
      <c r="G66" s="11"/>
      <c r="H66" s="11"/>
      <c r="I66" s="12"/>
      <c r="J66" s="29"/>
      <c r="K66" s="30"/>
      <c r="L66" s="26"/>
      <c r="M66" s="12"/>
      <c r="N66" s="32"/>
    </row>
    <row r="67" spans="1:14" s="7" customFormat="1" ht="19.5" customHeight="1">
      <c r="A67" s="13"/>
      <c r="B67" s="13"/>
      <c r="C67" s="16" t="s">
        <v>23</v>
      </c>
      <c r="D67" s="11">
        <v>0</v>
      </c>
      <c r="E67" s="11">
        <v>130</v>
      </c>
      <c r="F67" s="11">
        <v>107</v>
      </c>
      <c r="G67" s="11">
        <v>0</v>
      </c>
      <c r="H67" s="11">
        <v>238</v>
      </c>
      <c r="I67" s="12">
        <f>ROUND(G67/H67,3)</f>
        <v>0</v>
      </c>
      <c r="J67" s="29">
        <v>13</v>
      </c>
      <c r="K67" s="30">
        <v>0.057</v>
      </c>
      <c r="L67" s="26">
        <f>G67-J67</f>
        <v>-13</v>
      </c>
      <c r="M67" s="25">
        <f>I67-K67</f>
        <v>-0.057</v>
      </c>
      <c r="N67" s="32" t="s">
        <v>44</v>
      </c>
    </row>
    <row r="68" spans="1:14" s="7" customFormat="1" ht="19.5" customHeight="1">
      <c r="A68" s="14"/>
      <c r="B68" s="14"/>
      <c r="C68" s="11" t="s">
        <v>24</v>
      </c>
      <c r="D68" s="11">
        <v>981</v>
      </c>
      <c r="E68" s="11">
        <v>1649</v>
      </c>
      <c r="F68" s="11">
        <v>1962</v>
      </c>
      <c r="G68" s="11">
        <v>2501</v>
      </c>
      <c r="H68" s="11">
        <v>7095</v>
      </c>
      <c r="I68" s="12">
        <f>ROUND(G68/H68,3)</f>
        <v>0.353</v>
      </c>
      <c r="J68" s="29">
        <v>2942</v>
      </c>
      <c r="K68" s="30">
        <v>0.42</v>
      </c>
      <c r="L68" s="26">
        <f t="shared" si="0"/>
        <v>-441</v>
      </c>
      <c r="M68" s="25">
        <f t="shared" si="1"/>
        <v>-0.067</v>
      </c>
      <c r="N68" s="32" t="s">
        <v>44</v>
      </c>
    </row>
    <row r="69" spans="1:14" s="7" customFormat="1" ht="19.5" customHeight="1">
      <c r="A69" s="13" t="s">
        <v>33</v>
      </c>
      <c r="B69" s="18"/>
      <c r="C69" s="19"/>
      <c r="D69" s="11"/>
      <c r="E69" s="11"/>
      <c r="F69" s="11"/>
      <c r="G69" s="11"/>
      <c r="H69" s="11"/>
      <c r="I69" s="12"/>
      <c r="J69" s="29"/>
      <c r="K69" s="30"/>
      <c r="L69" s="26"/>
      <c r="M69" s="12"/>
      <c r="N69" s="32"/>
    </row>
    <row r="70" spans="1:14" s="7" customFormat="1" ht="19.5" customHeight="1">
      <c r="A70" s="13"/>
      <c r="B70" s="8" t="s">
        <v>22</v>
      </c>
      <c r="C70" s="10"/>
      <c r="D70" s="11"/>
      <c r="E70" s="11"/>
      <c r="F70" s="11"/>
      <c r="G70" s="11"/>
      <c r="H70" s="11"/>
      <c r="I70" s="12"/>
      <c r="J70" s="29"/>
      <c r="K70" s="30"/>
      <c r="L70" s="26"/>
      <c r="M70" s="12"/>
      <c r="N70" s="32"/>
    </row>
    <row r="71" spans="1:14" s="7" customFormat="1" ht="37.5" customHeight="1">
      <c r="A71" s="13"/>
      <c r="B71" s="13"/>
      <c r="C71" s="16" t="s">
        <v>23</v>
      </c>
      <c r="D71" s="11">
        <v>3410</v>
      </c>
      <c r="E71" s="11">
        <v>723</v>
      </c>
      <c r="F71" s="11">
        <v>10367</v>
      </c>
      <c r="G71" s="11">
        <v>6887</v>
      </c>
      <c r="H71" s="11">
        <v>21389</v>
      </c>
      <c r="I71" s="12">
        <f>ROUND(G71/H71,3)</f>
        <v>0.322</v>
      </c>
      <c r="J71" s="29">
        <v>6250</v>
      </c>
      <c r="K71" s="30">
        <v>0.303</v>
      </c>
      <c r="L71" s="26">
        <f t="shared" si="0"/>
        <v>637</v>
      </c>
      <c r="M71" s="25">
        <f t="shared" si="1"/>
        <v>0.019000000000000017</v>
      </c>
      <c r="N71" s="31" t="s">
        <v>56</v>
      </c>
    </row>
    <row r="72" spans="1:14" s="7" customFormat="1" ht="19.5" customHeight="1">
      <c r="A72" s="14"/>
      <c r="B72" s="14"/>
      <c r="C72" s="11" t="s">
        <v>24</v>
      </c>
      <c r="D72" s="11">
        <v>158012</v>
      </c>
      <c r="E72" s="11">
        <v>86068</v>
      </c>
      <c r="F72" s="11">
        <v>81115</v>
      </c>
      <c r="G72" s="11">
        <v>124850</v>
      </c>
      <c r="H72" s="11">
        <v>450047</v>
      </c>
      <c r="I72" s="12">
        <f>ROUND(G72/H72,3)</f>
        <v>0.277</v>
      </c>
      <c r="J72" s="29">
        <v>130788</v>
      </c>
      <c r="K72" s="30">
        <v>0.298</v>
      </c>
      <c r="L72" s="26">
        <f t="shared" si="0"/>
        <v>-5938</v>
      </c>
      <c r="M72" s="25">
        <f t="shared" si="1"/>
        <v>-0.020999999999999963</v>
      </c>
      <c r="N72" s="6" t="s">
        <v>44</v>
      </c>
    </row>
    <row r="73" ht="13.5">
      <c r="B73" s="1" t="s">
        <v>47</v>
      </c>
    </row>
    <row r="76" ht="13.5">
      <c r="A76" s="2" t="s">
        <v>40</v>
      </c>
    </row>
    <row r="77" spans="1:14" ht="13.5">
      <c r="A77" s="2"/>
      <c r="N77" s="4" t="s">
        <v>46</v>
      </c>
    </row>
    <row r="78" spans="1:14" s="7" customFormat="1" ht="19.5" customHeight="1">
      <c r="A78" s="33" t="s">
        <v>36</v>
      </c>
      <c r="B78" s="33"/>
      <c r="C78" s="33"/>
      <c r="D78" s="33" t="s">
        <v>53</v>
      </c>
      <c r="E78" s="33"/>
      <c r="F78" s="33"/>
      <c r="G78" s="33"/>
      <c r="H78" s="33"/>
      <c r="I78" s="33"/>
      <c r="J78" s="33" t="s">
        <v>34</v>
      </c>
      <c r="K78" s="33"/>
      <c r="L78" s="33" t="s">
        <v>38</v>
      </c>
      <c r="M78" s="33"/>
      <c r="N78" s="34" t="s">
        <v>50</v>
      </c>
    </row>
    <row r="79" spans="1:14" s="7" customFormat="1" ht="39.75" customHeight="1">
      <c r="A79" s="33"/>
      <c r="B79" s="33"/>
      <c r="C79" s="33"/>
      <c r="D79" s="33" t="s">
        <v>48</v>
      </c>
      <c r="E79" s="33"/>
      <c r="F79" s="33"/>
      <c r="G79" s="33"/>
      <c r="H79" s="33"/>
      <c r="I79" s="35" t="s">
        <v>45</v>
      </c>
      <c r="J79" s="6" t="s">
        <v>49</v>
      </c>
      <c r="K79" s="35" t="s">
        <v>45</v>
      </c>
      <c r="L79" s="6" t="s">
        <v>49</v>
      </c>
      <c r="M79" s="35" t="s">
        <v>45</v>
      </c>
      <c r="N79" s="33"/>
    </row>
    <row r="80" spans="1:14" s="7" customFormat="1" ht="19.5" customHeight="1">
      <c r="A80" s="33"/>
      <c r="B80" s="33"/>
      <c r="C80" s="33"/>
      <c r="D80" s="5" t="s">
        <v>0</v>
      </c>
      <c r="E80" s="5" t="s">
        <v>1</v>
      </c>
      <c r="F80" s="5" t="s">
        <v>3</v>
      </c>
      <c r="G80" s="5" t="s">
        <v>2</v>
      </c>
      <c r="H80" s="5" t="s">
        <v>37</v>
      </c>
      <c r="I80" s="36"/>
      <c r="J80" s="5" t="s">
        <v>2</v>
      </c>
      <c r="K80" s="36"/>
      <c r="L80" s="5" t="s">
        <v>2</v>
      </c>
      <c r="M80" s="36"/>
      <c r="N80" s="33"/>
    </row>
    <row r="81" spans="1:14" s="7" customFormat="1" ht="19.5" customHeight="1">
      <c r="A81" s="20" t="s">
        <v>41</v>
      </c>
      <c r="B81" s="9"/>
      <c r="C81" s="10"/>
      <c r="D81" s="11"/>
      <c r="E81" s="11"/>
      <c r="F81" s="11"/>
      <c r="G81" s="11"/>
      <c r="H81" s="11"/>
      <c r="I81" s="12"/>
      <c r="J81" s="11"/>
      <c r="K81" s="12"/>
      <c r="L81" s="11"/>
      <c r="M81" s="12"/>
      <c r="N81" s="6"/>
    </row>
    <row r="82" spans="1:14" s="7" customFormat="1" ht="19.5" customHeight="1">
      <c r="A82" s="21"/>
      <c r="B82" s="8" t="s">
        <v>42</v>
      </c>
      <c r="C82" s="10"/>
      <c r="D82" s="11"/>
      <c r="E82" s="11"/>
      <c r="F82" s="11"/>
      <c r="G82" s="11"/>
      <c r="H82" s="11"/>
      <c r="I82" s="12"/>
      <c r="J82" s="11"/>
      <c r="K82" s="12"/>
      <c r="L82" s="11"/>
      <c r="M82" s="12"/>
      <c r="N82" s="6"/>
    </row>
    <row r="83" spans="1:14" s="7" customFormat="1" ht="37.5" customHeight="1">
      <c r="A83" s="21"/>
      <c r="B83" s="13"/>
      <c r="C83" s="11" t="s">
        <v>43</v>
      </c>
      <c r="D83" s="11">
        <v>0</v>
      </c>
      <c r="E83" s="11">
        <v>38</v>
      </c>
      <c r="F83" s="11">
        <v>107</v>
      </c>
      <c r="G83" s="11">
        <v>309</v>
      </c>
      <c r="H83" s="11">
        <v>456</v>
      </c>
      <c r="I83" s="12">
        <f>ROUND(G83/H83,3)</f>
        <v>0.678</v>
      </c>
      <c r="J83" s="11">
        <v>201</v>
      </c>
      <c r="K83" s="12">
        <v>0.447</v>
      </c>
      <c r="L83" s="26">
        <f>G83-J83</f>
        <v>108</v>
      </c>
      <c r="M83" s="25">
        <f>I83-K83</f>
        <v>0.23100000000000004</v>
      </c>
      <c r="N83" s="31" t="s">
        <v>60</v>
      </c>
    </row>
    <row r="84" spans="1:14" s="7" customFormat="1" ht="19.5" customHeight="1">
      <c r="A84" s="22"/>
      <c r="B84" s="8" t="s">
        <v>35</v>
      </c>
      <c r="C84" s="23"/>
      <c r="D84" s="11"/>
      <c r="E84" s="11"/>
      <c r="F84" s="11"/>
      <c r="G84" s="11"/>
      <c r="H84" s="11"/>
      <c r="I84" s="12"/>
      <c r="J84" s="11"/>
      <c r="K84" s="12"/>
      <c r="L84" s="11"/>
      <c r="M84" s="12"/>
      <c r="N84" s="6"/>
    </row>
    <row r="85" spans="1:14" s="7" customFormat="1" ht="19.5" customHeight="1">
      <c r="A85" s="24"/>
      <c r="B85" s="14"/>
      <c r="C85" s="11" t="s">
        <v>43</v>
      </c>
      <c r="D85" s="11">
        <v>0</v>
      </c>
      <c r="E85" s="11">
        <v>0</v>
      </c>
      <c r="F85" s="11">
        <v>0</v>
      </c>
      <c r="G85" s="11">
        <v>0</v>
      </c>
      <c r="H85" s="11">
        <v>0</v>
      </c>
      <c r="I85" s="12">
        <v>0</v>
      </c>
      <c r="J85" s="11">
        <v>145</v>
      </c>
      <c r="K85" s="12">
        <v>0.721</v>
      </c>
      <c r="L85" s="26">
        <f>G85-J85</f>
        <v>-145</v>
      </c>
      <c r="M85" s="25">
        <f>I85-K85</f>
        <v>-0.721</v>
      </c>
      <c r="N85" s="6" t="s">
        <v>44</v>
      </c>
    </row>
    <row r="86" ht="13.5">
      <c r="B86" s="1" t="s">
        <v>47</v>
      </c>
    </row>
  </sheetData>
  <sheetProtection/>
  <mergeCells count="19">
    <mergeCell ref="A1:N1"/>
    <mergeCell ref="A6:C8"/>
    <mergeCell ref="D6:I6"/>
    <mergeCell ref="J6:K6"/>
    <mergeCell ref="L6:M6"/>
    <mergeCell ref="N6:N8"/>
    <mergeCell ref="D7:H7"/>
    <mergeCell ref="I7:I8"/>
    <mergeCell ref="K7:K8"/>
    <mergeCell ref="M7:M8"/>
    <mergeCell ref="A78:C80"/>
    <mergeCell ref="D78:I78"/>
    <mergeCell ref="J78:K78"/>
    <mergeCell ref="L78:M78"/>
    <mergeCell ref="N78:N80"/>
    <mergeCell ref="D79:H79"/>
    <mergeCell ref="I79:I80"/>
    <mergeCell ref="K79:K80"/>
    <mergeCell ref="M79:M80"/>
  </mergeCells>
  <printOptions horizontalCentered="1"/>
  <pageMargins left="0.7086614173228347" right="0.7086614173228347" top="0.7480314960629921" bottom="0.7480314960629921" header="0.31496062992125984" footer="0.31496062992125984"/>
  <pageSetup horizontalDpi="600" verticalDpi="600" orientation="landscape" paperSize="9" scale="65"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maintenance</cp:lastModifiedBy>
  <cp:lastPrinted>2015-06-09T06:19:48Z</cp:lastPrinted>
  <dcterms:created xsi:type="dcterms:W3CDTF">1997-01-08T22:48:59Z</dcterms:created>
  <dcterms:modified xsi:type="dcterms:W3CDTF">2015-06-14T12:28:04Z</dcterms:modified>
  <cp:category/>
  <cp:version/>
  <cp:contentType/>
  <cp:contentStatus/>
</cp:coreProperties>
</file>