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06" yWindow="75" windowWidth="9570" windowHeight="8100" firstSheet="1" activeTab="1"/>
  </bookViews>
  <sheets>
    <sheet name="リスト" sheetId="1" state="hidden" r:id="rId1"/>
    <sheet name="別表３" sheetId="2" r:id="rId2"/>
  </sheets>
  <definedNames>
    <definedName name="_xlnm._FilterDatabase" localSheetId="1" hidden="1">'別表３'!$A$4:$W$4</definedName>
    <definedName name="_xlnm.Print_Area" localSheetId="1">'別表３'!$A$1:$J$192</definedName>
    <definedName name="_xlnm.Print_Titles" localSheetId="1">'別表３'!$4:$4</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fullCalcOnLoad="1"/>
</workbook>
</file>

<file path=xl/sharedStrings.xml><?xml version="1.0" encoding="utf-8"?>
<sst xmlns="http://schemas.openxmlformats.org/spreadsheetml/2006/main" count="916" uniqueCount="475">
  <si>
    <t>契約担当官等の氏名並びにその所属する部局の名称及び所在地</t>
  </si>
  <si>
    <t>契約を締結した日</t>
  </si>
  <si>
    <t>物品役務等の名称及び数量</t>
  </si>
  <si>
    <t>契約の相手方の商号又は名称及び住所</t>
  </si>
  <si>
    <t>一般競争入札・指名競争入札の別（総合評価の実施）</t>
  </si>
  <si>
    <t>一般競争入札</t>
  </si>
  <si>
    <t>所管公益法人</t>
  </si>
  <si>
    <t>その他の公益法人</t>
  </si>
  <si>
    <t>特殊法人等</t>
  </si>
  <si>
    <t>特定民間法人等</t>
  </si>
  <si>
    <t>その他の法人等</t>
  </si>
  <si>
    <t>契約の相手方の区分</t>
  </si>
  <si>
    <t>指名競争入札</t>
  </si>
  <si>
    <t>落札率
（％）</t>
  </si>
  <si>
    <t>一括調達形態</t>
  </si>
  <si>
    <t>合同庁舎一括</t>
  </si>
  <si>
    <t>近隣官署一括</t>
  </si>
  <si>
    <t>管区一括</t>
  </si>
  <si>
    <t>予定価格
（円）</t>
  </si>
  <si>
    <t>契約金額
（円）</t>
  </si>
  <si>
    <t>公共工事等又は物品役務等の区分</t>
  </si>
  <si>
    <t>一般競争入札・指名競争入札の別</t>
  </si>
  <si>
    <t>総合評価落札方式実施の別</t>
  </si>
  <si>
    <t>随意契約の区分</t>
  </si>
  <si>
    <t>随意契約の見直し</t>
  </si>
  <si>
    <t>見直し実施年度</t>
  </si>
  <si>
    <t>公共工事等</t>
  </si>
  <si>
    <t>総合評価実施</t>
  </si>
  <si>
    <t>企画競争</t>
  </si>
  <si>
    <t>物品役務等</t>
  </si>
  <si>
    <t>価格競争</t>
  </si>
  <si>
    <t>公募</t>
  </si>
  <si>
    <t>事務・事業の中止</t>
  </si>
  <si>
    <t>平成24年度</t>
  </si>
  <si>
    <t>不落・不調による随意契約</t>
  </si>
  <si>
    <t>競争入札に移行</t>
  </si>
  <si>
    <t>契約の性質又は目的が競争を許さない場合</t>
  </si>
  <si>
    <t>企画競争に移行</t>
  </si>
  <si>
    <t>緊急の必要により競争に付することができない場合</t>
  </si>
  <si>
    <t>公募に移行</t>
  </si>
  <si>
    <t>競争に付することが不利と認められる場合</t>
  </si>
  <si>
    <t>随意契約によらざるを得ないもの</t>
  </si>
  <si>
    <t>特例政令に該当する場合</t>
  </si>
  <si>
    <t>秘密随意契約</t>
  </si>
  <si>
    <t>随意契約（その他）</t>
  </si>
  <si>
    <t>平成25年度</t>
  </si>
  <si>
    <t>平成26年度以降</t>
  </si>
  <si>
    <t>引き続き競争入札，企画競争又は公募を実施</t>
  </si>
  <si>
    <t>リスト</t>
  </si>
  <si>
    <t>No.</t>
  </si>
  <si>
    <t>備　考</t>
  </si>
  <si>
    <t>単価契約</t>
  </si>
  <si>
    <t>国庫債務負担行為</t>
  </si>
  <si>
    <t>独立行政法人等</t>
  </si>
  <si>
    <t>支出負担行為担当官
　法務省大臣官房会計課長
　小出　邦夫
（東京都千代田区霞が関1-1-1）</t>
  </si>
  <si>
    <t>平成27年7月分</t>
  </si>
  <si>
    <t>入国管理局電子届出システムにおける在留資格追加等に係るアプリケーション改修作業　一式</t>
  </si>
  <si>
    <t>保護司記章　3,300個</t>
  </si>
  <si>
    <t>登記・供託オンライン申請システム等の更新に伴う登記情報システムの対応支援業務　一式</t>
  </si>
  <si>
    <t>登記情報システム端末装置等　一式</t>
  </si>
  <si>
    <t>次期地図情報システム用機器等　一式</t>
  </si>
  <si>
    <t>事件管理システム用プリンタ等　一式</t>
  </si>
  <si>
    <t>「平成27年度改善指導（性犯罪及び暴力）に係る教材」印刷製本請負業務  一式</t>
  </si>
  <si>
    <t>受変電設備部品交換等作業　一式</t>
  </si>
  <si>
    <t>法務大臣表彰記念メダル 1,000個</t>
  </si>
  <si>
    <t>練り歯磨き剤　92,690個</t>
  </si>
  <si>
    <t>戸籍副本管理システム市区町村専用装置等　一式</t>
  </si>
  <si>
    <t>株式会社エヌ・ティ・ティ・データ
東京都江東区豊洲3-3-3</t>
  </si>
  <si>
    <t>株式会社キタジマ
東京都墨田区立川2-11-7</t>
  </si>
  <si>
    <t>漏電遮断器交換等作業  一式</t>
  </si>
  <si>
    <t>法務省法務総合研究所研究部コーディネート等業務に係る人材派遣契約　一式</t>
  </si>
  <si>
    <t>支出負担行為担当官
　法務省大臣官房会計課長
　小出　邦夫
（東京都千代田区霞が関1-1-1）</t>
  </si>
  <si>
    <t>一般競争入札</t>
  </si>
  <si>
    <t>単価契約</t>
  </si>
  <si>
    <t>複数年を前提とした契約</t>
  </si>
  <si>
    <t>いじめ等の子どもの人権問題に関するインターネット広告  一式</t>
  </si>
  <si>
    <t>処遇に役立つ諸制度， 相談援助機関の活用の手引ほか3件の印刷・製本請負業務 一式</t>
  </si>
  <si>
    <t>RESOURCE MATERIAL SERIES,UNAFEI NEWSLETTER印刷製本請負業務 一式</t>
  </si>
  <si>
    <t>訪日外国人旅行者2千万人時代の対応等に伴う出入国管理業務個人識別情報システム用機器等　一式</t>
  </si>
  <si>
    <t>検察地図システム用Webサーバ等　一式</t>
  </si>
  <si>
    <t>株式会社中島商会
岡山県岡山市北区柳町2-2-23</t>
  </si>
  <si>
    <t>株式会社スリーエー
東京都江東区千石1-14-27</t>
  </si>
  <si>
    <t>東通ネットワーク株式会社
東京都中央区築地7-6-1</t>
  </si>
  <si>
    <t>三菱電機プラントエンジニアリング株式会社
東京都台東区東上野5-24-8</t>
  </si>
  <si>
    <t>日本電気株式会社
東京都港区芝5-7-1</t>
  </si>
  <si>
    <t>昭和情報プロセス株式会社
東京都港区三田5-14-3</t>
  </si>
  <si>
    <t>東芝情報機器株式会社
東京都江東区豊洲5-6-15</t>
  </si>
  <si>
    <t>株式会社イーピーメイト
東京都新宿区津久戸町1-8</t>
  </si>
  <si>
    <t>株式会社日精ピーアール
東京都千代田区岩本町1-10-5</t>
  </si>
  <si>
    <t>株式会社アプライ
東京都新宿区四谷1-2</t>
  </si>
  <si>
    <t>株式会社日立製作所
東京都江東区新砂1-6-27</t>
  </si>
  <si>
    <t>富士通株式会社
東京都港区東新橋1-5-2</t>
  </si>
  <si>
    <t>インターネット接続用パーソナルコンピュータ等賃貸借一式</t>
  </si>
  <si>
    <t>支出負担行為担当官代理
　東京法務局総務部長
　喜多　剛久
（東京都千代田区九段南1-1-15）</t>
  </si>
  <si>
    <t>株式会社広友物産
東京都港区赤坂1-4-17</t>
  </si>
  <si>
    <t>レイアウト変更業務委託一式及び物品供給</t>
  </si>
  <si>
    <t>支出負担行為担当官
　東京法務局長
　加藤　朋寛
（東京都千代田区九段南1-1-15）</t>
  </si>
  <si>
    <t>株式会社Qカーゴ
東京都江東区辰巳3-12-1</t>
  </si>
  <si>
    <t>六法全書平成27年版購入契約</t>
  </si>
  <si>
    <t>株式会社紀伊國屋書店
東京都新宿区新宿3-17-7</t>
  </si>
  <si>
    <t>大都市型登記所備付地図作成作業一式</t>
  </si>
  <si>
    <t>一般社団法人東京公共嘱託登記土地家屋調査士協会
東京都千代田区三﨑町1-2-10</t>
  </si>
  <si>
    <t>冷温水発生機オーバーホール</t>
  </si>
  <si>
    <t>京浜クリーンナップ興業株式会社
神奈川県横浜市港北区富士塚1-18-7</t>
  </si>
  <si>
    <t>地図情報システムへの入力データ編集作業　一式</t>
  </si>
  <si>
    <t>国土情報開発株式会社
東京都世田谷区池尻2-7-3</t>
  </si>
  <si>
    <t>登記所備付地図作成作業一式</t>
  </si>
  <si>
    <t>支出負担行為担当官
　静岡地方法務局長
　梅田　実
（静岡県静岡市葵区追手町9-50）</t>
  </si>
  <si>
    <t>公益社団法人静岡県公共嘱託登記土地家屋調査士協会
静岡県静岡市駿河区曲金6-16-10</t>
  </si>
  <si>
    <t>土地閉鎖登記簿電子化作業一式</t>
  </si>
  <si>
    <t>株式会社福祉工房アイ・ディ・エス
東京都日野市日野台5-22-37</t>
  </si>
  <si>
    <t>健康診断業務委託契約</t>
  </si>
  <si>
    <t>支出負担行為担当官
　長野地方法務局長
　小山田　才八
（長野県長野市旭町1108）</t>
  </si>
  <si>
    <t>一般財団法人労働衛生協会長野県支部
長野県上伊那郡辰野町平出1994-2</t>
  </si>
  <si>
    <t>地図情報システムへの入力データ編集作業一式</t>
  </si>
  <si>
    <t>支出負担行為担当官
　新潟地方法務局長
　並木　浩一
（新潟県新潟市中央区西大畑町5191）</t>
  </si>
  <si>
    <t>カンゼ航測株式会社
大阪府大阪市中央区南船場1-7-8</t>
  </si>
  <si>
    <t>大都市型登記所備付地図作成作業</t>
  </si>
  <si>
    <t>支出負担行為担当官
　大阪法務局長
　冨田　一彦
（大阪府大阪市中央区谷町2-1-17）</t>
  </si>
  <si>
    <t>公益社団法人大阪公共嘱託登記土地家屋調査士協会
大阪府大阪市中央区船越町1-3-6</t>
  </si>
  <si>
    <t>地図情報システムへの入力データ編集作業請負契約</t>
  </si>
  <si>
    <t>支出負担行為担当官
　和歌山地方法務局長
　中本　昌彦
（和歌山県和歌山市二番丁2）</t>
  </si>
  <si>
    <t>支出負担行為担当官
　津地方法務局長
　加藤　武志
（三重県津市丸之内26-8）</t>
  </si>
  <si>
    <t>医療法人名翔会
愛知県名古屋市南区千竈通7-16-1</t>
  </si>
  <si>
    <t>土地閉鎖登記簿電子化作業請負契約</t>
  </si>
  <si>
    <t>株式会社アイアールシー・データ・プロ・テクニカ
静岡県静岡市葵区竜南2-11-43</t>
  </si>
  <si>
    <t>登記所備付地図作成作業請負契約</t>
  </si>
  <si>
    <t>公益社団法人三重県公共嘱託登記土地家屋調査士協会
三重県津市鳥居町19-8</t>
  </si>
  <si>
    <t>登記所備付地図作成作業請負契約</t>
  </si>
  <si>
    <t>支出負担行為担当官
　福井地方法務局長
　羽澤　勝夫
（福井県福井市春山1-1-54）</t>
  </si>
  <si>
    <t>公益社団法人福井県公共嘱託登記土地家屋調査士協会
福井県福井市下馬2-314</t>
  </si>
  <si>
    <t>非常用直流電源装置更新業務</t>
  </si>
  <si>
    <t>株式会社ジェスクホリウチ福井支店
福井県福井市手寄1-15-4</t>
  </si>
  <si>
    <t>一括調達（福井地方検察庁，文部科学省，資源エネルギー庁，東京管区気象台，北陸農政局福井地域センター）
予定価格総額
6,849,900円
契約金額総額
3,456,000円</t>
  </si>
  <si>
    <t>一般事務用消耗品購入</t>
  </si>
  <si>
    <t>支出負担行為担当官
　広島法務局長
　古門　由久
（広島県広島市中区上八丁堀6-30）</t>
  </si>
  <si>
    <t>株式会社日進ブンセイ
広島県広島市西区横川新町12-11</t>
  </si>
  <si>
    <t>単価契約
一括調達（山口地方法務局，岡山地方法務局，鳥取地方法務局，松江地方法務局）</t>
  </si>
  <si>
    <t>支出負担行為担当官
　山口地方法務局長
　山本　芳郎
（山口県山口市中河原町6-16）</t>
  </si>
  <si>
    <t>株式会社両備システムズ
岡山県岡山市南区豊成2-7-16</t>
  </si>
  <si>
    <t>複合機交換（4台）及び保守契約</t>
  </si>
  <si>
    <t>支出負担行為担当官
　熊本地方法務局長
　二宮　宏光
（熊本県熊本市中央区大江3-1-53）</t>
  </si>
  <si>
    <t>京セラドキュメントソリューションズジャパン株式会社
東京都世田谷区玉川台2-14-9</t>
  </si>
  <si>
    <t>単価契約
5か年分の保守料を含む。
本体価格合計
672,192円
保守料（年額）
1,050,633円</t>
  </si>
  <si>
    <t>事務用消耗品納入契約</t>
  </si>
  <si>
    <t>支出負担行為担当官
　鹿児島地方法務局長
　三浦　信幸
（鹿児島県鹿児島市鴨池新町1-2）</t>
  </si>
  <si>
    <t>株式会社文友社
鹿児島県薩摩川内市大小路町8-15</t>
  </si>
  <si>
    <t>冷暖房用燃料供給契約</t>
  </si>
  <si>
    <t>支出負担行為担当官
　仙台法務局長
　余田　武裕
（宮城県仙台市青葉区春日町7-25）</t>
  </si>
  <si>
    <t>有限会社塩竃燃料商社
宮城県塩竈市清水沢3-13-2</t>
  </si>
  <si>
    <t>文房具類等消耗品供給契約</t>
  </si>
  <si>
    <t>松本事務機株式会社
宮城県仙台市宮城野区幸町2-11-23</t>
  </si>
  <si>
    <t>登記所備付地図作成作業一式</t>
  </si>
  <si>
    <t>支出負担行為担当官
　徳島地方法務局長
　福田　勝
（徳島県徳島市徳島町城内6-6）</t>
  </si>
  <si>
    <t>登記安心プロネット土地家屋調査士法人
兵庫県宝塚市中州1-4-27</t>
  </si>
  <si>
    <t>支出負担行為担当官
　高知地方法務局
　大野　政徳
（高知県高知市栄田町2-2-10）　</t>
  </si>
  <si>
    <t>株式会社ムサシ
東京都中央区銀座8-20-36</t>
  </si>
  <si>
    <t>支出負担行為担当官
　松山地方法務局長
　西岡　康之
（愛媛県松山市宮田町188-6）</t>
  </si>
  <si>
    <t>公益社団法人愛媛県公共嘱託登記土地家屋調査士協会
愛媛県松山市南江戸1-4-14</t>
  </si>
  <si>
    <t>杉田建材株式会社
千葉県市原市万田野26</t>
  </si>
  <si>
    <t>一般定期健康診断等業務委託契約</t>
  </si>
  <si>
    <t>支出負担行為担当官
　さいたま地方検察庁検事正
　山根　英嗣
（埼玉県さいたま市浦和区高砂3-16-58）</t>
  </si>
  <si>
    <t>医療法人社団日健会
東京都江東区亀戸6-56-15</t>
  </si>
  <si>
    <t>単価契約
一括調達（関東地方更生保護委員会，関東公安調査局）</t>
  </si>
  <si>
    <t>支出負担行為担当官
　千葉地方検察庁検事正
　佐久間　達哉
（千葉県千葉市中央区中央4-11-1）</t>
  </si>
  <si>
    <t>株式会社紀伊國屋書店千葉営業所
千葉県千葉市花見川区幕張本郷1-11-9コスモプラザ</t>
  </si>
  <si>
    <t>執務机・椅子等一式</t>
  </si>
  <si>
    <t>支出負担行為担当官
　大阪地方検察庁検事正
　大島　忠郁
（大阪府大阪市福島区福島1-1-60）</t>
  </si>
  <si>
    <t>株式会社メーベル
大阪府大阪市旭区中宮1-1-2</t>
  </si>
  <si>
    <t>官用車の車検及び法定点検等業務</t>
  </si>
  <si>
    <t>双輪自動車株式会社
大阪府大阪市西区立売堀4-3-1</t>
  </si>
  <si>
    <t>肘付き回転椅子の調達契約</t>
  </si>
  <si>
    <t>株式会社栗田商会
愛知県名古屋市中区上前津2-11-1</t>
  </si>
  <si>
    <t>平机等の調達契約</t>
  </si>
  <si>
    <t>株式会社文祥堂名古屋支店
愛知県名古屋市中区錦2-2-13</t>
  </si>
  <si>
    <t>支出負担行為担当官
　津地方検察庁検事正
　信田　昌男
（三重県津市中央3-12）</t>
  </si>
  <si>
    <t xml:space="preserve">一般財団法人名古屋公衆医学研究所
愛知県名古屋市中村区長筬町4-23
</t>
  </si>
  <si>
    <t>健康診断検査請負業務</t>
  </si>
  <si>
    <t>支出負担行為担当官
　岐阜地方検察庁検事正
　新倉　英樹
（岐阜県岐阜市美江寺町2-8）</t>
  </si>
  <si>
    <t>一般財団法人岐阜健康管理センター
岐阜県美濃加茂市西町1-292</t>
  </si>
  <si>
    <t>単価契約
一括調達（中部地方更生保護委員会）</t>
  </si>
  <si>
    <t>支出負担行為担当官
　広島高等検察庁検事長
　長谷川　充弘
（広島県広島市中区上八丁堀2-31）</t>
  </si>
  <si>
    <t>株式会社F-Power
東京都港区六本木1-8-7</t>
  </si>
  <si>
    <t>単価契約
一括調達（広島地方検察庁，中国地方更生保護委員会，広島入国管理局，中国公安調査局）</t>
  </si>
  <si>
    <t>クラブン株式会社岡山支店
岡山県岡山市北区野田4-16-17</t>
  </si>
  <si>
    <t>支出負担行為担当官
　福岡地方検察庁検事正
　土持　敏裕
（福岡県福岡市中央区舞鶴2-5-30）</t>
  </si>
  <si>
    <t>株式会社福岡サービス商事
福岡県福岡市東区社領2-12-18</t>
  </si>
  <si>
    <t>定期健康診断等業務委託</t>
  </si>
  <si>
    <t>支出負担行為担当官
　盛岡地方検察庁検事正
　名取　俊也
（岩手県盛岡市内丸8-20）</t>
  </si>
  <si>
    <t>医療法人遠山病院
岩手県盛岡市下ノ橋町6-14</t>
  </si>
  <si>
    <t>単価契約
一括調達（盛岡地方法務局，東北地方更生保護員会，東北公安調査局）</t>
  </si>
  <si>
    <t>定期健康診断業務委託</t>
  </si>
  <si>
    <t>支出負担行為担当官
　青森地方検察庁検事正
　武田　典文
（青森県青森市長島1-3-25）</t>
  </si>
  <si>
    <t>一般財団法人全日本労働福祉協会青森県支部
青森県青森市原別1-2-35</t>
  </si>
  <si>
    <t>単価契約
一括調達（青森地方法務局，東北地方更生保護委員会，東北公安調査局，横浜植物防疫所塩釜支所）
予定価格総額
2,446,929円
契約金額総額
2,304,547円</t>
  </si>
  <si>
    <t>受変電設備保守点検業務</t>
  </si>
  <si>
    <t>支出負担行為担当官
　札幌高等検察庁検事長
　西川　克行
（北海道札幌市中央区大通西12）</t>
  </si>
  <si>
    <t>北海電気工事株式会社
北海道札幌市白石区菊水2-1-8-21</t>
  </si>
  <si>
    <t>一括調達（人事院北海道事務局，公正取引委員会事務総局北海道事務所，北海道防衛局，札幌地方検察庁，北海道地方更生保護委員会，札幌入国管理局，北海道公安調査局，札幌家庭裁判所）
予定価格総額
2,268,000円
契約金額総額
2,138,400円</t>
  </si>
  <si>
    <t>定期健康診断業務委託契約</t>
  </si>
  <si>
    <t>支出負担行為担当官
　釧路地方検察庁検事正
　石原　誠二
（北海道釧路市柏木町5-7）</t>
  </si>
  <si>
    <t>一般社団法人釧路市医師会
北海道釧路市住吉2-12-37</t>
  </si>
  <si>
    <t>単価契約
一括調達(北海道公安調査局)</t>
  </si>
  <si>
    <t>定期健康診断委託契約</t>
  </si>
  <si>
    <t>支出負担行為担当官
　高松地方検察庁検事正
　西浦　久子
（香川県高松市丸の内1-1）</t>
  </si>
  <si>
    <t>独立行政法人地域医療機能推進機構りつりん病院
香川県高松市栗林町3-5-9</t>
  </si>
  <si>
    <t>単価契約
一括調達（高松高等検察庁）</t>
  </si>
  <si>
    <t>柔道畳の購入</t>
  </si>
  <si>
    <t>支出負担行為担当官
　大阪矯正管区長
　伊藤　久
（大阪府大阪市中央区大手前4-1-67）</t>
  </si>
  <si>
    <t>早川繊維工業株式会社
大阪府柏原市上市3-11-21</t>
  </si>
  <si>
    <t>白灯油供給契約</t>
  </si>
  <si>
    <t>北日本石油株式会社
東京都中央区日本橋蛎殻町1-28-5</t>
  </si>
  <si>
    <t>事務用品供給契約</t>
  </si>
  <si>
    <t>井上事務機事務用品株式会社
東京都立川市曙町3-18-25</t>
  </si>
  <si>
    <t>警備システム供給契約</t>
  </si>
  <si>
    <t>協和テクノロジィズ株式会社
東京都港区芝1-5-9</t>
  </si>
  <si>
    <t>健康診断等検診委託契約</t>
  </si>
  <si>
    <t>医療法人社団日健会
東京都江東区亀戸6-56-15</t>
  </si>
  <si>
    <t>単価契約
一括調達（矯正研修所）</t>
  </si>
  <si>
    <t>ミシン供給契約</t>
  </si>
  <si>
    <t>スズキマシンリエンジニアリング株式会社
東京都江東区三好2-16-4</t>
  </si>
  <si>
    <t>ボイラー等整備契約</t>
  </si>
  <si>
    <t>川重冷熱工業株式会社東日本支社
東京都江東区木場1-5-25</t>
  </si>
  <si>
    <t>エヌケイ産業株式会社
千葉県千葉市花見川区千種町351-23</t>
  </si>
  <si>
    <t>株式会社加藤石油
栃木県大田原市城山2-15-6</t>
  </si>
  <si>
    <t>単価契約</t>
  </si>
  <si>
    <t>自動車供給契約</t>
  </si>
  <si>
    <t>栃木トヨペット株式会社
栃木県大田原市美原1-6-3</t>
  </si>
  <si>
    <t>A重油供給契約</t>
  </si>
  <si>
    <t>モギエナジーシステム株式会社
群馬県高崎市問屋町3-9-7</t>
  </si>
  <si>
    <t>支出負担行為担当官
　甲府刑務所長
　佐藤　登
（山梨県甲府市堀ノ内町500）</t>
  </si>
  <si>
    <t>穴水株式会社
山梨県甲府市城東1-7-2</t>
  </si>
  <si>
    <t>被収容者用食料品供給契約</t>
  </si>
  <si>
    <t>株式会社大伸
長野県須坂市大字幸高253-35</t>
  </si>
  <si>
    <t>有限会社アルファ
長野県須坂市栃倉64-8</t>
  </si>
  <si>
    <t>株式会社ナガキュウ
長野県長野市青木島町綱島640-8</t>
  </si>
  <si>
    <t>フォークリフト供給契約</t>
  </si>
  <si>
    <t>トヨタエルアンドエフ長野株式会社
長野県長野市青木島町網島608-4</t>
  </si>
  <si>
    <t>ミニショベル供給契約</t>
  </si>
  <si>
    <t>キャタピラーイーストジャパン株式会社関東支社甲信支店長野営業所
長野県千曲市大字屋代2716-1</t>
  </si>
  <si>
    <t>環境整備業務委託契約</t>
  </si>
  <si>
    <t>株式会社グリーンアート
東京都板橋区南常盤台2-11-19-505</t>
  </si>
  <si>
    <t>株式会社吉田石油
茨城県水戸市笠原町1502</t>
  </si>
  <si>
    <t>被収容者用日用品供給契約</t>
  </si>
  <si>
    <t>美保産業株式会社
東京都品川区西中延1-3-23</t>
  </si>
  <si>
    <t>医療法人社団日健会
東京都江東区亀戸6-56-15</t>
  </si>
  <si>
    <t>事務用品供給契約</t>
  </si>
  <si>
    <t>株式会社石元商事
大阪府大阪市都島区中野町1-7-20</t>
  </si>
  <si>
    <t>単価契約
一括調達（大阪医療刑務所，大阪少年鑑別所）</t>
  </si>
  <si>
    <t>洗濯用機器供給契約</t>
  </si>
  <si>
    <t>八代洗機株式会社
京都府京都市山科区東野八代町1</t>
  </si>
  <si>
    <t>一般社団法人日本健康倶楽部和田山支部
兵庫県朝来市和田山町東谷385</t>
  </si>
  <si>
    <t>トーヨーエナジー株式会社
大阪府大阪市中央区徳井町2-4-14</t>
  </si>
  <si>
    <t>被服用生地供給契約</t>
  </si>
  <si>
    <t>宏陽株式会社
東京都中央区日本橋富沢町7-7</t>
  </si>
  <si>
    <t>株式会社カマタニ
東京都千代田区内神田2-16-8</t>
  </si>
  <si>
    <t>野々口株式会社
大阪府大阪市中央区北久宝寺町1-2-15</t>
  </si>
  <si>
    <t>大日本晒染株式会社
和歌山県和歌山市鳴神867</t>
  </si>
  <si>
    <t>播州織工業協同組合
兵庫県西脇市鹿野町162</t>
  </si>
  <si>
    <t>滋賀トヨタ自動車株式会社
滋賀県大津市本宮2-9-12</t>
  </si>
  <si>
    <t>被収容者用収納用品供給契約</t>
  </si>
  <si>
    <t>美津濃株式会社
大阪府大阪市中央区北浜4-1-23</t>
  </si>
  <si>
    <t>空調機器供給契約</t>
  </si>
  <si>
    <t>支出負担行為担当官
　奈良少年刑務所長
　只川　晃一
（奈良県奈良市般若寺町18）</t>
  </si>
  <si>
    <t>株式会社武部商会
奈良県奈良市西木辻200-70</t>
  </si>
  <si>
    <t>医療法人社団日健会
東京都江東区亀戸6-56-15</t>
  </si>
  <si>
    <t>電力需給契約</t>
  </si>
  <si>
    <t>丸紅株式会社
東京都千代田区大手町1-4-2</t>
  </si>
  <si>
    <t>株式会社エネット
東京都港区芝公園2-6-3</t>
  </si>
  <si>
    <t>葵造園有限会社
愛知県岡崎市大樹寺3-12-11</t>
  </si>
  <si>
    <t>作業用機器等供給契約</t>
  </si>
  <si>
    <t>新和機工株式会社
岐阜県岐阜市西川手7-13</t>
  </si>
  <si>
    <t>事務用什器供給契約</t>
  </si>
  <si>
    <t>株式会社丸菱
石川県金沢市問屋町2-20</t>
  </si>
  <si>
    <t>A重油供給契約</t>
  </si>
  <si>
    <t>朝日エナジー有限会社
愛媛県今治市古谷甲548-1</t>
  </si>
  <si>
    <t>藤井商事株式会社広島支店
広島県安芸郡坂町北新地4-1-20</t>
  </si>
  <si>
    <t>林兼石油株式会社下関支店
山口県下関市大和町1-13-9</t>
  </si>
  <si>
    <t>医薬品等供給契約</t>
  </si>
  <si>
    <t>株式会社アステム山口支店
山口県山口市小郡船倉町2-1</t>
  </si>
  <si>
    <t>株式会社セイエル山口営業部山口営業所
山口県山口市小郡上郷字流通センター西901-7</t>
  </si>
  <si>
    <t>株式会社中央薬品
神奈川県横浜市泉区和泉町1191-4</t>
  </si>
  <si>
    <t>株式会社ニシモトエネルギーサプライ
山口県岩国市麻里布町7-3-5</t>
  </si>
  <si>
    <t>ガス需給契約</t>
  </si>
  <si>
    <t>浅野産業株式会社
岡山県岡山市北区南
中央町12-16</t>
  </si>
  <si>
    <t>岡崎機械株式会社
岡山県倉敷市下庄1138-12</t>
  </si>
  <si>
    <t>扶桑産業株式会社
大阪府大阪市北区西天満3-2-11</t>
  </si>
  <si>
    <t>一般財団法人倉敷成人病センター
岡山県倉敷市白楽町282</t>
  </si>
  <si>
    <t>A重油供給契約</t>
  </si>
  <si>
    <t>智頭石油株式会社
鳥取県八頭郡智頭町大字智頭640-1</t>
  </si>
  <si>
    <t>有限会社藤田設備山陰営業所
鳥取県西伯郡大山町御来屋424-3</t>
  </si>
  <si>
    <t>自動車運行管理業務委託契約</t>
  </si>
  <si>
    <t>株式会社セノン山陰支社
鳥取県米子市東町171</t>
  </si>
  <si>
    <t>島根トヨペット株式会社
島根県松江市西津田3-2-7</t>
  </si>
  <si>
    <t>空調機器供給契約</t>
  </si>
  <si>
    <t>株式会社ファースト
広島県広島市中区羽衣町14-2</t>
  </si>
  <si>
    <t>有限会社小林商事
福岡県粕屋郡宇美町宇美中央1-6-20</t>
  </si>
  <si>
    <t>株式会社足立マシナリー
福岡県福岡市南区大楠2-4-5</t>
  </si>
  <si>
    <t>ネッツトヨタ佐賀株式会社鳥栖店
佐賀県鳥栖市村田町835-6</t>
  </si>
  <si>
    <t>有限会社サイトウビル管理
長崎県諫早市川内町97</t>
  </si>
  <si>
    <t>協和商工株式会社長崎支店
長崎県長崎市田中町572</t>
  </si>
  <si>
    <t>株式会社赤水
長崎県大村市富の原1-1591</t>
  </si>
  <si>
    <t>古賀食産株式会社長崎支店
長崎県西彼杵郡長与町岡郷527-4</t>
  </si>
  <si>
    <t>尾家産業株式会社長崎営業所
長崎県諫早市多良見町化屋1809</t>
  </si>
  <si>
    <t>協和商工株式会社
長崎県佐世保市白岳町151</t>
  </si>
  <si>
    <t>消防ポンプ等供給契約</t>
  </si>
  <si>
    <t>株式会社ツクモ
長崎県佐世保市福石町22-6</t>
  </si>
  <si>
    <t>ネッツトヨタ長崎株式会社フレンドリィプラザ
長崎県佐世保市日宇町2841-1</t>
  </si>
  <si>
    <t>株式会社アトル
鹿児島県鹿児島市西別府町2941-17</t>
  </si>
  <si>
    <t>太洋薬品株式会社
鹿児島県鹿児島市清水1-1</t>
  </si>
  <si>
    <t>A重油供給契約</t>
  </si>
  <si>
    <t>林兼石油株式会社
鹿児島県鹿児島市真砂町34-8</t>
  </si>
  <si>
    <t>A重油供給契約</t>
  </si>
  <si>
    <t>福井石油株式会社
宮崎県宮崎市橘通西4-2-23</t>
  </si>
  <si>
    <t>株式会社アソウ・ヒューマ二ー宮崎オフイス
宮崎県宮崎市橘通東4-4-1</t>
  </si>
  <si>
    <t>株式会社大伸
沖縄県浦添市西洲2-9-8</t>
  </si>
  <si>
    <t>有限会社ゼンオキ食品
沖縄県那覇市曙3-17-27</t>
  </si>
  <si>
    <t>昭和商事石油株式会社
福岡県福岡市中央区大手町2-3-7</t>
  </si>
  <si>
    <t>ニチユ産業株式会社
福岡県北九州市若松区藤ノ木2-6-36</t>
  </si>
  <si>
    <t>キョウワプロテック株式会社
福島県福島市五月町3-20</t>
  </si>
  <si>
    <t>北日本石油株式会社仙台支店
宮城県仙台市宮城野区扇町7-6-12</t>
  </si>
  <si>
    <t>港北石油株式会社
秋田県秋田市飯島道東1-7-50</t>
  </si>
  <si>
    <t>北日本石油株式会社
東京都中央区日本橋蛎殻町1-28-5</t>
  </si>
  <si>
    <t>ホンダ青森販売株式会社
青森県青森市大字浜田字玉川204-1</t>
  </si>
  <si>
    <t>北海道電力株式会社
北海道札幌市中央区大通東1-2</t>
  </si>
  <si>
    <t>榎本商事株式会社
北海道札幌市中央区南2西10-3-1</t>
  </si>
  <si>
    <t>株式会社吉山塗料店
北海道札幌市中央区大通東8-1</t>
  </si>
  <si>
    <t>A重油供給契約</t>
  </si>
  <si>
    <t>北海道エネルギー株式会社
北海道札幌市中央区北1東3-3</t>
  </si>
  <si>
    <t>支出負担行為担当官
　月形刑務所長
　北浦　正志
（北海道樺戸郡月形町1011）</t>
  </si>
  <si>
    <t>株式会社アイナックス札幌支店
北海道札幌市西区発寒6-11-1-1</t>
  </si>
  <si>
    <t>株式会社ヰセキ北海道
北海道札幌市手稲区新発寒5-1-5-1</t>
  </si>
  <si>
    <t>A重油供給契約</t>
  </si>
  <si>
    <t>株式会社JAサービス帯広かわにし
北海道帯広市川西町西2-61</t>
  </si>
  <si>
    <t>単価契約
一括調達（帯広少年院）</t>
  </si>
  <si>
    <t>ホクレン農業協同組合連合会帯広支所
北海道帯広市西3条南7-14</t>
  </si>
  <si>
    <t>株式会社兼子
北海道網走市南4条西4-15-3</t>
  </si>
  <si>
    <t>網走交通株式会社
北海道網走市新町2-3-1</t>
  </si>
  <si>
    <t>東洋警備保障株式会社
北海道札幌市中央区北6西22-2-7</t>
  </si>
  <si>
    <t>医療法人平成博愛会博愛記念病院
徳島県徳島市勝占町惣田9</t>
  </si>
  <si>
    <t>株式会社クラレ機能テキスタイル部
東京都千代田区大手町1-1-3</t>
  </si>
  <si>
    <t>朝日エナジー有限会社
愛媛県今治市古谷甲548-1</t>
  </si>
  <si>
    <t>株式会社ひかり造園
静岡県静岡市葵区鷹匠3-10-3</t>
  </si>
  <si>
    <t>有限会社松川商店
新潟県長岡市南町1-10-5</t>
  </si>
  <si>
    <t>株式会社メディカルコミュニケーションズ
栃木県宇都宮市花園町2-3</t>
  </si>
  <si>
    <t>株式会社前田鉄工所大阪営業所
大阪府大阪市北区東天満2-9-4千代田ビル東館</t>
  </si>
  <si>
    <t>エレベーター保守業務委託契約</t>
  </si>
  <si>
    <t>日本エレベーター製造株式会社大阪営業所
大阪府大阪市西区土佐堀2-4-9</t>
  </si>
  <si>
    <t>空調設備保守点検業務委託契約</t>
  </si>
  <si>
    <t>不二熱学サービス株式会社
大阪府大阪市西区南堀江3-12-23</t>
  </si>
  <si>
    <t>株式会社台甚
愛知県名古屋市千種区千種3-37-14</t>
  </si>
  <si>
    <t>新日本法規出版株式会社
愛知県名古屋市中区栄1-23-20</t>
  </si>
  <si>
    <t>物品運搬業務請負契約</t>
  </si>
  <si>
    <t>支出負担行為担当官
　入国者収容所西日本入国管理センター所長
　石黒　敏夫
（大阪府茨木市郡山1-11-1）</t>
  </si>
  <si>
    <t>株式会社サカイ引越センター
大阪府堺市堺区石津北町56</t>
  </si>
  <si>
    <t>契約担当官
　東京入国管理局横浜支局長
　清水　洋樹
（神奈川県横浜市金沢区鳥浜10-7）</t>
  </si>
  <si>
    <t>医療法人社団景翠会
神奈川県横浜市金沢区泥亀2-8-3</t>
  </si>
  <si>
    <t>支出負担行為担当官
　東京入国管理局長
　妹川　光敏
（東京都港区港南5-5-30）</t>
  </si>
  <si>
    <t>医療法人社団日健会
東京都江東区亀戸6-56-15</t>
  </si>
  <si>
    <t>支出負担行為担当官
　大阪入国管理局長
　伊東　勝章
（大阪府大阪市住之江区南港北1-29-53）</t>
  </si>
  <si>
    <t>医療法人福慈会
大阪府大阪市中央区東心斎橋1-12-20</t>
  </si>
  <si>
    <t>支出負担行為担当官
　大阪入国管理局長
　伊東　勝章
（大阪府大阪市住之江区南港北1-29-53）</t>
  </si>
  <si>
    <t>株式会社日興商会堺支店
大阪府堺市堺区永代町2-2-16</t>
  </si>
  <si>
    <t>縦型出入国審査カウンター用電光表示板一式</t>
  </si>
  <si>
    <t>株式会社フォーデック
広島県広島市西区商工センター6-9-39</t>
  </si>
  <si>
    <t>縦型出入国審査カウンター等一式</t>
  </si>
  <si>
    <t>支出負担行為担当官
　福岡入国管理局長
　福山　宏
（福岡県福岡市博多区下臼井778-1）</t>
  </si>
  <si>
    <t>株式会社文祥堂
東京都中央区銀座3-4-12</t>
  </si>
  <si>
    <t>船舶観光上陸許可書作成業務</t>
  </si>
  <si>
    <t>日本通信紙株式会社
東京都台東区下谷1-7-5</t>
  </si>
  <si>
    <t>乗用自動車交換購入契約</t>
  </si>
  <si>
    <t>トヨタカローラ埼玉株式会社
埼玉県上尾市日の出3-2-28</t>
  </si>
  <si>
    <t>医療法人社団新虎の門会
東京都江東区北砂7-6-2</t>
  </si>
  <si>
    <t>株式会社F-Power
東京都港区六本木1-8-7</t>
  </si>
  <si>
    <t>単価契約
一括調達（千葉行政評価事務所，関東地方更生保護委員会，関東公安調査局）
予定価格総額
17,902,466円
契約金額総額
15,544,528円</t>
  </si>
  <si>
    <t>ノート型パソコン供給契約(17台)</t>
  </si>
  <si>
    <t>支出負担行為担当官
　水戸地方法務局長
　堀　恩恵
（茨城県水戸市三の丸1-1-42）</t>
  </si>
  <si>
    <t>リコージャパン株式会社関東事業本部茨城支社
茨城県水戸市元吉田町1074-1</t>
  </si>
  <si>
    <t>富士ゼロックス社製消耗品供給契約</t>
  </si>
  <si>
    <t>支出負担行為担当官
　前橋地方法務局長
　白石　武
（群馬県前橋市大手町2-10-5）</t>
  </si>
  <si>
    <t>株式会社シー・ビー・エス
群馬県太田市下浜田町359-8</t>
  </si>
  <si>
    <t>窓口用封筒の購入</t>
  </si>
  <si>
    <t>支出負担行為担当官
　名古屋法務局長
　佐藤　主税
（愛知県名古屋市中区三の丸2-2-1）</t>
  </si>
  <si>
    <t>株式会社イムラ封筒名古屋営業所
愛知県名古屋市西区城西2-1-17</t>
  </si>
  <si>
    <t>登記所備付地図作成作業一式</t>
  </si>
  <si>
    <t>支出負担行為担当官
　金沢地方法務局長
　山本　英司
（石川県金沢市新神田4-3-10）</t>
  </si>
  <si>
    <t>公益社団法人石川県公共嘱託登記土地家屋調査士協会
石川県金沢市新神田3-9-28</t>
  </si>
  <si>
    <t>国庫債務負担行為</t>
  </si>
  <si>
    <t>支出負担行為担当官
　青森地方法務局長
　芳見　孝行
（青森県青森市長島1-3-5）</t>
  </si>
  <si>
    <t>公益社団法人青森県公共嘱託登記土地家屋調査士協会
青森県青森市勝田1-1-15</t>
  </si>
  <si>
    <t>株式会社両備システムズ
岡山県岡山市南区豊成2-7-16</t>
  </si>
  <si>
    <t>一般競争入札
(総合評価実施)</t>
  </si>
  <si>
    <t>事務室模様替作業　一式</t>
  </si>
  <si>
    <t>韓国語委託研修一式</t>
  </si>
  <si>
    <t>低濃度ポリ塩化ビフェニル汚染廃電気機器等収集運搬及び処分業務委託契約</t>
  </si>
  <si>
    <t>六法全書等購入（186冊）</t>
  </si>
  <si>
    <t>健康診断委託契約</t>
  </si>
  <si>
    <t>電気需給</t>
  </si>
  <si>
    <t>協働執務室壁面収納等購入契約</t>
  </si>
  <si>
    <t>証拠品等産業廃棄物処理委託契約</t>
  </si>
  <si>
    <t>表彰等記念品の継続的物品供給契約</t>
  </si>
  <si>
    <t>健康診断一式</t>
  </si>
  <si>
    <t>ベルトパーテーション一式の調達</t>
  </si>
  <si>
    <t>支出負担行為担当官
　岡山地方検察庁検事正
　松田　一郎
（岡山県岡山市北区南方1-8-1）</t>
  </si>
  <si>
    <t>支出負担行為担当官
　加古川刑務所長
　辻本　隆一
（兵庫県加古川市加古川町大野1530）</t>
  </si>
  <si>
    <t>支出負担行為担当官
　秋田刑務所長
　小尾　博巳
（秋田県秋田市川尻新川町1-1）</t>
  </si>
  <si>
    <t>支出負担行為担当官
　新潟少年学院長
　加藤　喜久
（新潟県長岡市御山町117-13）</t>
  </si>
  <si>
    <t>支出負担行為担当官
　広島入国管理局長
　川村　修行
（広島県広島市中区上八丁堀2-31）</t>
  </si>
  <si>
    <t>支出負担行為担当官
　横浜地方法務局長
　多田　衛
（神奈川県横浜市中区北仲通5-57）</t>
  </si>
  <si>
    <t>支出負担行為担当官
　宇都宮地方法務局長
　佐藤　隆
（栃木県宇都宮市小幡2-1-11）</t>
  </si>
  <si>
    <t>支出負担行為担当官
　府中刑務所長
　手塚　文哉
（東京都府中市晴見町4-10）</t>
  </si>
  <si>
    <t>支出負担行為担当官
　横浜刑務所長
　角田　康彦
（神奈川県横浜市港南区港南4-2-2）</t>
  </si>
  <si>
    <t>支出負担行為担当官
　市原刑務所長
　斎藤　淳一
（千葉県市原市磯ヶ谷11-1）</t>
  </si>
  <si>
    <t>支出負担行為担当官
　黒羽刑務所長
　太田　実
（栃木県大田原市寒井1466-2）</t>
  </si>
  <si>
    <t>支出負担行為担当官
　前橋刑務所長
　岡林　隆芳
（群馬県前橋市南町1-23-7）</t>
  </si>
  <si>
    <t>支出負担行為担当官
　川越少年刑務所長
　川村　宣公
（埼玉県川越市南大塚6-40-1）</t>
  </si>
  <si>
    <t>支出負担行為担当官
　水戸刑務所長
　麓　学
（茨城県ひたちなか市市毛847）</t>
  </si>
  <si>
    <t>支出負担行為担当官
　東京拘置所長
　渡邉　恒雄
（東京都葛飾区小菅1-35-1）</t>
  </si>
  <si>
    <t>支出負担行為担当官
　大阪刑務所長
　黒田　政敏
（大阪府堺市堺区田出井町6-1）</t>
  </si>
  <si>
    <t>支出負担行為担当官
　京都刑務所長
　山本　孝志
（京都府京都市山科区東野井ノ上町20）</t>
  </si>
  <si>
    <t>支出負担行為担当官
　神戸刑務所長
　熊谷　惠行
（兵庫県明石市大久保町森田120）</t>
  </si>
  <si>
    <t>支出負担行為担当官
　滋賀刑務所長
　立谷　隆司
（滋賀県大津市大平1-1-1）</t>
  </si>
  <si>
    <t>支出負担行為担当官
　和歌山刑務所長
　松浦　富貴子
（和歌山県和歌山市加納383）</t>
  </si>
  <si>
    <t>支出負担行為担当官
　大阪拘置所長
　佐方　雅典
（大阪府大阪市都島区友渕町1-2-5）</t>
  </si>
  <si>
    <t>支出負担行為担当官
　名古屋刑務所長
　別府　公昭
（愛知県みよし市ひばりヶ丘1-1）</t>
  </si>
  <si>
    <t>支出負担行為担当官
　岡崎医療刑務所長
　松田　聖士
（愛知県岡崎市上地4-24-16）</t>
  </si>
  <si>
    <t>支出負担行為担当官
　岐阜刑務所長
　齋藤　巧
（岐阜県岐阜市則松1-34-1）</t>
  </si>
  <si>
    <t>支出負担行為担当官
　金沢刑務所長
　足立　幸弥
（石川県金沢市田上町公1）</t>
  </si>
  <si>
    <t>支出負担行為担当官
　広島刑務所長
　岡下　好己
（広島県広島市中区吉島町13-114）</t>
  </si>
  <si>
    <t>支出負担行為担当官
　山口刑務所長
　林　克士
（山口県山口市松美町3-75）</t>
  </si>
  <si>
    <t>支出負担行為担当官
　岩国刑務所長
　鈴木　礼子
（山口県岩国市錦見6-11-29）</t>
  </si>
  <si>
    <t>支出負担行為担当官
　岡山刑務所長
　林　隆志
（岡山県岡山市北区牟佐765）</t>
  </si>
  <si>
    <t>支出負担行為担当官
　鳥取刑務所長
　木本　光広
（鳥取県鳥取市下味野719）</t>
  </si>
  <si>
    <t>支出負担行為担当官
　松江刑務所長
　光岡　英司
（島根県松江市西川津町67）</t>
  </si>
  <si>
    <t>支出負担行為担当官
　広島拘置所長
　山岡　龍一
（広島県広島市中区上八丁堀2-6）</t>
  </si>
  <si>
    <t>支出負担行為担当官
　福岡刑務所長
　谷　広次
（福岡県糟屋郡宇美町障子岳南6-1-1）</t>
  </si>
  <si>
    <t>支出負担行為担当官
　麓刑務所長
　赤間　ひろみ
（佐賀県鳥栖市山浦町2635）</t>
  </si>
  <si>
    <t>支出負担行為担当官
　佐世保刑務所長
　山本　一生
（長崎県佐世保市浦川内町1）</t>
  </si>
  <si>
    <t>支出負担行為担当官
　鹿児島刑務所長
　上野　清海
（鹿児島県姶良郡湧水町中津川1733）</t>
  </si>
  <si>
    <t>支出負担行為担当官
　宮崎刑務所長
　中村　吉一
（宮崎県宮崎市大字糸原4623）</t>
  </si>
  <si>
    <t>支出負担行為担当官
　沖縄刑務所長
　邊野喜　有信
（沖縄県南城市知念字具志堅330）</t>
  </si>
  <si>
    <t>支出負担行為担当官
　福岡拘置所長
　山中　隆
（福岡県福岡市早良区百道2-16-10）</t>
  </si>
  <si>
    <t>支出負担行為担当官
　山形刑務所長
　小林　弘明
（山形県山形市あけぼの2-1-1）</t>
  </si>
  <si>
    <t>支出負担行為担当官
　青森刑務所長
　佐々木　浩
（青森県青森市大字荒川字藤戸88）</t>
  </si>
  <si>
    <t>支出負担行為担当官
　帯広刑務所長
　蒔山　貴文
（北海道帯広市別府町南13-33）</t>
  </si>
  <si>
    <t>支出負担行為担当官
　網走刑務所長
　安部　玲
（北海道網走市字三眺）</t>
  </si>
  <si>
    <t>支出負担行為担当官
　函館少年刑務所長
　本島　正幸
（北海道函館市金堀町6-11）</t>
  </si>
  <si>
    <t>支出負担行為担当官
　徳島刑務所長
　竹中　晃平
（徳島県徳島市入田町大久200-1）</t>
  </si>
  <si>
    <t>支出負担行為担当官
　松山刑務所長
　柴田　房雄
（愛媛県東温市見奈良1243-2）</t>
  </si>
  <si>
    <t>支出負担行為担当官
　駿府学園長
　末信　眞司
（静岡県静岡市葵区内牧118）</t>
  </si>
  <si>
    <t>支出負担行為担当官
　宇都宮少年鑑別所長
　久保　勉
（栃木県宇都宮市鶴田町574-1）</t>
  </si>
  <si>
    <t>支出負担行為担当官
　大阪少年鑑別所長
　小板　清文
（大阪府堺市堺区田出井町8-30）</t>
  </si>
  <si>
    <t>支出負担行為担当官
　名古屋少年鑑別所長
　土屋　守
（愛知県名古屋市千種区北千種1-6-6）</t>
  </si>
  <si>
    <t>支出負担行為担当官
　公安調査庁総務部長
　柴田　祝
（東京都千代田区霞が関1-1-1）</t>
  </si>
  <si>
    <t>支出負担行為担当官
　名古屋地方検察庁検事正
　窪田　守雄
（愛知県名古屋市中区三の丸4-3-1）</t>
  </si>
  <si>
    <t>支出負担行為担当官
　長野刑務所長
　越前　敏明
（長野県須坂市馬場町1200）</t>
  </si>
  <si>
    <t>支出負担行為担当官
　長崎刑務所長
　佐藤　眞琴
（長崎県諫早市小川町1650）</t>
  </si>
  <si>
    <t>支出負担行為担当官
　札幌刑務所長
　渡辺　昭太郎
（北海道札幌市東区東苗穂2条1-5-1）</t>
  </si>
  <si>
    <t>支出負担行為担当官
　中国地方更生保護委員会委員長
　久保　貴
（広島県広島市中区上八丁堀2-31）</t>
  </si>
  <si>
    <t>支出負担行為担当官
　東京地方検察庁検事正
　青沼　隆之
（東京都千代田区霞が関1-1-1）</t>
  </si>
  <si>
    <t>東芝ソリューション株式会社
神奈川県川崎市幸区堀川町72-34
株式会社JECC
東京都千代田区丸の内3-4-1</t>
  </si>
  <si>
    <t xml:space="preserve">株式会社オリコム
東京都港区新橋1-11-7    </t>
  </si>
  <si>
    <t>株式会社サンポー
東京都港区虎ノ門3-15-5</t>
  </si>
  <si>
    <t>NECネクサソリューションズ株式会社
東京都港区三田1-4-28</t>
  </si>
  <si>
    <t>株式会社アイザック
東京都渋谷区神南1-10-7</t>
  </si>
  <si>
    <t>青森トヨタ自動車株式会社
青森県青森市合浦2-19-23</t>
  </si>
  <si>
    <t>株式会社クマヒラ青森営業所
青森県青森市橋本2-8-14</t>
  </si>
  <si>
    <t>東芝ソリューション株式会社
神奈川県川崎市幸区堀川町72-34
IBJL東芝リース株式会社
東京都港区虎ノ門1-2-6</t>
  </si>
  <si>
    <t>支出負担行為担当官
　千葉地方法務局長
　大竹　聖一
(千葉県千葉市中央区中央港1-11-3)</t>
  </si>
  <si>
    <t>健康診断業務委託契約</t>
  </si>
  <si>
    <t>電気需給契約</t>
  </si>
  <si>
    <t>支出負担行為担当官
　千葉地方法務局長
　大竹　聖一
（千葉県千葉市中央区中央港1-11-3)</t>
  </si>
  <si>
    <t>支出負担行為担当官
　高松法務局長
　野崎　　昌利
（香川県高松市丸の内1-1）</t>
  </si>
  <si>
    <t>公共調達の適正化について（平成18年8月25日付財計第2017号）に基づく競争入札に係る情報の公表（物品役務等）</t>
  </si>
  <si>
    <t>広島法務総合庁舎電気需給</t>
  </si>
</sst>
</file>

<file path=xl/styles.xml><?xml version="1.0" encoding="utf-8"?>
<styleSheet xmlns="http://schemas.openxmlformats.org/spreadsheetml/2006/main">
  <numFmts count="2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Red]\(#,##0\)"/>
    <numFmt numFmtId="181" formatCode="0.0%"/>
    <numFmt numFmtId="182" formatCode="#,##0_ "/>
    <numFmt numFmtId="183" formatCode="[$-411]ggge&quot;年&quot;m&quot;月&quot;d&quot;日&quot;;@"/>
    <numFmt numFmtId="184" formatCode="mmm\-yyyy"/>
    <numFmt numFmtId="185" formatCode="0_);[Red]\(0\)"/>
    <numFmt numFmtId="186" formatCode="0.0_ "/>
    <numFmt numFmtId="187" formatCode="0.0_);[Red]\(0.0\)"/>
    <numFmt numFmtId="188" formatCode="0_ "/>
  </numFmts>
  <fonts count="49">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b/>
      <sz val="11"/>
      <name val="ＭＳ Ｐゴシック"/>
      <family val="3"/>
    </font>
    <font>
      <sz val="8"/>
      <name val="ＭＳ ゴシック"/>
      <family val="3"/>
    </font>
    <font>
      <sz val="6"/>
      <name val="ＭＳ Ｐ明朝"/>
      <family val="1"/>
    </font>
    <font>
      <sz val="11"/>
      <name val="ＭＳ ゴシック"/>
      <family val="3"/>
    </font>
    <font>
      <sz val="13"/>
      <name val="ＭＳ ゴシック"/>
      <family val="3"/>
    </font>
    <font>
      <sz val="10"/>
      <name val="ＭＳ ゴシック"/>
      <family val="3"/>
    </font>
    <font>
      <sz val="8"/>
      <color indexed="8"/>
      <name val="ＭＳ 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10"/>
      <name val="ＭＳ 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rgb="FFFF0000"/>
      <name val="ＭＳ ゴシック"/>
      <family val="3"/>
    </font>
    <font>
      <sz val="8"/>
      <color theme="1"/>
      <name val="ＭＳ ゴシック"/>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rgb="FFCCFFFF"/>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style="thin"/>
      <right style="thin"/>
      <top>
        <color indexed="63"/>
      </top>
      <bottom>
        <color indexed="63"/>
      </bottom>
    </border>
    <border>
      <left>
        <color indexed="63"/>
      </left>
      <right style="thin"/>
      <top style="thin"/>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8" borderId="2" applyNumberFormat="0" applyFont="0" applyAlignment="0" applyProtection="0"/>
    <xf numFmtId="0" fontId="35" fillId="0" borderId="3" applyNumberFormat="0" applyFill="0" applyAlignment="0" applyProtection="0"/>
    <xf numFmtId="0" fontId="36" fillId="29" borderId="0" applyNumberFormat="0" applyBorder="0" applyAlignment="0" applyProtection="0"/>
    <xf numFmtId="0" fontId="37" fillId="30" borderId="4" applyNumberFormat="0" applyAlignment="0" applyProtection="0"/>
    <xf numFmtId="0" fontId="3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9" fillId="0" borderId="5" applyNumberFormat="0" applyFill="0" applyAlignment="0" applyProtection="0"/>
    <xf numFmtId="0" fontId="40" fillId="0" borderId="6" applyNumberFormat="0" applyFill="0" applyAlignment="0" applyProtection="0"/>
    <xf numFmtId="0" fontId="41" fillId="0" borderId="7" applyNumberFormat="0" applyFill="0" applyAlignment="0" applyProtection="0"/>
    <xf numFmtId="0" fontId="41" fillId="0" borderId="0" applyNumberFormat="0" applyFill="0" applyBorder="0" applyAlignment="0" applyProtection="0"/>
    <xf numFmtId="0" fontId="42" fillId="0" borderId="8" applyNumberFormat="0" applyFill="0" applyAlignment="0" applyProtection="0"/>
    <xf numFmtId="0" fontId="43" fillId="30" borderId="9" applyNumberFormat="0" applyAlignment="0" applyProtection="0"/>
    <xf numFmtId="0" fontId="4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5" fillId="31" borderId="4" applyNumberFormat="0" applyAlignment="0" applyProtection="0"/>
    <xf numFmtId="0" fontId="0" fillId="0" borderId="0">
      <alignment vertical="center"/>
      <protection/>
    </xf>
    <xf numFmtId="0" fontId="0" fillId="0" borderId="0">
      <alignment/>
      <protection/>
    </xf>
    <xf numFmtId="0" fontId="3" fillId="0" borderId="0" applyNumberFormat="0" applyFill="0" applyBorder="0" applyAlignment="0" applyProtection="0"/>
    <xf numFmtId="0" fontId="46" fillId="32" borderId="0" applyNumberFormat="0" applyBorder="0" applyAlignment="0" applyProtection="0"/>
  </cellStyleXfs>
  <cellXfs count="63">
    <xf numFmtId="0" fontId="0" fillId="0" borderId="0" xfId="0" applyAlignment="1">
      <alignment vertical="center"/>
    </xf>
    <xf numFmtId="0" fontId="0" fillId="0" borderId="0" xfId="0" applyAlignment="1">
      <alignment vertical="center" wrapText="1"/>
    </xf>
    <xf numFmtId="0" fontId="0" fillId="0" borderId="10" xfId="0" applyBorder="1" applyAlignment="1">
      <alignment vertical="center" wrapText="1"/>
    </xf>
    <xf numFmtId="0" fontId="4" fillId="0" borderId="10" xfId="0" applyFont="1" applyBorder="1" applyAlignment="1">
      <alignment vertical="center" wrapText="1"/>
    </xf>
    <xf numFmtId="0" fontId="5" fillId="0" borderId="10" xfId="62" applyFont="1" applyFill="1" applyBorder="1" applyAlignment="1">
      <alignment horizontal="left" vertical="center" wrapText="1"/>
      <protection/>
    </xf>
    <xf numFmtId="181" fontId="5" fillId="0" borderId="10" xfId="43" applyNumberFormat="1" applyFont="1" applyFill="1" applyBorder="1" applyAlignment="1">
      <alignment horizontal="right" vertical="center"/>
    </xf>
    <xf numFmtId="58" fontId="5" fillId="0" borderId="10" xfId="62" applyNumberFormat="1" applyFont="1" applyFill="1" applyBorder="1" applyAlignment="1">
      <alignment horizontal="left" vertical="center" wrapText="1"/>
      <protection/>
    </xf>
    <xf numFmtId="181" fontId="5" fillId="0" borderId="10" xfId="42" applyNumberFormat="1" applyFont="1" applyFill="1" applyBorder="1" applyAlignment="1">
      <alignment horizontal="right" vertical="center" wrapText="1"/>
    </xf>
    <xf numFmtId="0" fontId="7" fillId="0" borderId="0" xfId="0" applyFont="1" applyAlignment="1">
      <alignment vertical="center"/>
    </xf>
    <xf numFmtId="0" fontId="7" fillId="0" borderId="0" xfId="0" applyFont="1" applyAlignment="1">
      <alignment horizontal="center" vertical="center"/>
    </xf>
    <xf numFmtId="0" fontId="9" fillId="0" borderId="0" xfId="0" applyFont="1" applyBorder="1" applyAlignment="1">
      <alignment horizontal="left" vertical="center" wrapText="1"/>
    </xf>
    <xf numFmtId="0" fontId="5" fillId="0" borderId="10" xfId="0" applyFont="1" applyBorder="1" applyAlignment="1">
      <alignment horizontal="center" vertical="center" wrapText="1"/>
    </xf>
    <xf numFmtId="0" fontId="5" fillId="0" borderId="10" xfId="0" applyFont="1" applyFill="1" applyBorder="1" applyAlignment="1">
      <alignment horizontal="center" vertical="center" wrapText="1"/>
    </xf>
    <xf numFmtId="0" fontId="5" fillId="0" borderId="0" xfId="0" applyFont="1" applyFill="1" applyAlignment="1">
      <alignment horizontal="center" vertical="center" wrapText="1"/>
    </xf>
    <xf numFmtId="0" fontId="5" fillId="0" borderId="10" xfId="0" applyFont="1" applyBorder="1" applyAlignment="1">
      <alignment vertical="center"/>
    </xf>
    <xf numFmtId="0" fontId="5" fillId="0" borderId="10" xfId="0" applyFont="1" applyBorder="1" applyAlignment="1">
      <alignment vertical="center" wrapText="1"/>
    </xf>
    <xf numFmtId="0" fontId="5" fillId="0" borderId="10" xfId="0" applyFont="1" applyBorder="1" applyAlignment="1">
      <alignment horizontal="left" vertical="center" wrapText="1"/>
    </xf>
    <xf numFmtId="180" fontId="5" fillId="0" borderId="10" xfId="62" applyNumberFormat="1" applyFont="1" applyFill="1" applyBorder="1" applyAlignment="1">
      <alignment horizontal="right" vertical="center" wrapText="1"/>
      <protection/>
    </xf>
    <xf numFmtId="181" fontId="5" fillId="0" borderId="10" xfId="42" applyNumberFormat="1" applyFont="1" applyFill="1" applyBorder="1" applyAlignment="1">
      <alignment vertical="center"/>
    </xf>
    <xf numFmtId="0" fontId="5" fillId="0" borderId="0" xfId="62" applyFont="1" applyFill="1" applyAlignment="1">
      <alignment vertical="center" wrapText="1"/>
      <protection/>
    </xf>
    <xf numFmtId="0" fontId="5" fillId="0" borderId="10" xfId="0" applyFont="1" applyFill="1" applyBorder="1" applyAlignment="1">
      <alignment horizontal="left" vertical="center" wrapText="1"/>
    </xf>
    <xf numFmtId="183" fontId="5" fillId="0" borderId="10" xfId="62" applyNumberFormat="1" applyFont="1" applyFill="1" applyBorder="1" applyAlignment="1">
      <alignment horizontal="left" vertical="center" wrapText="1"/>
      <protection/>
    </xf>
    <xf numFmtId="182" fontId="5" fillId="0" borderId="10" xfId="0" applyNumberFormat="1" applyFont="1" applyBorder="1" applyAlignment="1">
      <alignment vertical="center"/>
    </xf>
    <xf numFmtId="38" fontId="5" fillId="0" borderId="10" xfId="50" applyFont="1" applyBorder="1" applyAlignment="1">
      <alignment vertical="center"/>
    </xf>
    <xf numFmtId="0" fontId="5" fillId="0" borderId="10" xfId="0" applyFont="1" applyFill="1" applyBorder="1" applyAlignment="1">
      <alignment vertical="center" wrapText="1"/>
    </xf>
    <xf numFmtId="38" fontId="5" fillId="0" borderId="10" xfId="62" applyNumberFormat="1" applyFont="1" applyFill="1" applyBorder="1" applyAlignment="1">
      <alignment horizontal="right" vertical="center" wrapText="1"/>
      <protection/>
    </xf>
    <xf numFmtId="58" fontId="5" fillId="0" borderId="10" xfId="62" applyNumberFormat="1" applyFont="1" applyFill="1" applyBorder="1" applyAlignment="1" applyProtection="1">
      <alignment horizontal="left" vertical="center" wrapText="1"/>
      <protection locked="0"/>
    </xf>
    <xf numFmtId="0" fontId="5" fillId="0" borderId="10" xfId="62" applyFont="1" applyFill="1" applyBorder="1" applyAlignment="1" applyProtection="1">
      <alignment horizontal="left" vertical="center" wrapText="1"/>
      <protection locked="0"/>
    </xf>
    <xf numFmtId="58" fontId="5" fillId="0" borderId="10" xfId="0" applyNumberFormat="1" applyFont="1" applyBorder="1" applyAlignment="1">
      <alignment horizontal="left" vertical="center"/>
    </xf>
    <xf numFmtId="180" fontId="5" fillId="0" borderId="10" xfId="62" applyNumberFormat="1" applyFont="1" applyFill="1" applyBorder="1" applyAlignment="1">
      <alignment vertical="center" wrapText="1"/>
      <protection/>
    </xf>
    <xf numFmtId="38" fontId="5" fillId="0" borderId="10" xfId="50" applyFont="1" applyFill="1" applyBorder="1" applyAlignment="1">
      <alignment vertical="center"/>
    </xf>
    <xf numFmtId="38" fontId="5" fillId="0" borderId="10" xfId="62" applyNumberFormat="1" applyFont="1" applyFill="1" applyBorder="1" applyAlignment="1">
      <alignment vertical="center" wrapText="1"/>
      <protection/>
    </xf>
    <xf numFmtId="0" fontId="5" fillId="33" borderId="10" xfId="62" applyFont="1" applyFill="1" applyBorder="1" applyAlignment="1">
      <alignment horizontal="left" vertical="center" wrapText="1"/>
      <protection/>
    </xf>
    <xf numFmtId="0" fontId="5" fillId="0" borderId="10" xfId="62" applyFont="1" applyFill="1" applyBorder="1" applyAlignment="1">
      <alignment vertical="center" wrapText="1"/>
      <protection/>
    </xf>
    <xf numFmtId="0" fontId="47" fillId="0" borderId="0" xfId="62" applyFont="1" applyFill="1" applyAlignment="1">
      <alignment vertical="center" wrapText="1"/>
      <protection/>
    </xf>
    <xf numFmtId="0" fontId="5" fillId="0" borderId="11" xfId="62" applyFont="1" applyFill="1" applyBorder="1" applyAlignment="1">
      <alignment horizontal="left" vertical="center" wrapText="1"/>
      <protection/>
    </xf>
    <xf numFmtId="183" fontId="5" fillId="34" borderId="10" xfId="62" applyNumberFormat="1" applyFont="1" applyFill="1" applyBorder="1" applyAlignment="1">
      <alignment horizontal="left" vertical="center" wrapText="1"/>
      <protection/>
    </xf>
    <xf numFmtId="58" fontId="5" fillId="33" borderId="10" xfId="62" applyNumberFormat="1" applyFont="1" applyFill="1" applyBorder="1" applyAlignment="1">
      <alignment horizontal="left" vertical="center" wrapText="1"/>
      <protection/>
    </xf>
    <xf numFmtId="180" fontId="5" fillId="33" borderId="10" xfId="62" applyNumberFormat="1" applyFont="1" applyFill="1" applyBorder="1" applyAlignment="1">
      <alignment vertical="center" wrapText="1"/>
      <protection/>
    </xf>
    <xf numFmtId="181" fontId="5" fillId="33" borderId="10" xfId="42" applyNumberFormat="1" applyFont="1" applyFill="1" applyBorder="1" applyAlignment="1">
      <alignment vertical="center"/>
    </xf>
    <xf numFmtId="0" fontId="5" fillId="35" borderId="0" xfId="62" applyFont="1" applyFill="1" applyAlignment="1">
      <alignment vertical="center" wrapText="1"/>
      <protection/>
    </xf>
    <xf numFmtId="38" fontId="5" fillId="0" borderId="10" xfId="62" applyNumberFormat="1" applyFont="1" applyFill="1" applyBorder="1" applyAlignment="1" applyProtection="1">
      <alignment horizontal="right" vertical="center" wrapText="1"/>
      <protection locked="0"/>
    </xf>
    <xf numFmtId="0" fontId="5" fillId="0" borderId="10" xfId="63" applyFont="1" applyFill="1" applyBorder="1" applyAlignment="1">
      <alignment horizontal="left" vertical="center" wrapText="1"/>
      <protection/>
    </xf>
    <xf numFmtId="183" fontId="5" fillId="0" borderId="10" xfId="63" applyNumberFormat="1" applyFont="1" applyFill="1" applyBorder="1" applyAlignment="1">
      <alignment horizontal="left" vertical="center"/>
      <protection/>
    </xf>
    <xf numFmtId="0" fontId="5" fillId="0" borderId="12" xfId="62" applyFont="1" applyFill="1" applyBorder="1" applyAlignment="1">
      <alignment horizontal="left" vertical="center" wrapText="1"/>
      <protection/>
    </xf>
    <xf numFmtId="58" fontId="48" fillId="0" borderId="10" xfId="62" applyNumberFormat="1" applyFont="1" applyFill="1" applyBorder="1" applyAlignment="1">
      <alignment horizontal="left" vertical="center" wrapText="1"/>
      <protection/>
    </xf>
    <xf numFmtId="0" fontId="5" fillId="0" borderId="13" xfId="62" applyFont="1" applyFill="1" applyBorder="1" applyAlignment="1">
      <alignment horizontal="left" vertical="center" wrapText="1"/>
      <protection/>
    </xf>
    <xf numFmtId="0" fontId="48" fillId="0" borderId="10" xfId="62" applyFont="1" applyFill="1" applyBorder="1" applyAlignment="1">
      <alignment horizontal="left" vertical="center" wrapText="1"/>
      <protection/>
    </xf>
    <xf numFmtId="0" fontId="5" fillId="0" borderId="0" xfId="62" applyFont="1" applyFill="1" applyBorder="1" applyAlignment="1">
      <alignment horizontal="left" vertical="center" wrapText="1"/>
      <protection/>
    </xf>
    <xf numFmtId="182" fontId="5" fillId="0" borderId="10" xfId="62" applyNumberFormat="1" applyFont="1" applyFill="1" applyBorder="1" applyAlignment="1">
      <alignment horizontal="right" vertical="center"/>
      <protection/>
    </xf>
    <xf numFmtId="38" fontId="5" fillId="0" borderId="10" xfId="62" applyNumberFormat="1" applyFont="1" applyFill="1" applyBorder="1" applyAlignment="1">
      <alignment horizontal="right" vertical="center"/>
      <protection/>
    </xf>
    <xf numFmtId="0" fontId="48" fillId="0" borderId="10" xfId="42" applyNumberFormat="1" applyFont="1" applyBorder="1" applyAlignment="1">
      <alignment vertical="center" wrapText="1"/>
    </xf>
    <xf numFmtId="0" fontId="5" fillId="0" borderId="14" xfId="62" applyFont="1" applyFill="1" applyBorder="1" applyAlignment="1">
      <alignment horizontal="left" vertical="center" wrapText="1"/>
      <protection/>
    </xf>
    <xf numFmtId="0" fontId="10" fillId="0" borderId="10" xfId="62" applyFont="1" applyFill="1" applyBorder="1" applyAlignment="1">
      <alignment horizontal="left" vertical="center" wrapText="1"/>
      <protection/>
    </xf>
    <xf numFmtId="0" fontId="5" fillId="0" borderId="15" xfId="62" applyFont="1" applyFill="1" applyBorder="1" applyAlignment="1">
      <alignment horizontal="left" vertical="center" wrapText="1"/>
      <protection/>
    </xf>
    <xf numFmtId="181" fontId="5" fillId="0" borderId="15" xfId="42" applyNumberFormat="1" applyFont="1" applyFill="1" applyBorder="1" applyAlignment="1">
      <alignment vertical="center"/>
    </xf>
    <xf numFmtId="0" fontId="10" fillId="0" borderId="10" xfId="0" applyFont="1" applyBorder="1" applyAlignment="1">
      <alignment vertical="center" wrapText="1"/>
    </xf>
    <xf numFmtId="182" fontId="5" fillId="0" borderId="10" xfId="62" applyNumberFormat="1" applyFont="1" applyFill="1" applyBorder="1" applyAlignment="1">
      <alignment vertical="center"/>
      <protection/>
    </xf>
    <xf numFmtId="180" fontId="5" fillId="0" borderId="10" xfId="62" applyNumberFormat="1" applyFont="1" applyFill="1" applyBorder="1" applyAlignment="1">
      <alignment vertical="center"/>
      <protection/>
    </xf>
    <xf numFmtId="0" fontId="9" fillId="0" borderId="0" xfId="0" applyFont="1" applyAlignment="1">
      <alignment horizontal="right" vertical="center"/>
    </xf>
    <xf numFmtId="0" fontId="8" fillId="0" borderId="0" xfId="0" applyFont="1" applyAlignment="1">
      <alignment horizontal="center" vertical="center"/>
    </xf>
    <xf numFmtId="0" fontId="5" fillId="0" borderId="0" xfId="62" applyFont="1" applyFill="1" applyBorder="1" applyAlignment="1" applyProtection="1">
      <alignment horizontal="left" vertical="center" wrapText="1"/>
      <protection locked="0"/>
    </xf>
    <xf numFmtId="0" fontId="48" fillId="0" borderId="0" xfId="42" applyNumberFormat="1" applyFont="1" applyBorder="1" applyAlignment="1">
      <alignment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3" xfId="43"/>
    <cellStyle name="Hyperlink"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１６７調査票４案件best100（再検討）0914提出用" xfId="62"/>
    <cellStyle name="標準_調達情報（改良版）" xfId="63"/>
    <cellStyle name="Followed Hyperlink" xfId="64"/>
    <cellStyle name="良い" xfId="65"/>
  </cellStyles>
  <dxfs count="8">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I14"/>
  <sheetViews>
    <sheetView zoomScale="70" zoomScaleNormal="70" zoomScalePageLayoutView="0" workbookViewId="0" topLeftCell="A1">
      <selection activeCell="A1" sqref="A1"/>
    </sheetView>
  </sheetViews>
  <sheetFormatPr defaultColWidth="9.00390625" defaultRowHeight="13.5"/>
  <cols>
    <col min="1" max="1" width="2.625" style="1" customWidth="1"/>
    <col min="2" max="5" width="18.75390625" style="1" customWidth="1"/>
    <col min="6" max="6" width="22.875" style="1" customWidth="1"/>
    <col min="7" max="7" width="22.25390625" style="1" customWidth="1"/>
    <col min="8" max="9" width="18.875" style="1" customWidth="1"/>
    <col min="10" max="16384" width="9.00390625" style="1" customWidth="1"/>
  </cols>
  <sheetData>
    <row r="2" ht="13.5">
      <c r="B2" s="1" t="s">
        <v>48</v>
      </c>
    </row>
    <row r="4" spans="1:9" ht="30.75" customHeight="1">
      <c r="A4" s="2"/>
      <c r="B4" s="3" t="s">
        <v>20</v>
      </c>
      <c r="C4" s="3" t="s">
        <v>11</v>
      </c>
      <c r="D4" s="3" t="s">
        <v>21</v>
      </c>
      <c r="E4" s="3" t="s">
        <v>22</v>
      </c>
      <c r="F4" s="3" t="s">
        <v>23</v>
      </c>
      <c r="G4" s="3" t="s">
        <v>24</v>
      </c>
      <c r="H4" s="3" t="s">
        <v>25</v>
      </c>
      <c r="I4" s="3" t="s">
        <v>14</v>
      </c>
    </row>
    <row r="5" spans="1:9" ht="30.75" customHeight="1">
      <c r="A5" s="2">
        <v>1</v>
      </c>
      <c r="B5" s="2" t="s">
        <v>26</v>
      </c>
      <c r="C5" s="2" t="s">
        <v>6</v>
      </c>
      <c r="D5" s="2" t="s">
        <v>5</v>
      </c>
      <c r="E5" s="2" t="s">
        <v>27</v>
      </c>
      <c r="F5" s="2" t="s">
        <v>28</v>
      </c>
      <c r="G5" s="2" t="s">
        <v>47</v>
      </c>
      <c r="H5" s="2" t="s">
        <v>33</v>
      </c>
      <c r="I5" s="2" t="s">
        <v>16</v>
      </c>
    </row>
    <row r="6" spans="1:9" ht="30.75" customHeight="1">
      <c r="A6" s="2">
        <v>2</v>
      </c>
      <c r="B6" s="2" t="s">
        <v>29</v>
      </c>
      <c r="C6" s="2" t="s">
        <v>7</v>
      </c>
      <c r="D6" s="2" t="s">
        <v>12</v>
      </c>
      <c r="E6" s="2" t="s">
        <v>30</v>
      </c>
      <c r="F6" s="2" t="s">
        <v>31</v>
      </c>
      <c r="G6" s="2" t="s">
        <v>32</v>
      </c>
      <c r="H6" s="2" t="s">
        <v>45</v>
      </c>
      <c r="I6" s="2" t="s">
        <v>15</v>
      </c>
    </row>
    <row r="7" spans="1:9" ht="30.75" customHeight="1">
      <c r="A7" s="2">
        <v>3</v>
      </c>
      <c r="B7" s="2"/>
      <c r="C7" s="2" t="s">
        <v>53</v>
      </c>
      <c r="D7" s="2"/>
      <c r="E7" s="2"/>
      <c r="F7" s="2" t="s">
        <v>34</v>
      </c>
      <c r="G7" s="2" t="s">
        <v>35</v>
      </c>
      <c r="H7" s="2" t="s">
        <v>46</v>
      </c>
      <c r="I7" s="2" t="s">
        <v>17</v>
      </c>
    </row>
    <row r="8" spans="1:9" ht="30.75" customHeight="1">
      <c r="A8" s="2">
        <v>4</v>
      </c>
      <c r="B8" s="2"/>
      <c r="C8" s="2" t="s">
        <v>8</v>
      </c>
      <c r="D8" s="2"/>
      <c r="E8" s="2"/>
      <c r="F8" s="2" t="s">
        <v>36</v>
      </c>
      <c r="G8" s="2" t="s">
        <v>37</v>
      </c>
      <c r="H8" s="2"/>
      <c r="I8" s="2"/>
    </row>
    <row r="9" spans="1:9" ht="30.75" customHeight="1">
      <c r="A9" s="2">
        <v>5</v>
      </c>
      <c r="B9" s="2"/>
      <c r="C9" s="2" t="s">
        <v>9</v>
      </c>
      <c r="D9" s="2"/>
      <c r="E9" s="2"/>
      <c r="F9" s="2" t="s">
        <v>38</v>
      </c>
      <c r="G9" s="2" t="s">
        <v>39</v>
      </c>
      <c r="H9" s="2"/>
      <c r="I9" s="2"/>
    </row>
    <row r="10" spans="1:9" ht="30.75" customHeight="1">
      <c r="A10" s="2">
        <v>6</v>
      </c>
      <c r="B10" s="2"/>
      <c r="C10" s="2" t="s">
        <v>10</v>
      </c>
      <c r="D10" s="2"/>
      <c r="E10" s="2"/>
      <c r="F10" s="2" t="s">
        <v>40</v>
      </c>
      <c r="G10" s="2" t="s">
        <v>41</v>
      </c>
      <c r="H10" s="2"/>
      <c r="I10" s="2"/>
    </row>
    <row r="11" spans="1:9" ht="30.75" customHeight="1">
      <c r="A11" s="2">
        <v>7</v>
      </c>
      <c r="B11" s="2"/>
      <c r="C11" s="2"/>
      <c r="D11" s="2"/>
      <c r="E11" s="2"/>
      <c r="F11" s="2" t="s">
        <v>42</v>
      </c>
      <c r="G11" s="2"/>
      <c r="H11" s="2"/>
      <c r="I11" s="2"/>
    </row>
    <row r="12" spans="1:9" ht="30.75" customHeight="1">
      <c r="A12" s="2">
        <v>8</v>
      </c>
      <c r="B12" s="2"/>
      <c r="C12" s="2"/>
      <c r="D12" s="2"/>
      <c r="E12" s="2"/>
      <c r="F12" s="2" t="s">
        <v>43</v>
      </c>
      <c r="G12" s="2"/>
      <c r="H12" s="2"/>
      <c r="I12" s="2"/>
    </row>
    <row r="13" spans="1:9" ht="30.75" customHeight="1">
      <c r="A13" s="2">
        <v>9</v>
      </c>
      <c r="B13" s="2"/>
      <c r="C13" s="2"/>
      <c r="D13" s="2"/>
      <c r="E13" s="2"/>
      <c r="F13" s="2" t="s">
        <v>44</v>
      </c>
      <c r="G13" s="2"/>
      <c r="H13" s="2"/>
      <c r="I13" s="2"/>
    </row>
    <row r="14" spans="1:9" ht="30.75" customHeight="1">
      <c r="A14" s="2">
        <v>10</v>
      </c>
      <c r="B14" s="2"/>
      <c r="C14" s="2"/>
      <c r="D14" s="2"/>
      <c r="E14" s="2"/>
      <c r="F14" s="2"/>
      <c r="G14" s="2"/>
      <c r="H14" s="2"/>
      <c r="I14" s="2"/>
    </row>
  </sheetData>
  <sheetProtection/>
  <printOptions/>
  <pageMargins left="0.5905511811023623" right="0.5905511811023623" top="0.984251968503937" bottom="0.984251968503937" header="0.5118110236220472" footer="0.5118110236220472"/>
  <pageSetup fitToHeight="1" fitToWidth="1" horizontalDpi="600" verticalDpi="600" orientation="landscape" paperSize="9" scale="85" r:id="rId1"/>
</worksheet>
</file>

<file path=xl/worksheets/sheet2.xml><?xml version="1.0" encoding="utf-8"?>
<worksheet xmlns="http://schemas.openxmlformats.org/spreadsheetml/2006/main" xmlns:r="http://schemas.openxmlformats.org/officeDocument/2006/relationships">
  <sheetPr>
    <tabColor indexed="13"/>
    <pageSetUpPr fitToPage="1"/>
  </sheetPr>
  <dimension ref="A1:W192"/>
  <sheetViews>
    <sheetView showGridLines="0" showZeros="0" tabSelected="1" view="pageBreakPreview" zoomScaleSheetLayoutView="100" zoomScalePageLayoutView="0" workbookViewId="0" topLeftCell="A1">
      <selection activeCell="K5" sqref="K5"/>
    </sheetView>
  </sheetViews>
  <sheetFormatPr defaultColWidth="9.00390625" defaultRowHeight="13.5"/>
  <cols>
    <col min="1" max="1" width="3.75390625" style="8" customWidth="1"/>
    <col min="2" max="2" width="21.375" style="8" customWidth="1"/>
    <col min="3" max="3" width="27.875" style="9" customWidth="1"/>
    <col min="4" max="4" width="13.125" style="8" customWidth="1"/>
    <col min="5" max="5" width="23.00390625" style="8" customWidth="1"/>
    <col min="6" max="6" width="12.25390625" style="8" customWidth="1"/>
    <col min="7" max="7" width="12.25390625" style="9" bestFit="1" customWidth="1"/>
    <col min="8" max="8" width="12.25390625" style="8" bestFit="1" customWidth="1"/>
    <col min="9" max="9" width="5.625" style="8" customWidth="1"/>
    <col min="10" max="10" width="18.50390625" style="8" customWidth="1"/>
    <col min="11" max="16384" width="9.00390625" style="8" customWidth="1"/>
  </cols>
  <sheetData>
    <row r="1" spans="1:10" ht="15">
      <c r="A1" s="60" t="s">
        <v>473</v>
      </c>
      <c r="B1" s="60"/>
      <c r="C1" s="60"/>
      <c r="D1" s="60"/>
      <c r="E1" s="60"/>
      <c r="F1" s="60"/>
      <c r="G1" s="60"/>
      <c r="H1" s="60"/>
      <c r="I1" s="60"/>
      <c r="J1" s="60"/>
    </row>
    <row r="2" spans="3:4" ht="13.5" customHeight="1">
      <c r="C2" s="8"/>
      <c r="D2" s="9"/>
    </row>
    <row r="3" spans="3:10" ht="15.75" customHeight="1">
      <c r="C3" s="8"/>
      <c r="D3" s="9"/>
      <c r="H3" s="10"/>
      <c r="I3" s="10"/>
      <c r="J3" s="59" t="s">
        <v>55</v>
      </c>
    </row>
    <row r="4" spans="1:10" s="13" customFormat="1" ht="47.25" customHeight="1">
      <c r="A4" s="11" t="s">
        <v>49</v>
      </c>
      <c r="B4" s="12" t="s">
        <v>2</v>
      </c>
      <c r="C4" s="12" t="s">
        <v>0</v>
      </c>
      <c r="D4" s="12" t="s">
        <v>1</v>
      </c>
      <c r="E4" s="12" t="s">
        <v>3</v>
      </c>
      <c r="F4" s="12" t="s">
        <v>4</v>
      </c>
      <c r="G4" s="12" t="s">
        <v>18</v>
      </c>
      <c r="H4" s="12" t="s">
        <v>19</v>
      </c>
      <c r="I4" s="12" t="s">
        <v>13</v>
      </c>
      <c r="J4" s="12" t="s">
        <v>50</v>
      </c>
    </row>
    <row r="5" spans="1:10" s="19" customFormat="1" ht="42">
      <c r="A5" s="14">
        <v>1</v>
      </c>
      <c r="B5" s="4" t="s">
        <v>401</v>
      </c>
      <c r="C5" s="4" t="s">
        <v>355</v>
      </c>
      <c r="D5" s="6">
        <v>42186</v>
      </c>
      <c r="E5" s="4" t="s">
        <v>356</v>
      </c>
      <c r="F5" s="4" t="s">
        <v>72</v>
      </c>
      <c r="G5" s="17">
        <v>1168128</v>
      </c>
      <c r="H5" s="17">
        <v>1026000</v>
      </c>
      <c r="I5" s="18">
        <f>H5/G5</f>
        <v>0.8783284023668639</v>
      </c>
      <c r="J5" s="4" t="s">
        <v>51</v>
      </c>
    </row>
    <row r="6" spans="1:10" s="19" customFormat="1" ht="52.5">
      <c r="A6" s="14">
        <v>2</v>
      </c>
      <c r="B6" s="16" t="s">
        <v>111</v>
      </c>
      <c r="C6" s="4" t="s">
        <v>112</v>
      </c>
      <c r="D6" s="6">
        <v>42186</v>
      </c>
      <c r="E6" s="20" t="s">
        <v>113</v>
      </c>
      <c r="F6" s="4" t="s">
        <v>72</v>
      </c>
      <c r="G6" s="22">
        <v>1308462</v>
      </c>
      <c r="H6" s="23">
        <v>1200744</v>
      </c>
      <c r="I6" s="18">
        <f>H6/G6</f>
        <v>0.9176758667809993</v>
      </c>
      <c r="J6" s="4" t="s">
        <v>51</v>
      </c>
    </row>
    <row r="7" spans="1:10" s="19" customFormat="1" ht="42">
      <c r="A7" s="14">
        <v>3</v>
      </c>
      <c r="B7" s="4" t="s">
        <v>399</v>
      </c>
      <c r="C7" s="4" t="s">
        <v>185</v>
      </c>
      <c r="D7" s="6">
        <v>42186</v>
      </c>
      <c r="E7" s="4" t="s">
        <v>186</v>
      </c>
      <c r="F7" s="4" t="s">
        <v>72</v>
      </c>
      <c r="G7" s="17">
        <v>1636068</v>
      </c>
      <c r="H7" s="17">
        <v>1373760</v>
      </c>
      <c r="I7" s="18">
        <f>H7/G7</f>
        <v>0.8396717006872575</v>
      </c>
      <c r="J7" s="4" t="s">
        <v>51</v>
      </c>
    </row>
    <row r="8" spans="1:10" s="19" customFormat="1" ht="42">
      <c r="A8" s="14">
        <v>4</v>
      </c>
      <c r="B8" s="4" t="s">
        <v>210</v>
      </c>
      <c r="C8" s="4" t="s">
        <v>445</v>
      </c>
      <c r="D8" s="6">
        <v>42186</v>
      </c>
      <c r="E8" s="4" t="s">
        <v>337</v>
      </c>
      <c r="F8" s="4" t="s">
        <v>72</v>
      </c>
      <c r="G8" s="25">
        <v>1663200</v>
      </c>
      <c r="H8" s="25">
        <v>1641600</v>
      </c>
      <c r="I8" s="18">
        <f>H8/G8</f>
        <v>0.987012987012987</v>
      </c>
      <c r="J8" s="4" t="s">
        <v>51</v>
      </c>
    </row>
    <row r="9" spans="1:10" s="19" customFormat="1" ht="42">
      <c r="A9" s="14">
        <v>5</v>
      </c>
      <c r="B9" s="4" t="s">
        <v>278</v>
      </c>
      <c r="C9" s="4" t="s">
        <v>438</v>
      </c>
      <c r="D9" s="26">
        <v>42186</v>
      </c>
      <c r="E9" s="4" t="s">
        <v>309</v>
      </c>
      <c r="F9" s="4" t="s">
        <v>72</v>
      </c>
      <c r="G9" s="25">
        <v>1754073</v>
      </c>
      <c r="H9" s="25">
        <v>1754073</v>
      </c>
      <c r="I9" s="18">
        <f>H9/G9</f>
        <v>1</v>
      </c>
      <c r="J9" s="4" t="s">
        <v>51</v>
      </c>
    </row>
    <row r="10" spans="1:10" s="19" customFormat="1" ht="42">
      <c r="A10" s="14">
        <v>6</v>
      </c>
      <c r="B10" s="27" t="s">
        <v>232</v>
      </c>
      <c r="C10" s="4" t="s">
        <v>455</v>
      </c>
      <c r="D10" s="6">
        <v>42186</v>
      </c>
      <c r="E10" s="4" t="s">
        <v>235</v>
      </c>
      <c r="F10" s="4" t="s">
        <v>72</v>
      </c>
      <c r="G10" s="25">
        <v>1851509</v>
      </c>
      <c r="H10" s="25">
        <v>1762738</v>
      </c>
      <c r="I10" s="18">
        <f>H10/G10</f>
        <v>0.9520547834226029</v>
      </c>
      <c r="J10" s="4" t="s">
        <v>51</v>
      </c>
    </row>
    <row r="11" spans="1:10" s="19" customFormat="1" ht="42">
      <c r="A11" s="14">
        <v>7</v>
      </c>
      <c r="B11" s="27" t="s">
        <v>232</v>
      </c>
      <c r="C11" s="4" t="s">
        <v>455</v>
      </c>
      <c r="D11" s="6">
        <v>42186</v>
      </c>
      <c r="E11" s="4" t="s">
        <v>234</v>
      </c>
      <c r="F11" s="4" t="s">
        <v>72</v>
      </c>
      <c r="G11" s="25">
        <v>1926858</v>
      </c>
      <c r="H11" s="25">
        <v>1743601</v>
      </c>
      <c r="I11" s="18">
        <f>H11/G11</f>
        <v>0.9048933548813665</v>
      </c>
      <c r="J11" s="4" t="s">
        <v>51</v>
      </c>
    </row>
    <row r="12" spans="1:10" s="19" customFormat="1" ht="42">
      <c r="A12" s="14">
        <v>8</v>
      </c>
      <c r="B12" s="4" t="s">
        <v>274</v>
      </c>
      <c r="C12" s="4" t="s">
        <v>428</v>
      </c>
      <c r="D12" s="28">
        <v>42186</v>
      </c>
      <c r="E12" s="4" t="s">
        <v>275</v>
      </c>
      <c r="F12" s="4" t="s">
        <v>72</v>
      </c>
      <c r="G12" s="25">
        <v>1956960</v>
      </c>
      <c r="H12" s="25">
        <v>1445558</v>
      </c>
      <c r="I12" s="18">
        <f>H12/G12</f>
        <v>0.7386752922900826</v>
      </c>
      <c r="J12" s="4" t="s">
        <v>51</v>
      </c>
    </row>
    <row r="13" spans="1:10" s="19" customFormat="1" ht="42">
      <c r="A13" s="14">
        <v>9</v>
      </c>
      <c r="B13" s="4" t="s">
        <v>147</v>
      </c>
      <c r="C13" s="4" t="s">
        <v>148</v>
      </c>
      <c r="D13" s="6">
        <v>42186</v>
      </c>
      <c r="E13" s="4" t="s">
        <v>149</v>
      </c>
      <c r="F13" s="4" t="s">
        <v>72</v>
      </c>
      <c r="G13" s="29">
        <v>2034558</v>
      </c>
      <c r="H13" s="29">
        <v>1879308</v>
      </c>
      <c r="I13" s="18">
        <f>H13/G13</f>
        <v>0.9236935000132707</v>
      </c>
      <c r="J13" s="4" t="s">
        <v>51</v>
      </c>
    </row>
    <row r="14" spans="1:10" s="19" customFormat="1" ht="42">
      <c r="A14" s="14">
        <v>10</v>
      </c>
      <c r="B14" s="24" t="s">
        <v>243</v>
      </c>
      <c r="C14" s="24" t="s">
        <v>417</v>
      </c>
      <c r="D14" s="6">
        <v>42186</v>
      </c>
      <c r="E14" s="24" t="s">
        <v>244</v>
      </c>
      <c r="F14" s="4" t="s">
        <v>72</v>
      </c>
      <c r="G14" s="30">
        <v>2038210</v>
      </c>
      <c r="H14" s="25">
        <f>1319200*1.08</f>
        <v>1424736</v>
      </c>
      <c r="I14" s="18">
        <f>H14/G14</f>
        <v>0.6990133499492202</v>
      </c>
      <c r="J14" s="4" t="s">
        <v>51</v>
      </c>
    </row>
    <row r="15" spans="1:10" s="19" customFormat="1" ht="42">
      <c r="A15" s="14">
        <v>11</v>
      </c>
      <c r="B15" s="4" t="s">
        <v>401</v>
      </c>
      <c r="C15" s="4" t="s">
        <v>359</v>
      </c>
      <c r="D15" s="6">
        <v>42186</v>
      </c>
      <c r="E15" s="4" t="s">
        <v>360</v>
      </c>
      <c r="F15" s="4" t="s">
        <v>72</v>
      </c>
      <c r="G15" s="17">
        <v>2243052</v>
      </c>
      <c r="H15" s="17">
        <v>1194264</v>
      </c>
      <c r="I15" s="18">
        <f>H15/G15</f>
        <v>0.5324281380904232</v>
      </c>
      <c r="J15" s="4" t="s">
        <v>73</v>
      </c>
    </row>
    <row r="16" spans="1:10" s="19" customFormat="1" ht="52.5">
      <c r="A16" s="14">
        <v>12</v>
      </c>
      <c r="B16" s="4" t="s">
        <v>228</v>
      </c>
      <c r="C16" s="4" t="s">
        <v>441</v>
      </c>
      <c r="D16" s="6">
        <v>42186</v>
      </c>
      <c r="E16" s="4" t="s">
        <v>318</v>
      </c>
      <c r="F16" s="4" t="s">
        <v>72</v>
      </c>
      <c r="G16" s="25">
        <v>2246400</v>
      </c>
      <c r="H16" s="25">
        <v>2011392</v>
      </c>
      <c r="I16" s="18">
        <f>H16/G16</f>
        <v>0.8953846153846153</v>
      </c>
      <c r="J16" s="4" t="s">
        <v>51</v>
      </c>
    </row>
    <row r="17" spans="1:10" s="19" customFormat="1" ht="42">
      <c r="A17" s="14">
        <v>13</v>
      </c>
      <c r="B17" s="4" t="s">
        <v>191</v>
      </c>
      <c r="C17" s="4" t="s">
        <v>192</v>
      </c>
      <c r="D17" s="6">
        <v>42186</v>
      </c>
      <c r="E17" s="4" t="s">
        <v>193</v>
      </c>
      <c r="F17" s="4" t="s">
        <v>72</v>
      </c>
      <c r="G17" s="17">
        <v>2387626</v>
      </c>
      <c r="H17" s="17">
        <v>2249413</v>
      </c>
      <c r="I17" s="18">
        <f>H17/G17</f>
        <v>0.9421127932096568</v>
      </c>
      <c r="J17" s="4" t="s">
        <v>194</v>
      </c>
    </row>
    <row r="18" spans="1:10" s="19" customFormat="1" ht="105">
      <c r="A18" s="14">
        <v>14</v>
      </c>
      <c r="B18" s="4" t="s">
        <v>240</v>
      </c>
      <c r="C18" s="4" t="s">
        <v>439</v>
      </c>
      <c r="D18" s="6">
        <v>42186</v>
      </c>
      <c r="E18" s="4" t="s">
        <v>314</v>
      </c>
      <c r="F18" s="4" t="s">
        <v>72</v>
      </c>
      <c r="G18" s="31">
        <v>2419037</v>
      </c>
      <c r="H18" s="31">
        <v>2115180</v>
      </c>
      <c r="I18" s="18">
        <f>H18/G18</f>
        <v>0.8743892714332191</v>
      </c>
      <c r="J18" s="4"/>
    </row>
    <row r="19" spans="1:10" s="19" customFormat="1" ht="42">
      <c r="A19" s="14">
        <v>15</v>
      </c>
      <c r="B19" s="4" t="s">
        <v>274</v>
      </c>
      <c r="C19" s="4" t="s">
        <v>430</v>
      </c>
      <c r="D19" s="6">
        <v>42186</v>
      </c>
      <c r="E19" s="4" t="s">
        <v>282</v>
      </c>
      <c r="F19" s="4" t="s">
        <v>72</v>
      </c>
      <c r="G19" s="25">
        <v>2531520</v>
      </c>
      <c r="H19" s="25">
        <v>2419200</v>
      </c>
      <c r="I19" s="18">
        <f>H19/G19</f>
        <v>0.9556313993174061</v>
      </c>
      <c r="J19" s="4" t="s">
        <v>51</v>
      </c>
    </row>
    <row r="20" spans="1:10" s="19" customFormat="1" ht="42">
      <c r="A20" s="14">
        <v>16</v>
      </c>
      <c r="B20" s="4" t="s">
        <v>312</v>
      </c>
      <c r="C20" s="4" t="s">
        <v>439</v>
      </c>
      <c r="D20" s="6">
        <v>42186</v>
      </c>
      <c r="E20" s="4" t="s">
        <v>313</v>
      </c>
      <c r="F20" s="4" t="s">
        <v>72</v>
      </c>
      <c r="G20" s="25">
        <v>2574000</v>
      </c>
      <c r="H20" s="25">
        <v>2095200</v>
      </c>
      <c r="I20" s="18">
        <f>H20/G20</f>
        <v>0.813986013986014</v>
      </c>
      <c r="J20" s="4" t="s">
        <v>51</v>
      </c>
    </row>
    <row r="21" spans="1:10" s="19" customFormat="1" ht="42">
      <c r="A21" s="14">
        <v>17</v>
      </c>
      <c r="B21" s="4" t="s">
        <v>246</v>
      </c>
      <c r="C21" s="4" t="s">
        <v>418</v>
      </c>
      <c r="D21" s="6">
        <v>42186</v>
      </c>
      <c r="E21" s="4" t="s">
        <v>247</v>
      </c>
      <c r="F21" s="4" t="s">
        <v>72</v>
      </c>
      <c r="G21" s="25">
        <v>2632218</v>
      </c>
      <c r="H21" s="25">
        <v>2161328</v>
      </c>
      <c r="I21" s="18">
        <f>H21/G21</f>
        <v>0.8211052428028378</v>
      </c>
      <c r="J21" s="4" t="s">
        <v>248</v>
      </c>
    </row>
    <row r="22" spans="1:10" s="19" customFormat="1" ht="42">
      <c r="A22" s="14">
        <v>18</v>
      </c>
      <c r="B22" s="27" t="s">
        <v>232</v>
      </c>
      <c r="C22" s="4" t="s">
        <v>440</v>
      </c>
      <c r="D22" s="26">
        <v>42186</v>
      </c>
      <c r="E22" s="4" t="s">
        <v>316</v>
      </c>
      <c r="F22" s="4" t="s">
        <v>72</v>
      </c>
      <c r="G22" s="25">
        <v>2664532.8</v>
      </c>
      <c r="H22" s="25">
        <v>2546607</v>
      </c>
      <c r="I22" s="18">
        <f>H22/G22</f>
        <v>0.9557424100765434</v>
      </c>
      <c r="J22" s="4" t="s">
        <v>51</v>
      </c>
    </row>
    <row r="23" spans="1:10" s="19" customFormat="1" ht="42">
      <c r="A23" s="14">
        <v>19</v>
      </c>
      <c r="B23" s="4" t="s">
        <v>228</v>
      </c>
      <c r="C23" s="4" t="s">
        <v>441</v>
      </c>
      <c r="D23" s="6">
        <v>42186</v>
      </c>
      <c r="E23" s="4" t="s">
        <v>317</v>
      </c>
      <c r="F23" s="4" t="s">
        <v>72</v>
      </c>
      <c r="G23" s="25">
        <v>2925720</v>
      </c>
      <c r="H23" s="25">
        <v>2693520</v>
      </c>
      <c r="I23" s="18">
        <f>H23/G23</f>
        <v>0.9206349206349206</v>
      </c>
      <c r="J23" s="4" t="s">
        <v>51</v>
      </c>
    </row>
    <row r="24" spans="1:10" s="19" customFormat="1" ht="42">
      <c r="A24" s="14">
        <v>20</v>
      </c>
      <c r="B24" s="27" t="s">
        <v>232</v>
      </c>
      <c r="C24" s="4" t="s">
        <v>440</v>
      </c>
      <c r="D24" s="26">
        <v>42186</v>
      </c>
      <c r="E24" s="4" t="s">
        <v>315</v>
      </c>
      <c r="F24" s="4" t="s">
        <v>72</v>
      </c>
      <c r="G24" s="25">
        <v>3063852</v>
      </c>
      <c r="H24" s="25">
        <v>2776010</v>
      </c>
      <c r="I24" s="18">
        <f>H24/G24</f>
        <v>0.9060522505656279</v>
      </c>
      <c r="J24" s="4" t="s">
        <v>51</v>
      </c>
    </row>
    <row r="25" spans="1:10" s="19" customFormat="1" ht="42">
      <c r="A25" s="14">
        <v>21</v>
      </c>
      <c r="B25" s="4" t="s">
        <v>228</v>
      </c>
      <c r="C25" s="4" t="s">
        <v>416</v>
      </c>
      <c r="D25" s="6">
        <v>42186</v>
      </c>
      <c r="E25" s="4" t="s">
        <v>242</v>
      </c>
      <c r="F25" s="4" t="s">
        <v>72</v>
      </c>
      <c r="G25" s="25">
        <v>3719520</v>
      </c>
      <c r="H25" s="25">
        <v>3395400</v>
      </c>
      <c r="I25" s="18">
        <f>H25/G25</f>
        <v>0.9128597238353335</v>
      </c>
      <c r="J25" s="4" t="s">
        <v>51</v>
      </c>
    </row>
    <row r="26" spans="1:10" s="19" customFormat="1" ht="42">
      <c r="A26" s="14">
        <v>22</v>
      </c>
      <c r="B26" s="27" t="s">
        <v>232</v>
      </c>
      <c r="C26" s="4" t="s">
        <v>455</v>
      </c>
      <c r="D26" s="6">
        <v>42186</v>
      </c>
      <c r="E26" s="32" t="s">
        <v>233</v>
      </c>
      <c r="F26" s="4" t="s">
        <v>72</v>
      </c>
      <c r="G26" s="25">
        <v>3961663</v>
      </c>
      <c r="H26" s="25">
        <v>3778570</v>
      </c>
      <c r="I26" s="18">
        <f>H26/G26</f>
        <v>0.9537838024082311</v>
      </c>
      <c r="J26" s="4" t="s">
        <v>51</v>
      </c>
    </row>
    <row r="27" spans="1:10" s="19" customFormat="1" ht="42">
      <c r="A27" s="14">
        <v>23</v>
      </c>
      <c r="B27" s="4" t="s">
        <v>283</v>
      </c>
      <c r="C27" s="4" t="s">
        <v>431</v>
      </c>
      <c r="D27" s="6">
        <v>42186</v>
      </c>
      <c r="E27" s="4" t="s">
        <v>284</v>
      </c>
      <c r="F27" s="4" t="s">
        <v>72</v>
      </c>
      <c r="G27" s="25">
        <v>4048350</v>
      </c>
      <c r="H27" s="25">
        <v>3888000</v>
      </c>
      <c r="I27" s="18">
        <f>H27/G27</f>
        <v>0.9603912705176183</v>
      </c>
      <c r="J27" s="4" t="s">
        <v>51</v>
      </c>
    </row>
    <row r="28" spans="1:10" s="19" customFormat="1" ht="42">
      <c r="A28" s="14">
        <v>24</v>
      </c>
      <c r="B28" s="4" t="s">
        <v>312</v>
      </c>
      <c r="C28" s="4" t="s">
        <v>405</v>
      </c>
      <c r="D28" s="26">
        <v>42186</v>
      </c>
      <c r="E28" s="4" t="s">
        <v>321</v>
      </c>
      <c r="F28" s="4" t="s">
        <v>72</v>
      </c>
      <c r="G28" s="25">
        <v>4050000</v>
      </c>
      <c r="H28" s="25">
        <v>3628800</v>
      </c>
      <c r="I28" s="18">
        <f>H28/G28</f>
        <v>0.896</v>
      </c>
      <c r="J28" s="4" t="s">
        <v>51</v>
      </c>
    </row>
    <row r="29" spans="1:10" s="19" customFormat="1" ht="42">
      <c r="A29" s="14">
        <v>25</v>
      </c>
      <c r="B29" s="4" t="s">
        <v>228</v>
      </c>
      <c r="C29" s="4" t="s">
        <v>230</v>
      </c>
      <c r="D29" s="6">
        <v>42186</v>
      </c>
      <c r="E29" s="4" t="s">
        <v>231</v>
      </c>
      <c r="F29" s="4" t="s">
        <v>72</v>
      </c>
      <c r="G29" s="31">
        <f>69.12*60000</f>
        <v>4147200.0000000005</v>
      </c>
      <c r="H29" s="31">
        <f>63.18*60000</f>
        <v>3790800</v>
      </c>
      <c r="I29" s="18">
        <f>H29/G29</f>
        <v>0.9140624999999999</v>
      </c>
      <c r="J29" s="33" t="s">
        <v>51</v>
      </c>
    </row>
    <row r="30" spans="1:10" s="19" customFormat="1" ht="42">
      <c r="A30" s="14">
        <v>26</v>
      </c>
      <c r="B30" s="4" t="s">
        <v>274</v>
      </c>
      <c r="C30" s="4" t="s">
        <v>431</v>
      </c>
      <c r="D30" s="6">
        <v>42186</v>
      </c>
      <c r="E30" s="4" t="s">
        <v>275</v>
      </c>
      <c r="F30" s="4" t="s">
        <v>72</v>
      </c>
      <c r="G30" s="25">
        <v>4225000</v>
      </c>
      <c r="H30" s="25">
        <v>3888300</v>
      </c>
      <c r="I30" s="18">
        <f>H30/G30</f>
        <v>0.9203076923076923</v>
      </c>
      <c r="J30" s="4" t="s">
        <v>51</v>
      </c>
    </row>
    <row r="31" spans="1:10" s="19" customFormat="1" ht="42">
      <c r="A31" s="14">
        <v>27</v>
      </c>
      <c r="B31" s="4" t="s">
        <v>262</v>
      </c>
      <c r="C31" s="4" t="s">
        <v>433</v>
      </c>
      <c r="D31" s="6">
        <v>42186</v>
      </c>
      <c r="E31" s="4" t="s">
        <v>290</v>
      </c>
      <c r="F31" s="4" t="s">
        <v>72</v>
      </c>
      <c r="G31" s="25">
        <v>4258656</v>
      </c>
      <c r="H31" s="25">
        <v>3175200</v>
      </c>
      <c r="I31" s="18">
        <f>H31/G31</f>
        <v>0.7455873402312843</v>
      </c>
      <c r="J31" s="4"/>
    </row>
    <row r="32" spans="1:10" s="19" customFormat="1" ht="42">
      <c r="A32" s="14">
        <v>28</v>
      </c>
      <c r="B32" s="4" t="s">
        <v>228</v>
      </c>
      <c r="C32" s="4" t="s">
        <v>414</v>
      </c>
      <c r="D32" s="6">
        <v>42186</v>
      </c>
      <c r="E32" s="4" t="s">
        <v>229</v>
      </c>
      <c r="F32" s="4" t="s">
        <v>72</v>
      </c>
      <c r="G32" s="25">
        <v>4536000</v>
      </c>
      <c r="H32" s="25">
        <v>4309200</v>
      </c>
      <c r="I32" s="18">
        <f>H32/G32</f>
        <v>0.95</v>
      </c>
      <c r="J32" s="4" t="s">
        <v>51</v>
      </c>
    </row>
    <row r="33" spans="1:10" s="19" customFormat="1" ht="42">
      <c r="A33" s="14">
        <v>29</v>
      </c>
      <c r="B33" s="4" t="s">
        <v>291</v>
      </c>
      <c r="C33" s="4" t="s">
        <v>433</v>
      </c>
      <c r="D33" s="6">
        <v>42186</v>
      </c>
      <c r="E33" s="4" t="s">
        <v>292</v>
      </c>
      <c r="F33" s="4" t="s">
        <v>72</v>
      </c>
      <c r="G33" s="25">
        <v>4602474</v>
      </c>
      <c r="H33" s="25">
        <v>4568400</v>
      </c>
      <c r="I33" s="18">
        <f>H33/G33</f>
        <v>0.9925965904424446</v>
      </c>
      <c r="J33" s="4"/>
    </row>
    <row r="34" spans="1:10" s="19" customFormat="1" ht="42">
      <c r="A34" s="14">
        <v>30</v>
      </c>
      <c r="B34" s="4" t="s">
        <v>210</v>
      </c>
      <c r="C34" s="4" t="s">
        <v>410</v>
      </c>
      <c r="D34" s="6">
        <v>42186</v>
      </c>
      <c r="E34" s="4" t="s">
        <v>211</v>
      </c>
      <c r="F34" s="4" t="s">
        <v>72</v>
      </c>
      <c r="G34" s="25">
        <v>4914000</v>
      </c>
      <c r="H34" s="25">
        <v>4483080</v>
      </c>
      <c r="I34" s="18">
        <f>H34/G34</f>
        <v>0.9123076923076923</v>
      </c>
      <c r="J34" s="4" t="s">
        <v>51</v>
      </c>
    </row>
    <row r="35" spans="1:10" s="19" customFormat="1" ht="42">
      <c r="A35" s="14">
        <v>31</v>
      </c>
      <c r="B35" s="4" t="s">
        <v>228</v>
      </c>
      <c r="C35" s="4" t="s">
        <v>442</v>
      </c>
      <c r="D35" s="26">
        <v>42186</v>
      </c>
      <c r="E35" s="4" t="s">
        <v>320</v>
      </c>
      <c r="F35" s="4" t="s">
        <v>72</v>
      </c>
      <c r="G35" s="25">
        <v>5375000</v>
      </c>
      <c r="H35" s="25">
        <v>5185800</v>
      </c>
      <c r="I35" s="18">
        <f>H35/G35</f>
        <v>0.9648</v>
      </c>
      <c r="J35" s="4" t="s">
        <v>51</v>
      </c>
    </row>
    <row r="36" spans="1:10" s="19" customFormat="1" ht="42">
      <c r="A36" s="14">
        <v>32</v>
      </c>
      <c r="B36" s="4" t="s">
        <v>288</v>
      </c>
      <c r="C36" s="4" t="s">
        <v>432</v>
      </c>
      <c r="D36" s="6">
        <v>42186</v>
      </c>
      <c r="E36" s="4" t="s">
        <v>289</v>
      </c>
      <c r="F36" s="4" t="s">
        <v>72</v>
      </c>
      <c r="G36" s="25">
        <v>5497632</v>
      </c>
      <c r="H36" s="25">
        <v>4502304</v>
      </c>
      <c r="I36" s="18">
        <f>H36/G36</f>
        <v>0.8189533239038189</v>
      </c>
      <c r="J36" s="4" t="s">
        <v>51</v>
      </c>
    </row>
    <row r="37" spans="1:10" s="19" customFormat="1" ht="42">
      <c r="A37" s="14">
        <v>33</v>
      </c>
      <c r="B37" s="4" t="s">
        <v>310</v>
      </c>
      <c r="C37" s="4" t="s">
        <v>438</v>
      </c>
      <c r="D37" s="26">
        <v>42186</v>
      </c>
      <c r="E37" s="4" t="s">
        <v>311</v>
      </c>
      <c r="F37" s="4" t="s">
        <v>72</v>
      </c>
      <c r="G37" s="25">
        <v>5689600</v>
      </c>
      <c r="H37" s="25">
        <v>5561600</v>
      </c>
      <c r="I37" s="18">
        <f>H37/G37</f>
        <v>0.9775028121484814</v>
      </c>
      <c r="J37" s="4" t="s">
        <v>51</v>
      </c>
    </row>
    <row r="38" spans="1:10" s="19" customFormat="1" ht="42">
      <c r="A38" s="14">
        <v>34</v>
      </c>
      <c r="B38" s="4" t="s">
        <v>332</v>
      </c>
      <c r="C38" s="4" t="s">
        <v>444</v>
      </c>
      <c r="D38" s="6">
        <v>42186</v>
      </c>
      <c r="E38" s="4" t="s">
        <v>333</v>
      </c>
      <c r="F38" s="4" t="s">
        <v>72</v>
      </c>
      <c r="G38" s="25">
        <v>5927040</v>
      </c>
      <c r="H38" s="25">
        <v>5778864</v>
      </c>
      <c r="I38" s="18">
        <f>H38/G38</f>
        <v>0.975</v>
      </c>
      <c r="J38" s="4" t="s">
        <v>334</v>
      </c>
    </row>
    <row r="39" spans="1:10" s="19" customFormat="1" ht="42">
      <c r="A39" s="14">
        <v>35</v>
      </c>
      <c r="B39" s="4" t="s">
        <v>278</v>
      </c>
      <c r="C39" s="4" t="s">
        <v>438</v>
      </c>
      <c r="D39" s="26">
        <v>42186</v>
      </c>
      <c r="E39" s="4" t="s">
        <v>308</v>
      </c>
      <c r="F39" s="4" t="s">
        <v>72</v>
      </c>
      <c r="G39" s="25">
        <v>6669041</v>
      </c>
      <c r="H39" s="25">
        <v>6636170</v>
      </c>
      <c r="I39" s="18">
        <f>H39/G39</f>
        <v>0.9950711054258026</v>
      </c>
      <c r="J39" s="4" t="s">
        <v>51</v>
      </c>
    </row>
    <row r="40" spans="1:10" s="19" customFormat="1" ht="42">
      <c r="A40" s="14">
        <v>36</v>
      </c>
      <c r="B40" s="4" t="s">
        <v>332</v>
      </c>
      <c r="C40" s="4" t="s">
        <v>445</v>
      </c>
      <c r="D40" s="6">
        <v>42186</v>
      </c>
      <c r="E40" s="4" t="s">
        <v>336</v>
      </c>
      <c r="F40" s="4" t="s">
        <v>72</v>
      </c>
      <c r="G40" s="25">
        <v>9590400</v>
      </c>
      <c r="H40" s="25">
        <v>9590400</v>
      </c>
      <c r="I40" s="18">
        <f>H40/G40</f>
        <v>1</v>
      </c>
      <c r="J40" s="4" t="s">
        <v>51</v>
      </c>
    </row>
    <row r="41" spans="1:10" s="19" customFormat="1" ht="42">
      <c r="A41" s="14">
        <v>37</v>
      </c>
      <c r="B41" s="4" t="s">
        <v>240</v>
      </c>
      <c r="C41" s="4" t="s">
        <v>449</v>
      </c>
      <c r="D41" s="6">
        <v>42187</v>
      </c>
      <c r="E41" s="4" t="s">
        <v>342</v>
      </c>
      <c r="F41" s="4" t="s">
        <v>72</v>
      </c>
      <c r="G41" s="25">
        <v>1166400</v>
      </c>
      <c r="H41" s="25">
        <v>1026000</v>
      </c>
      <c r="I41" s="18">
        <f>H41/G41</f>
        <v>0.8796296296296297</v>
      </c>
      <c r="J41" s="4"/>
    </row>
    <row r="42" spans="1:10" s="19" customFormat="1" ht="42">
      <c r="A42" s="14">
        <v>38</v>
      </c>
      <c r="B42" s="4" t="s">
        <v>274</v>
      </c>
      <c r="C42" s="4" t="s">
        <v>429</v>
      </c>
      <c r="D42" s="28">
        <v>42187</v>
      </c>
      <c r="E42" s="4" t="s">
        <v>277</v>
      </c>
      <c r="F42" s="4" t="s">
        <v>72</v>
      </c>
      <c r="G42" s="25">
        <v>1879200</v>
      </c>
      <c r="H42" s="25">
        <v>1765800</v>
      </c>
      <c r="I42" s="18">
        <v>0.94</v>
      </c>
      <c r="J42" s="4" t="s">
        <v>73</v>
      </c>
    </row>
    <row r="43" spans="1:23" s="19" customFormat="1" ht="42">
      <c r="A43" s="14">
        <v>39</v>
      </c>
      <c r="B43" s="4" t="s">
        <v>375</v>
      </c>
      <c r="C43" s="4" t="s">
        <v>376</v>
      </c>
      <c r="D43" s="6">
        <v>42187</v>
      </c>
      <c r="E43" s="4" t="s">
        <v>377</v>
      </c>
      <c r="F43" s="4" t="s">
        <v>72</v>
      </c>
      <c r="G43" s="17">
        <v>2134861</v>
      </c>
      <c r="H43" s="17">
        <v>1490400</v>
      </c>
      <c r="I43" s="7">
        <f>H43/G43</f>
        <v>0.6981250769956452</v>
      </c>
      <c r="J43" s="4"/>
      <c r="K43" s="13"/>
      <c r="L43" s="13"/>
      <c r="M43" s="13"/>
      <c r="N43" s="13"/>
      <c r="O43" s="13"/>
      <c r="P43" s="13"/>
      <c r="Q43" s="13"/>
      <c r="R43" s="13"/>
      <c r="S43" s="13"/>
      <c r="T43" s="13"/>
      <c r="U43" s="13"/>
      <c r="V43" s="13"/>
      <c r="W43" s="13"/>
    </row>
    <row r="44" spans="1:23" s="13" customFormat="1" ht="42">
      <c r="A44" s="14">
        <v>40</v>
      </c>
      <c r="B44" s="4" t="s">
        <v>378</v>
      </c>
      <c r="C44" s="4" t="s">
        <v>379</v>
      </c>
      <c r="D44" s="6">
        <v>42187</v>
      </c>
      <c r="E44" s="4" t="s">
        <v>380</v>
      </c>
      <c r="F44" s="4" t="s">
        <v>72</v>
      </c>
      <c r="G44" s="17">
        <v>2842484</v>
      </c>
      <c r="H44" s="17">
        <v>2436415</v>
      </c>
      <c r="I44" s="18">
        <f>H44/G44</f>
        <v>0.8571429074007101</v>
      </c>
      <c r="J44" s="4" t="s">
        <v>51</v>
      </c>
      <c r="K44" s="19"/>
      <c r="L44" s="19"/>
      <c r="M44" s="19"/>
      <c r="N44" s="19"/>
      <c r="O44" s="19"/>
      <c r="P44" s="19"/>
      <c r="Q44" s="19"/>
      <c r="R44" s="19"/>
      <c r="S44" s="19"/>
      <c r="T44" s="19"/>
      <c r="U44" s="19"/>
      <c r="V44" s="19"/>
      <c r="W44" s="19"/>
    </row>
    <row r="45" spans="1:10" s="19" customFormat="1" ht="42">
      <c r="A45" s="14">
        <v>41</v>
      </c>
      <c r="B45" s="4" t="s">
        <v>221</v>
      </c>
      <c r="C45" s="4" t="s">
        <v>451</v>
      </c>
      <c r="D45" s="6">
        <v>42187</v>
      </c>
      <c r="E45" s="4" t="s">
        <v>345</v>
      </c>
      <c r="F45" s="4" t="s">
        <v>72</v>
      </c>
      <c r="G45" s="25">
        <v>3488400</v>
      </c>
      <c r="H45" s="25">
        <v>2808000</v>
      </c>
      <c r="I45" s="18">
        <f>H45/G45</f>
        <v>0.804953560371517</v>
      </c>
      <c r="J45" s="4"/>
    </row>
    <row r="46" spans="1:10" s="19" customFormat="1" ht="42">
      <c r="A46" s="14">
        <v>42</v>
      </c>
      <c r="B46" s="4" t="s">
        <v>228</v>
      </c>
      <c r="C46" s="4" t="s">
        <v>448</v>
      </c>
      <c r="D46" s="36">
        <v>42187</v>
      </c>
      <c r="E46" s="4" t="s">
        <v>341</v>
      </c>
      <c r="F46" s="4" t="s">
        <v>72</v>
      </c>
      <c r="G46" s="31">
        <v>4114800</v>
      </c>
      <c r="H46" s="31">
        <v>3602232</v>
      </c>
      <c r="I46" s="18">
        <f>H46/G46</f>
        <v>0.8754330708661417</v>
      </c>
      <c r="J46" s="4" t="s">
        <v>51</v>
      </c>
    </row>
    <row r="47" spans="1:23" s="19" customFormat="1" ht="42">
      <c r="A47" s="14">
        <v>43</v>
      </c>
      <c r="B47" s="4" t="s">
        <v>401</v>
      </c>
      <c r="C47" s="4" t="s">
        <v>357</v>
      </c>
      <c r="D47" s="6">
        <v>42187</v>
      </c>
      <c r="E47" s="4" t="s">
        <v>358</v>
      </c>
      <c r="F47" s="4" t="s">
        <v>72</v>
      </c>
      <c r="G47" s="17">
        <v>6863122</v>
      </c>
      <c r="H47" s="17">
        <v>4979772</v>
      </c>
      <c r="I47" s="18">
        <f>H47/G47</f>
        <v>0.725584070922825</v>
      </c>
      <c r="J47" s="4" t="s">
        <v>51</v>
      </c>
      <c r="K47" s="34"/>
      <c r="L47" s="34"/>
      <c r="M47" s="34"/>
      <c r="N47" s="34"/>
      <c r="O47" s="34"/>
      <c r="P47" s="34"/>
      <c r="Q47" s="34"/>
      <c r="R47" s="34"/>
      <c r="S47" s="34"/>
      <c r="T47" s="34"/>
      <c r="U47" s="34"/>
      <c r="V47" s="34"/>
      <c r="W47" s="34"/>
    </row>
    <row r="48" spans="1:10" s="34" customFormat="1" ht="42">
      <c r="A48" s="14">
        <v>44</v>
      </c>
      <c r="B48" s="4" t="s">
        <v>401</v>
      </c>
      <c r="C48" s="4" t="s">
        <v>357</v>
      </c>
      <c r="D48" s="6">
        <v>42188</v>
      </c>
      <c r="E48" s="4" t="s">
        <v>358</v>
      </c>
      <c r="F48" s="4" t="s">
        <v>72</v>
      </c>
      <c r="G48" s="17">
        <v>1674000</v>
      </c>
      <c r="H48" s="17">
        <v>1613304</v>
      </c>
      <c r="I48" s="18">
        <f>H48/G48</f>
        <v>0.963741935483871</v>
      </c>
      <c r="J48" s="4" t="s">
        <v>51</v>
      </c>
    </row>
    <row r="49" spans="1:23" s="34" customFormat="1" ht="42">
      <c r="A49" s="14">
        <v>45</v>
      </c>
      <c r="B49" s="35" t="s">
        <v>57</v>
      </c>
      <c r="C49" s="4" t="s">
        <v>54</v>
      </c>
      <c r="D49" s="21">
        <v>42188</v>
      </c>
      <c r="E49" s="4" t="s">
        <v>89</v>
      </c>
      <c r="F49" s="4" t="s">
        <v>72</v>
      </c>
      <c r="G49" s="17">
        <v>2156220</v>
      </c>
      <c r="H49" s="17">
        <v>1639440</v>
      </c>
      <c r="I49" s="18">
        <v>0.7603305785123967</v>
      </c>
      <c r="J49" s="4"/>
      <c r="K49" s="13"/>
      <c r="L49" s="13"/>
      <c r="M49" s="13"/>
      <c r="N49" s="13"/>
      <c r="O49" s="13"/>
      <c r="P49" s="13"/>
      <c r="Q49" s="13"/>
      <c r="R49" s="13"/>
      <c r="S49" s="13"/>
      <c r="T49" s="13"/>
      <c r="U49" s="13"/>
      <c r="V49" s="13"/>
      <c r="W49" s="13"/>
    </row>
    <row r="50" spans="1:23" s="13" customFormat="1" ht="42">
      <c r="A50" s="14">
        <v>46</v>
      </c>
      <c r="B50" s="32" t="s">
        <v>114</v>
      </c>
      <c r="C50" s="32" t="s">
        <v>115</v>
      </c>
      <c r="D50" s="37">
        <v>42188</v>
      </c>
      <c r="E50" s="32" t="s">
        <v>116</v>
      </c>
      <c r="F50" s="4" t="s">
        <v>72</v>
      </c>
      <c r="G50" s="38">
        <v>2290906</v>
      </c>
      <c r="H50" s="38">
        <v>1447944</v>
      </c>
      <c r="I50" s="39">
        <f>H50/G50</f>
        <v>0.6320399003712942</v>
      </c>
      <c r="J50" s="32"/>
      <c r="K50" s="19"/>
      <c r="L50" s="19"/>
      <c r="M50" s="19"/>
      <c r="N50" s="19"/>
      <c r="O50" s="19"/>
      <c r="P50" s="19"/>
      <c r="Q50" s="19"/>
      <c r="R50" s="19"/>
      <c r="S50" s="19"/>
      <c r="T50" s="19"/>
      <c r="U50" s="19"/>
      <c r="V50" s="19"/>
      <c r="W50" s="19"/>
    </row>
    <row r="51" spans="1:10" s="19" customFormat="1" ht="42">
      <c r="A51" s="14">
        <v>47</v>
      </c>
      <c r="B51" s="4" t="s">
        <v>111</v>
      </c>
      <c r="C51" s="4" t="s">
        <v>122</v>
      </c>
      <c r="D51" s="6">
        <v>42188</v>
      </c>
      <c r="E51" s="4" t="s">
        <v>123</v>
      </c>
      <c r="F51" s="4" t="s">
        <v>72</v>
      </c>
      <c r="G51" s="29">
        <v>2317924</v>
      </c>
      <c r="H51" s="29">
        <v>2272320</v>
      </c>
      <c r="I51" s="18">
        <f>H51/G51</f>
        <v>0.9803254981612857</v>
      </c>
      <c r="J51" s="4" t="s">
        <v>51</v>
      </c>
    </row>
    <row r="52" spans="1:10" s="19" customFormat="1" ht="42">
      <c r="A52" s="14">
        <v>48</v>
      </c>
      <c r="B52" s="4" t="s">
        <v>346</v>
      </c>
      <c r="C52" s="4" t="s">
        <v>451</v>
      </c>
      <c r="D52" s="6">
        <v>42188</v>
      </c>
      <c r="E52" s="4" t="s">
        <v>347</v>
      </c>
      <c r="F52" s="4" t="s">
        <v>72</v>
      </c>
      <c r="G52" s="25">
        <v>2656800</v>
      </c>
      <c r="H52" s="25">
        <v>1960200</v>
      </c>
      <c r="I52" s="18">
        <f>H52/G52</f>
        <v>0.7378048780487805</v>
      </c>
      <c r="J52" s="4"/>
    </row>
    <row r="53" spans="1:10" s="19" customFormat="1" ht="42">
      <c r="A53" s="14">
        <v>49</v>
      </c>
      <c r="B53" s="4" t="s">
        <v>216</v>
      </c>
      <c r="C53" s="24" t="s">
        <v>417</v>
      </c>
      <c r="D53" s="6">
        <v>42188</v>
      </c>
      <c r="E53" s="24" t="s">
        <v>245</v>
      </c>
      <c r="F53" s="4" t="s">
        <v>72</v>
      </c>
      <c r="G53" s="30">
        <v>3718972</v>
      </c>
      <c r="H53" s="25">
        <f>3278280*1.08</f>
        <v>3540542.4000000004</v>
      </c>
      <c r="I53" s="18">
        <f>H53/G53</f>
        <v>0.952021795270306</v>
      </c>
      <c r="J53" s="4" t="s">
        <v>51</v>
      </c>
    </row>
    <row r="54" spans="1:10" s="19" customFormat="1" ht="42">
      <c r="A54" s="14">
        <v>50</v>
      </c>
      <c r="B54" s="4" t="s">
        <v>160</v>
      </c>
      <c r="C54" s="4" t="s">
        <v>161</v>
      </c>
      <c r="D54" s="6">
        <v>42188</v>
      </c>
      <c r="E54" s="4" t="s">
        <v>162</v>
      </c>
      <c r="F54" s="4" t="s">
        <v>72</v>
      </c>
      <c r="G54" s="29">
        <v>4422453</v>
      </c>
      <c r="H54" s="29">
        <v>4043628</v>
      </c>
      <c r="I54" s="18">
        <f>H54/G54</f>
        <v>0.9143405254956921</v>
      </c>
      <c r="J54" s="4" t="s">
        <v>163</v>
      </c>
    </row>
    <row r="55" spans="1:10" s="19" customFormat="1" ht="52.5">
      <c r="A55" s="14">
        <v>51</v>
      </c>
      <c r="B55" s="4" t="s">
        <v>363</v>
      </c>
      <c r="C55" s="4" t="s">
        <v>407</v>
      </c>
      <c r="D55" s="6">
        <v>42188</v>
      </c>
      <c r="E55" s="4" t="s">
        <v>364</v>
      </c>
      <c r="F55" s="4" t="s">
        <v>72</v>
      </c>
      <c r="G55" s="17">
        <v>5745851</v>
      </c>
      <c r="H55" s="17">
        <v>4914000</v>
      </c>
      <c r="I55" s="18">
        <f>H55/G55</f>
        <v>0.8552257968401895</v>
      </c>
      <c r="J55" s="4"/>
    </row>
    <row r="56" spans="1:10" s="19" customFormat="1" ht="42">
      <c r="A56" s="14">
        <v>52</v>
      </c>
      <c r="B56" s="4" t="s">
        <v>104</v>
      </c>
      <c r="C56" s="4" t="s">
        <v>472</v>
      </c>
      <c r="D56" s="6">
        <v>42188</v>
      </c>
      <c r="E56" s="4" t="s">
        <v>390</v>
      </c>
      <c r="F56" s="4" t="s">
        <v>72</v>
      </c>
      <c r="G56" s="17">
        <v>6401307</v>
      </c>
      <c r="H56" s="17">
        <v>4576305</v>
      </c>
      <c r="I56" s="18">
        <f>H56/G56</f>
        <v>0.7149016599266369</v>
      </c>
      <c r="J56" s="4" t="s">
        <v>51</v>
      </c>
    </row>
    <row r="57" spans="1:10" s="19" customFormat="1" ht="42">
      <c r="A57" s="14">
        <v>53</v>
      </c>
      <c r="B57" s="4" t="s">
        <v>56</v>
      </c>
      <c r="C57" s="4" t="s">
        <v>54</v>
      </c>
      <c r="D57" s="21">
        <v>42188</v>
      </c>
      <c r="E57" s="4" t="s">
        <v>90</v>
      </c>
      <c r="F57" s="4" t="s">
        <v>72</v>
      </c>
      <c r="G57" s="17">
        <v>32260248</v>
      </c>
      <c r="H57" s="17">
        <v>32184000</v>
      </c>
      <c r="I57" s="18">
        <v>0.9976364719824844</v>
      </c>
      <c r="J57" s="4"/>
    </row>
    <row r="58" spans="1:10" s="19" customFormat="1" ht="42">
      <c r="A58" s="14">
        <v>54</v>
      </c>
      <c r="B58" s="4" t="s">
        <v>365</v>
      </c>
      <c r="C58" s="4" t="s">
        <v>366</v>
      </c>
      <c r="D58" s="6">
        <v>42188</v>
      </c>
      <c r="E58" s="4" t="s">
        <v>367</v>
      </c>
      <c r="F58" s="4" t="s">
        <v>72</v>
      </c>
      <c r="G58" s="17">
        <v>55150113</v>
      </c>
      <c r="H58" s="17">
        <v>51559200</v>
      </c>
      <c r="I58" s="18">
        <f>H58/G58</f>
        <v>0.934888383637582</v>
      </c>
      <c r="J58" s="4"/>
    </row>
    <row r="59" spans="1:10" s="19" customFormat="1" ht="42">
      <c r="A59" s="14">
        <v>55</v>
      </c>
      <c r="B59" s="4" t="s">
        <v>58</v>
      </c>
      <c r="C59" s="4" t="s">
        <v>54</v>
      </c>
      <c r="D59" s="21">
        <v>42188</v>
      </c>
      <c r="E59" s="4" t="s">
        <v>91</v>
      </c>
      <c r="F59" s="4" t="s">
        <v>391</v>
      </c>
      <c r="G59" s="17">
        <v>302827356</v>
      </c>
      <c r="H59" s="17">
        <v>300510000</v>
      </c>
      <c r="I59" s="18">
        <v>0.9923476001950101</v>
      </c>
      <c r="J59" s="4" t="s">
        <v>52</v>
      </c>
    </row>
    <row r="60" spans="1:10" s="19" customFormat="1" ht="42">
      <c r="A60" s="14">
        <v>56</v>
      </c>
      <c r="B60" s="4" t="s">
        <v>221</v>
      </c>
      <c r="C60" s="4" t="s">
        <v>412</v>
      </c>
      <c r="D60" s="21">
        <v>42191</v>
      </c>
      <c r="E60" s="4" t="s">
        <v>223</v>
      </c>
      <c r="F60" s="4" t="s">
        <v>72</v>
      </c>
      <c r="G60" s="25">
        <v>1667800</v>
      </c>
      <c r="H60" s="25">
        <v>1263600</v>
      </c>
      <c r="I60" s="18">
        <f>H60/G60</f>
        <v>0.7576448015349563</v>
      </c>
      <c r="J60" s="4"/>
    </row>
    <row r="61" spans="1:10" s="19" customFormat="1" ht="42">
      <c r="A61" s="14">
        <v>57</v>
      </c>
      <c r="B61" s="4" t="s">
        <v>221</v>
      </c>
      <c r="C61" s="4" t="s">
        <v>412</v>
      </c>
      <c r="D61" s="21">
        <v>42191</v>
      </c>
      <c r="E61" s="4" t="s">
        <v>222</v>
      </c>
      <c r="F61" s="4" t="s">
        <v>72</v>
      </c>
      <c r="G61" s="25">
        <v>1849134</v>
      </c>
      <c r="H61" s="25">
        <v>1512000</v>
      </c>
      <c r="I61" s="18">
        <f>H61/G61</f>
        <v>0.8176800599632044</v>
      </c>
      <c r="J61" s="4"/>
    </row>
    <row r="62" spans="1:10" s="19" customFormat="1" ht="42">
      <c r="A62" s="14">
        <v>58</v>
      </c>
      <c r="B62" s="4" t="s">
        <v>150</v>
      </c>
      <c r="C62" s="4" t="s">
        <v>148</v>
      </c>
      <c r="D62" s="6">
        <v>42191</v>
      </c>
      <c r="E62" s="4" t="s">
        <v>151</v>
      </c>
      <c r="F62" s="4" t="s">
        <v>72</v>
      </c>
      <c r="G62" s="29">
        <v>1857835</v>
      </c>
      <c r="H62" s="29">
        <v>1783576</v>
      </c>
      <c r="I62" s="18">
        <f>H62/G62</f>
        <v>0.9600292813947418</v>
      </c>
      <c r="J62" s="4" t="s">
        <v>51</v>
      </c>
    </row>
    <row r="63" spans="1:10" s="19" customFormat="1" ht="42">
      <c r="A63" s="14">
        <v>59</v>
      </c>
      <c r="B63" s="4" t="s">
        <v>216</v>
      </c>
      <c r="C63" s="4" t="s">
        <v>447</v>
      </c>
      <c r="D63" s="21">
        <v>42191</v>
      </c>
      <c r="E63" s="4" t="s">
        <v>339</v>
      </c>
      <c r="F63" s="4" t="s">
        <v>72</v>
      </c>
      <c r="G63" s="25">
        <v>2079000</v>
      </c>
      <c r="H63" s="25">
        <v>1862028</v>
      </c>
      <c r="I63" s="18">
        <f>H63/G63</f>
        <v>0.8956363636363637</v>
      </c>
      <c r="J63" s="4" t="s">
        <v>51</v>
      </c>
    </row>
    <row r="64" spans="1:10" s="19" customFormat="1" ht="42">
      <c r="A64" s="14">
        <v>60</v>
      </c>
      <c r="B64" s="4" t="s">
        <v>226</v>
      </c>
      <c r="C64" s="4" t="s">
        <v>413</v>
      </c>
      <c r="D64" s="21">
        <v>42191</v>
      </c>
      <c r="E64" s="4" t="s">
        <v>227</v>
      </c>
      <c r="F64" s="4" t="s">
        <v>391</v>
      </c>
      <c r="G64" s="25">
        <v>2513160</v>
      </c>
      <c r="H64" s="25">
        <v>2270000</v>
      </c>
      <c r="I64" s="18">
        <f>H64/G64</f>
        <v>0.9032453166531379</v>
      </c>
      <c r="J64" s="4"/>
    </row>
    <row r="65" spans="1:10" s="19" customFormat="1" ht="42">
      <c r="A65" s="14">
        <v>61</v>
      </c>
      <c r="B65" s="4" t="s">
        <v>348</v>
      </c>
      <c r="C65" s="4" t="s">
        <v>451</v>
      </c>
      <c r="D65" s="6">
        <v>42191</v>
      </c>
      <c r="E65" s="4" t="s">
        <v>349</v>
      </c>
      <c r="F65" s="4" t="s">
        <v>72</v>
      </c>
      <c r="G65" s="25">
        <v>3186000</v>
      </c>
      <c r="H65" s="25">
        <v>2322000</v>
      </c>
      <c r="I65" s="18">
        <f>H65/G65</f>
        <v>0.7288135593220338</v>
      </c>
      <c r="J65" s="4"/>
    </row>
    <row r="66" spans="1:10" s="19" customFormat="1" ht="42">
      <c r="A66" s="14">
        <v>62</v>
      </c>
      <c r="B66" s="15" t="s">
        <v>272</v>
      </c>
      <c r="C66" s="4" t="s">
        <v>427</v>
      </c>
      <c r="D66" s="28">
        <v>42191</v>
      </c>
      <c r="E66" s="15" t="s">
        <v>273</v>
      </c>
      <c r="F66" s="4" t="s">
        <v>72</v>
      </c>
      <c r="G66" s="25">
        <v>4750380</v>
      </c>
      <c r="H66" s="25">
        <v>4318704</v>
      </c>
      <c r="I66" s="5">
        <f>H66/G66</f>
        <v>0.9091281118563147</v>
      </c>
      <c r="J66" s="33"/>
    </row>
    <row r="67" spans="1:10" s="19" customFormat="1" ht="42">
      <c r="A67" s="14">
        <v>63</v>
      </c>
      <c r="B67" s="4" t="s">
        <v>212</v>
      </c>
      <c r="C67" s="4" t="s">
        <v>410</v>
      </c>
      <c r="D67" s="6">
        <v>42191</v>
      </c>
      <c r="E67" s="4" t="s">
        <v>213</v>
      </c>
      <c r="F67" s="4" t="s">
        <v>72</v>
      </c>
      <c r="G67" s="25">
        <v>8274582</v>
      </c>
      <c r="H67" s="25">
        <v>8260920</v>
      </c>
      <c r="I67" s="18">
        <f>H67/G67</f>
        <v>0.9983489196191421</v>
      </c>
      <c r="J67" s="4" t="s">
        <v>51</v>
      </c>
    </row>
    <row r="68" spans="1:23" s="19" customFormat="1" ht="42">
      <c r="A68" s="14">
        <v>64</v>
      </c>
      <c r="B68" s="4" t="s">
        <v>381</v>
      </c>
      <c r="C68" s="4" t="s">
        <v>382</v>
      </c>
      <c r="D68" s="21">
        <v>42192</v>
      </c>
      <c r="E68" s="4" t="s">
        <v>383</v>
      </c>
      <c r="F68" s="4" t="s">
        <v>72</v>
      </c>
      <c r="G68" s="17">
        <v>2360067</v>
      </c>
      <c r="H68" s="17">
        <v>1741409</v>
      </c>
      <c r="I68" s="18">
        <f>H68/G68</f>
        <v>0.7378642216513345</v>
      </c>
      <c r="J68" s="4"/>
      <c r="K68" s="40"/>
      <c r="L68" s="40"/>
      <c r="M68" s="40"/>
      <c r="N68" s="40"/>
      <c r="O68" s="40"/>
      <c r="P68" s="40"/>
      <c r="Q68" s="40"/>
      <c r="R68" s="40"/>
      <c r="S68" s="40"/>
      <c r="T68" s="40"/>
      <c r="U68" s="40"/>
      <c r="V68" s="40"/>
      <c r="W68" s="40"/>
    </row>
    <row r="69" spans="1:23" s="40" customFormat="1" ht="42">
      <c r="A69" s="14">
        <v>65</v>
      </c>
      <c r="B69" s="4" t="s">
        <v>240</v>
      </c>
      <c r="C69" s="27" t="s">
        <v>456</v>
      </c>
      <c r="D69" s="26">
        <v>42192</v>
      </c>
      <c r="E69" s="27" t="s">
        <v>299</v>
      </c>
      <c r="F69" s="4" t="s">
        <v>72</v>
      </c>
      <c r="G69" s="41">
        <v>2413800</v>
      </c>
      <c r="H69" s="41">
        <v>1609200</v>
      </c>
      <c r="I69" s="18">
        <f>H69/G69</f>
        <v>0.6666666666666666</v>
      </c>
      <c r="J69" s="4"/>
      <c r="K69" s="19"/>
      <c r="L69" s="19"/>
      <c r="M69" s="19"/>
      <c r="N69" s="19"/>
      <c r="O69" s="19"/>
      <c r="P69" s="19"/>
      <c r="Q69" s="19"/>
      <c r="R69" s="19"/>
      <c r="S69" s="19"/>
      <c r="T69" s="19"/>
      <c r="U69" s="19"/>
      <c r="V69" s="19"/>
      <c r="W69" s="19"/>
    </row>
    <row r="70" spans="1:23" s="19" customFormat="1" ht="42">
      <c r="A70" s="14">
        <v>66</v>
      </c>
      <c r="B70" s="4" t="s">
        <v>228</v>
      </c>
      <c r="C70" s="4" t="s">
        <v>404</v>
      </c>
      <c r="D70" s="6">
        <v>42192</v>
      </c>
      <c r="E70" s="15" t="s">
        <v>252</v>
      </c>
      <c r="F70" s="4" t="s">
        <v>72</v>
      </c>
      <c r="G70" s="25">
        <v>3749760</v>
      </c>
      <c r="H70" s="25">
        <v>3371760</v>
      </c>
      <c r="I70" s="18">
        <f>H70/G70</f>
        <v>0.8991935483870968</v>
      </c>
      <c r="J70" s="4" t="s">
        <v>51</v>
      </c>
      <c r="K70" s="8"/>
      <c r="L70" s="8"/>
      <c r="M70" s="8"/>
      <c r="N70" s="8"/>
      <c r="O70" s="8"/>
      <c r="P70" s="8"/>
      <c r="Q70" s="8"/>
      <c r="R70" s="8"/>
      <c r="S70" s="8"/>
      <c r="T70" s="8"/>
      <c r="U70" s="8"/>
      <c r="V70" s="8"/>
      <c r="W70" s="8"/>
    </row>
    <row r="71" spans="1:23" ht="42">
      <c r="A71" s="14">
        <v>67</v>
      </c>
      <c r="B71" s="4" t="s">
        <v>312</v>
      </c>
      <c r="C71" s="4" t="s">
        <v>443</v>
      </c>
      <c r="D71" s="21">
        <v>42192</v>
      </c>
      <c r="E71" s="4" t="s">
        <v>322</v>
      </c>
      <c r="F71" s="4" t="s">
        <v>72</v>
      </c>
      <c r="G71" s="25">
        <v>4216832</v>
      </c>
      <c r="H71" s="25">
        <v>3704832</v>
      </c>
      <c r="I71" s="18">
        <f>H71/G71</f>
        <v>0.878581835842642</v>
      </c>
      <c r="J71" s="4" t="s">
        <v>51</v>
      </c>
      <c r="K71" s="19"/>
      <c r="L71" s="19"/>
      <c r="M71" s="19"/>
      <c r="N71" s="19"/>
      <c r="O71" s="19"/>
      <c r="P71" s="19"/>
      <c r="Q71" s="19"/>
      <c r="R71" s="19"/>
      <c r="S71" s="19"/>
      <c r="T71" s="19"/>
      <c r="U71" s="19"/>
      <c r="V71" s="19"/>
      <c r="W71" s="19"/>
    </row>
    <row r="72" spans="1:10" s="19" customFormat="1" ht="42">
      <c r="A72" s="14">
        <v>68</v>
      </c>
      <c r="B72" s="42" t="s">
        <v>262</v>
      </c>
      <c r="C72" s="4" t="s">
        <v>263</v>
      </c>
      <c r="D72" s="43">
        <v>42192</v>
      </c>
      <c r="E72" s="4" t="s">
        <v>264</v>
      </c>
      <c r="F72" s="4" t="s">
        <v>72</v>
      </c>
      <c r="G72" s="25">
        <v>5549040</v>
      </c>
      <c r="H72" s="25">
        <v>3240000</v>
      </c>
      <c r="I72" s="18">
        <f>H72/G72</f>
        <v>0.5838847800700662</v>
      </c>
      <c r="J72" s="4"/>
    </row>
    <row r="73" spans="1:23" s="19" customFormat="1" ht="42">
      <c r="A73" s="14">
        <v>69</v>
      </c>
      <c r="B73" s="4" t="s">
        <v>59</v>
      </c>
      <c r="C73" s="4" t="s">
        <v>54</v>
      </c>
      <c r="D73" s="21">
        <v>42192</v>
      </c>
      <c r="E73" s="4" t="s">
        <v>460</v>
      </c>
      <c r="F73" s="4" t="s">
        <v>72</v>
      </c>
      <c r="G73" s="17">
        <v>36222552</v>
      </c>
      <c r="H73" s="17">
        <v>36041760</v>
      </c>
      <c r="I73" s="18">
        <v>0.9950088552568025</v>
      </c>
      <c r="J73" s="4" t="s">
        <v>52</v>
      </c>
      <c r="K73" s="8"/>
      <c r="L73" s="8"/>
      <c r="M73" s="8"/>
      <c r="N73" s="8"/>
      <c r="O73" s="8"/>
      <c r="P73" s="8"/>
      <c r="Q73" s="8"/>
      <c r="R73" s="8"/>
      <c r="S73" s="8"/>
      <c r="T73" s="8"/>
      <c r="U73" s="8"/>
      <c r="V73" s="8"/>
      <c r="W73" s="8"/>
    </row>
    <row r="74" spans="1:10" ht="42">
      <c r="A74" s="14">
        <v>70</v>
      </c>
      <c r="B74" s="4" t="s">
        <v>203</v>
      </c>
      <c r="C74" s="4" t="s">
        <v>204</v>
      </c>
      <c r="D74" s="21">
        <v>42193</v>
      </c>
      <c r="E74" s="4" t="s">
        <v>205</v>
      </c>
      <c r="F74" s="4" t="s">
        <v>72</v>
      </c>
      <c r="G74" s="17">
        <v>2260811</v>
      </c>
      <c r="H74" s="17">
        <v>1689383</v>
      </c>
      <c r="I74" s="18">
        <f>H74/G74</f>
        <v>0.7472464527109962</v>
      </c>
      <c r="J74" s="4" t="s">
        <v>206</v>
      </c>
    </row>
    <row r="75" spans="1:10" ht="42">
      <c r="A75" s="14">
        <v>71</v>
      </c>
      <c r="B75" s="4" t="s">
        <v>266</v>
      </c>
      <c r="C75" s="4" t="s">
        <v>426</v>
      </c>
      <c r="D75" s="45">
        <v>42193</v>
      </c>
      <c r="E75" s="4" t="s">
        <v>267</v>
      </c>
      <c r="F75" s="4" t="s">
        <v>72</v>
      </c>
      <c r="G75" s="25">
        <v>16903390</v>
      </c>
      <c r="H75" s="25">
        <v>16396411</v>
      </c>
      <c r="I75" s="18">
        <f>H75/G75</f>
        <v>0.9700072588989546</v>
      </c>
      <c r="J75" s="4" t="s">
        <v>51</v>
      </c>
    </row>
    <row r="76" spans="1:10" ht="42">
      <c r="A76" s="14">
        <v>72</v>
      </c>
      <c r="B76" s="47" t="s">
        <v>104</v>
      </c>
      <c r="C76" s="4" t="s">
        <v>409</v>
      </c>
      <c r="D76" s="45">
        <v>42194</v>
      </c>
      <c r="E76" s="4" t="s">
        <v>105</v>
      </c>
      <c r="F76" s="4" t="s">
        <v>72</v>
      </c>
      <c r="G76" s="29">
        <v>2419200</v>
      </c>
      <c r="H76" s="29">
        <v>2373321</v>
      </c>
      <c r="I76" s="18">
        <f>H76/G76</f>
        <v>0.9810354662698413</v>
      </c>
      <c r="J76" s="4" t="s">
        <v>51</v>
      </c>
    </row>
    <row r="77" spans="1:10" ht="42">
      <c r="A77" s="14">
        <v>73</v>
      </c>
      <c r="B77" s="27" t="s">
        <v>232</v>
      </c>
      <c r="C77" s="4" t="s">
        <v>437</v>
      </c>
      <c r="D77" s="26">
        <v>42194</v>
      </c>
      <c r="E77" s="4" t="s">
        <v>304</v>
      </c>
      <c r="F77" s="4" t="s">
        <v>72</v>
      </c>
      <c r="G77" s="25">
        <v>5417560</v>
      </c>
      <c r="H77" s="25">
        <v>4654160</v>
      </c>
      <c r="I77" s="18">
        <f>H77/G77</f>
        <v>0.8590878550491365</v>
      </c>
      <c r="J77" s="4" t="s">
        <v>51</v>
      </c>
    </row>
    <row r="78" spans="1:10" ht="42">
      <c r="A78" s="14">
        <v>74</v>
      </c>
      <c r="B78" s="4" t="s">
        <v>92</v>
      </c>
      <c r="C78" s="4" t="s">
        <v>93</v>
      </c>
      <c r="D78" s="21">
        <v>42195</v>
      </c>
      <c r="E78" s="4" t="s">
        <v>94</v>
      </c>
      <c r="F78" s="4" t="s">
        <v>72</v>
      </c>
      <c r="G78" s="29">
        <v>6838992</v>
      </c>
      <c r="H78" s="29">
        <v>5464368</v>
      </c>
      <c r="I78" s="18">
        <f>H78/G78</f>
        <v>0.7990019581833112</v>
      </c>
      <c r="J78" s="4"/>
    </row>
    <row r="79" spans="1:10" ht="42">
      <c r="A79" s="14">
        <v>75</v>
      </c>
      <c r="B79" s="4" t="s">
        <v>214</v>
      </c>
      <c r="C79" s="4" t="s">
        <v>410</v>
      </c>
      <c r="D79" s="6">
        <v>42195</v>
      </c>
      <c r="E79" s="4" t="s">
        <v>215</v>
      </c>
      <c r="F79" s="4" t="s">
        <v>72</v>
      </c>
      <c r="G79" s="25">
        <v>93167939</v>
      </c>
      <c r="H79" s="25">
        <v>92880000</v>
      </c>
      <c r="I79" s="18">
        <f>H79/G79</f>
        <v>0.9969094625995751</v>
      </c>
      <c r="J79" s="4"/>
    </row>
    <row r="80" spans="1:10" ht="42">
      <c r="A80" s="14">
        <v>76</v>
      </c>
      <c r="B80" s="4" t="s">
        <v>236</v>
      </c>
      <c r="C80" s="4" t="s">
        <v>455</v>
      </c>
      <c r="D80" s="6">
        <v>42198</v>
      </c>
      <c r="E80" s="4" t="s">
        <v>237</v>
      </c>
      <c r="F80" s="4" t="s">
        <v>72</v>
      </c>
      <c r="G80" s="25">
        <v>1883998</v>
      </c>
      <c r="H80" s="25">
        <v>1468800</v>
      </c>
      <c r="I80" s="18">
        <f>H80/G80</f>
        <v>0.7796186620155647</v>
      </c>
      <c r="J80" s="4"/>
    </row>
    <row r="81" spans="1:10" ht="42">
      <c r="A81" s="14">
        <v>77</v>
      </c>
      <c r="B81" s="44" t="s">
        <v>144</v>
      </c>
      <c r="C81" s="4" t="s">
        <v>145</v>
      </c>
      <c r="D81" s="6">
        <v>42198</v>
      </c>
      <c r="E81" s="46" t="s">
        <v>146</v>
      </c>
      <c r="F81" s="4" t="s">
        <v>72</v>
      </c>
      <c r="G81" s="29">
        <v>2208551</v>
      </c>
      <c r="H81" s="29">
        <v>1809000</v>
      </c>
      <c r="I81" s="18">
        <f>H81/G81</f>
        <v>0.8190890769558865</v>
      </c>
      <c r="J81" s="4" t="s">
        <v>51</v>
      </c>
    </row>
    <row r="82" spans="1:10" ht="42">
      <c r="A82" s="14">
        <v>78</v>
      </c>
      <c r="B82" s="4" t="s">
        <v>238</v>
      </c>
      <c r="C82" s="4" t="s">
        <v>455</v>
      </c>
      <c r="D82" s="6">
        <v>42198</v>
      </c>
      <c r="E82" s="4" t="s">
        <v>239</v>
      </c>
      <c r="F82" s="4" t="s">
        <v>72</v>
      </c>
      <c r="G82" s="25">
        <v>3723027</v>
      </c>
      <c r="H82" s="25">
        <v>2786400</v>
      </c>
      <c r="I82" s="18">
        <f>H82/G82</f>
        <v>0.7484232588160118</v>
      </c>
      <c r="J82" s="4"/>
    </row>
    <row r="83" spans="1:10" ht="42">
      <c r="A83" s="14">
        <v>79</v>
      </c>
      <c r="B83" s="4" t="s">
        <v>109</v>
      </c>
      <c r="C83" s="4" t="s">
        <v>155</v>
      </c>
      <c r="D83" s="6">
        <v>42198</v>
      </c>
      <c r="E83" s="4" t="s">
        <v>156</v>
      </c>
      <c r="F83" s="4" t="s">
        <v>72</v>
      </c>
      <c r="G83" s="29">
        <v>13713996</v>
      </c>
      <c r="H83" s="29">
        <v>8552520</v>
      </c>
      <c r="I83" s="18">
        <f>H83/G83</f>
        <v>0.6236344242772128</v>
      </c>
      <c r="J83" s="4"/>
    </row>
    <row r="84" spans="1:10" ht="42">
      <c r="A84" s="14">
        <v>80</v>
      </c>
      <c r="B84" s="4" t="s">
        <v>70</v>
      </c>
      <c r="C84" s="4" t="s">
        <v>71</v>
      </c>
      <c r="D84" s="21">
        <v>42199</v>
      </c>
      <c r="E84" s="4" t="s">
        <v>87</v>
      </c>
      <c r="F84" s="4" t="s">
        <v>72</v>
      </c>
      <c r="G84" s="17">
        <v>1575936</v>
      </c>
      <c r="H84" s="17">
        <v>1498176</v>
      </c>
      <c r="I84" s="18">
        <v>0.951</v>
      </c>
      <c r="J84" s="4" t="s">
        <v>73</v>
      </c>
    </row>
    <row r="85" spans="1:10" ht="42">
      <c r="A85" s="14">
        <v>81</v>
      </c>
      <c r="B85" s="4" t="s">
        <v>294</v>
      </c>
      <c r="C85" s="4" t="s">
        <v>434</v>
      </c>
      <c r="D85" s="6">
        <v>42199</v>
      </c>
      <c r="E85" s="4" t="s">
        <v>295</v>
      </c>
      <c r="F85" s="4" t="s">
        <v>72</v>
      </c>
      <c r="G85" s="49">
        <v>1607040</v>
      </c>
      <c r="H85" s="50">
        <v>1401624</v>
      </c>
      <c r="I85" s="18">
        <f>H85/G85</f>
        <v>0.8721774193548387</v>
      </c>
      <c r="J85" s="4"/>
    </row>
    <row r="86" spans="1:10" ht="42">
      <c r="A86" s="14">
        <v>82</v>
      </c>
      <c r="B86" s="32" t="s">
        <v>294</v>
      </c>
      <c r="C86" s="4" t="s">
        <v>450</v>
      </c>
      <c r="D86" s="6">
        <v>42199</v>
      </c>
      <c r="E86" s="4" t="s">
        <v>344</v>
      </c>
      <c r="F86" s="4" t="s">
        <v>72</v>
      </c>
      <c r="G86" s="31">
        <v>1977000</v>
      </c>
      <c r="H86" s="31">
        <v>1954800</v>
      </c>
      <c r="I86" s="18">
        <v>0.988</v>
      </c>
      <c r="J86" s="4"/>
    </row>
    <row r="87" spans="1:10" ht="42">
      <c r="A87" s="14">
        <v>83</v>
      </c>
      <c r="B87" s="16" t="s">
        <v>260</v>
      </c>
      <c r="C87" s="4" t="s">
        <v>422</v>
      </c>
      <c r="D87" s="6">
        <v>42199</v>
      </c>
      <c r="E87" s="4" t="s">
        <v>261</v>
      </c>
      <c r="F87" s="4" t="s">
        <v>72</v>
      </c>
      <c r="G87" s="25">
        <v>3300000</v>
      </c>
      <c r="H87" s="25">
        <v>2721600</v>
      </c>
      <c r="I87" s="18">
        <f>H87/G87</f>
        <v>0.8247272727272728</v>
      </c>
      <c r="J87" s="4"/>
    </row>
    <row r="88" spans="1:10" ht="42">
      <c r="A88" s="14">
        <v>84</v>
      </c>
      <c r="B88" s="4" t="s">
        <v>76</v>
      </c>
      <c r="C88" s="4" t="s">
        <v>54</v>
      </c>
      <c r="D88" s="21">
        <v>42199</v>
      </c>
      <c r="E88" s="4" t="s">
        <v>88</v>
      </c>
      <c r="F88" s="4" t="s">
        <v>72</v>
      </c>
      <c r="G88" s="17">
        <v>4334061</v>
      </c>
      <c r="H88" s="17">
        <v>3024000</v>
      </c>
      <c r="I88" s="18">
        <v>0.6977289890474546</v>
      </c>
      <c r="J88" s="4"/>
    </row>
    <row r="89" spans="1:10" ht="42">
      <c r="A89" s="14">
        <v>85</v>
      </c>
      <c r="B89" s="4" t="s">
        <v>166</v>
      </c>
      <c r="C89" s="4" t="s">
        <v>167</v>
      </c>
      <c r="D89" s="6">
        <v>42199</v>
      </c>
      <c r="E89" s="4" t="s">
        <v>168</v>
      </c>
      <c r="F89" s="4" t="s">
        <v>72</v>
      </c>
      <c r="G89" s="17">
        <v>4466689</v>
      </c>
      <c r="H89" s="17">
        <v>3995676</v>
      </c>
      <c r="I89" s="18">
        <f>H89/G89</f>
        <v>0.8945498556089309</v>
      </c>
      <c r="J89" s="4"/>
    </row>
    <row r="90" spans="1:10" ht="42">
      <c r="A90" s="14">
        <v>86</v>
      </c>
      <c r="B90" s="4" t="s">
        <v>249</v>
      </c>
      <c r="C90" s="4" t="s">
        <v>329</v>
      </c>
      <c r="D90" s="26">
        <v>42199</v>
      </c>
      <c r="E90" s="4" t="s">
        <v>330</v>
      </c>
      <c r="F90" s="4" t="s">
        <v>72</v>
      </c>
      <c r="G90" s="25">
        <v>4833000</v>
      </c>
      <c r="H90" s="25">
        <v>3672000</v>
      </c>
      <c r="I90" s="18">
        <f>H90/G90</f>
        <v>0.7597765363128491</v>
      </c>
      <c r="J90" s="4"/>
    </row>
    <row r="91" spans="1:10" ht="42">
      <c r="A91" s="14">
        <v>87</v>
      </c>
      <c r="B91" s="4" t="s">
        <v>75</v>
      </c>
      <c r="C91" s="4" t="s">
        <v>54</v>
      </c>
      <c r="D91" s="21">
        <v>42199</v>
      </c>
      <c r="E91" s="48" t="s">
        <v>461</v>
      </c>
      <c r="F91" s="4" t="s">
        <v>72</v>
      </c>
      <c r="G91" s="17">
        <v>11411351</v>
      </c>
      <c r="H91" s="17">
        <v>11092199</v>
      </c>
      <c r="I91" s="18">
        <v>0.9720320582549778</v>
      </c>
      <c r="J91" s="4"/>
    </row>
    <row r="92" spans="1:10" ht="42">
      <c r="A92" s="14">
        <v>88</v>
      </c>
      <c r="B92" s="4" t="s">
        <v>60</v>
      </c>
      <c r="C92" s="4" t="s">
        <v>54</v>
      </c>
      <c r="D92" s="21">
        <v>42199</v>
      </c>
      <c r="E92" s="4" t="s">
        <v>67</v>
      </c>
      <c r="F92" s="4" t="s">
        <v>391</v>
      </c>
      <c r="G92" s="17">
        <v>8352488340</v>
      </c>
      <c r="H92" s="17">
        <v>8335982160</v>
      </c>
      <c r="I92" s="18">
        <f>H92/G92</f>
        <v>0.9980238008928487</v>
      </c>
      <c r="J92" s="4" t="s">
        <v>52</v>
      </c>
    </row>
    <row r="93" spans="1:10" ht="42">
      <c r="A93" s="14">
        <v>89</v>
      </c>
      <c r="B93" s="4" t="s">
        <v>199</v>
      </c>
      <c r="C93" s="4" t="s">
        <v>200</v>
      </c>
      <c r="D93" s="6">
        <v>42200</v>
      </c>
      <c r="E93" s="4" t="s">
        <v>201</v>
      </c>
      <c r="F93" s="4" t="s">
        <v>72</v>
      </c>
      <c r="G93" s="17">
        <v>1535600</v>
      </c>
      <c r="H93" s="17">
        <v>1454771</v>
      </c>
      <c r="I93" s="18">
        <f>H93/G93</f>
        <v>0.9473632456368846</v>
      </c>
      <c r="J93" s="4" t="s">
        <v>202</v>
      </c>
    </row>
    <row r="94" spans="1:10" ht="42">
      <c r="A94" s="14">
        <v>90</v>
      </c>
      <c r="B94" s="51" t="s">
        <v>219</v>
      </c>
      <c r="C94" s="4" t="s">
        <v>411</v>
      </c>
      <c r="D94" s="21">
        <v>42200</v>
      </c>
      <c r="E94" s="62" t="s">
        <v>220</v>
      </c>
      <c r="F94" s="4" t="s">
        <v>72</v>
      </c>
      <c r="G94" s="25">
        <v>1893014</v>
      </c>
      <c r="H94" s="25">
        <v>1809000</v>
      </c>
      <c r="I94" s="18">
        <f>H94/G94</f>
        <v>0.955618923050754</v>
      </c>
      <c r="J94" s="4"/>
    </row>
    <row r="95" spans="1:10" ht="42">
      <c r="A95" s="14">
        <v>91</v>
      </c>
      <c r="B95" s="4" t="s">
        <v>61</v>
      </c>
      <c r="C95" s="4" t="s">
        <v>54</v>
      </c>
      <c r="D95" s="21">
        <v>42200</v>
      </c>
      <c r="E95" s="4" t="s">
        <v>86</v>
      </c>
      <c r="F95" s="4" t="s">
        <v>72</v>
      </c>
      <c r="G95" s="17">
        <v>3500582</v>
      </c>
      <c r="H95" s="17">
        <v>2749248</v>
      </c>
      <c r="I95" s="18">
        <v>0.785368832954063</v>
      </c>
      <c r="J95" s="4"/>
    </row>
    <row r="96" spans="1:10" ht="42">
      <c r="A96" s="14">
        <v>92</v>
      </c>
      <c r="B96" s="4" t="s">
        <v>249</v>
      </c>
      <c r="C96" s="4" t="s">
        <v>419</v>
      </c>
      <c r="D96" s="6">
        <v>42200</v>
      </c>
      <c r="E96" s="4" t="s">
        <v>250</v>
      </c>
      <c r="F96" s="4" t="s">
        <v>72</v>
      </c>
      <c r="G96" s="25">
        <v>4935600</v>
      </c>
      <c r="H96" s="25">
        <v>4833000</v>
      </c>
      <c r="I96" s="18">
        <f>H96/G96</f>
        <v>0.9792122538293216</v>
      </c>
      <c r="J96" s="4"/>
    </row>
    <row r="97" spans="1:10" ht="42">
      <c r="A97" s="14">
        <v>93</v>
      </c>
      <c r="B97" s="4" t="s">
        <v>270</v>
      </c>
      <c r="C97" s="4" t="s">
        <v>428</v>
      </c>
      <c r="D97" s="28">
        <v>42200</v>
      </c>
      <c r="E97" s="4" t="s">
        <v>276</v>
      </c>
      <c r="F97" s="4" t="s">
        <v>72</v>
      </c>
      <c r="G97" s="25">
        <v>12306323</v>
      </c>
      <c r="H97" s="25">
        <v>7290000</v>
      </c>
      <c r="I97" s="18">
        <f>H97/G97</f>
        <v>0.5923784058000103</v>
      </c>
      <c r="J97" s="4"/>
    </row>
    <row r="98" spans="1:10" ht="42">
      <c r="A98" s="14">
        <v>94</v>
      </c>
      <c r="B98" s="4" t="s">
        <v>368</v>
      </c>
      <c r="C98" s="4" t="s">
        <v>366</v>
      </c>
      <c r="D98" s="6">
        <v>42201</v>
      </c>
      <c r="E98" s="4" t="s">
        <v>369</v>
      </c>
      <c r="F98" s="4" t="s">
        <v>72</v>
      </c>
      <c r="G98" s="17">
        <v>1311897</v>
      </c>
      <c r="H98" s="17">
        <v>1072224</v>
      </c>
      <c r="I98" s="18">
        <f>H98/G98</f>
        <v>0.8173080661057994</v>
      </c>
      <c r="J98" s="4" t="s">
        <v>51</v>
      </c>
    </row>
    <row r="99" spans="1:10" ht="42">
      <c r="A99" s="14">
        <v>95</v>
      </c>
      <c r="B99" s="4" t="s">
        <v>393</v>
      </c>
      <c r="C99" s="4" t="s">
        <v>453</v>
      </c>
      <c r="D99" s="21">
        <v>42201</v>
      </c>
      <c r="E99" s="4" t="s">
        <v>464</v>
      </c>
      <c r="F99" s="4" t="s">
        <v>72</v>
      </c>
      <c r="G99" s="17">
        <v>1987200</v>
      </c>
      <c r="H99" s="17">
        <v>1345377</v>
      </c>
      <c r="I99" s="18">
        <f>H99/G99</f>
        <v>0.6770214371980676</v>
      </c>
      <c r="J99" s="4"/>
    </row>
    <row r="100" spans="1:10" ht="42">
      <c r="A100" s="14">
        <v>96</v>
      </c>
      <c r="B100" s="27" t="s">
        <v>232</v>
      </c>
      <c r="C100" s="27" t="s">
        <v>456</v>
      </c>
      <c r="D100" s="26">
        <v>42201</v>
      </c>
      <c r="E100" s="4" t="s">
        <v>302</v>
      </c>
      <c r="F100" s="4" t="s">
        <v>72</v>
      </c>
      <c r="G100" s="31">
        <v>2075045</v>
      </c>
      <c r="H100" s="31">
        <v>1792141</v>
      </c>
      <c r="I100" s="18">
        <f>H100/G100</f>
        <v>0.8636636795828524</v>
      </c>
      <c r="J100" s="4" t="s">
        <v>51</v>
      </c>
    </row>
    <row r="101" spans="1:10" ht="42">
      <c r="A101" s="14">
        <v>97</v>
      </c>
      <c r="B101" s="27" t="s">
        <v>232</v>
      </c>
      <c r="C101" s="27" t="s">
        <v>456</v>
      </c>
      <c r="D101" s="26">
        <v>42201</v>
      </c>
      <c r="E101" s="4" t="s">
        <v>301</v>
      </c>
      <c r="F101" s="4" t="s">
        <v>72</v>
      </c>
      <c r="G101" s="31">
        <v>2184602</v>
      </c>
      <c r="H101" s="31">
        <v>1709740</v>
      </c>
      <c r="I101" s="18">
        <f>H101/G101</f>
        <v>0.7826322597891973</v>
      </c>
      <c r="J101" s="4" t="s">
        <v>51</v>
      </c>
    </row>
    <row r="102" spans="1:10" ht="42">
      <c r="A102" s="14">
        <v>98</v>
      </c>
      <c r="B102" s="4" t="s">
        <v>216</v>
      </c>
      <c r="C102" s="4" t="s">
        <v>420</v>
      </c>
      <c r="D102" s="6">
        <v>42201</v>
      </c>
      <c r="E102" s="4" t="s">
        <v>251</v>
      </c>
      <c r="F102" s="4" t="s">
        <v>72</v>
      </c>
      <c r="G102" s="25">
        <v>2561580</v>
      </c>
      <c r="H102" s="25">
        <v>2137644</v>
      </c>
      <c r="I102" s="18">
        <f>H102/G102</f>
        <v>0.8345021432084885</v>
      </c>
      <c r="J102" s="33" t="s">
        <v>51</v>
      </c>
    </row>
    <row r="103" spans="1:10" ht="42">
      <c r="A103" s="14">
        <v>99</v>
      </c>
      <c r="B103" s="4" t="s">
        <v>278</v>
      </c>
      <c r="C103" s="4" t="s">
        <v>429</v>
      </c>
      <c r="D103" s="28">
        <v>42201</v>
      </c>
      <c r="E103" s="4" t="s">
        <v>281</v>
      </c>
      <c r="F103" s="4" t="s">
        <v>72</v>
      </c>
      <c r="G103" s="25">
        <v>2597927</v>
      </c>
      <c r="H103" s="25">
        <v>2306426</v>
      </c>
      <c r="I103" s="18">
        <v>0.888</v>
      </c>
      <c r="J103" s="4" t="s">
        <v>73</v>
      </c>
    </row>
    <row r="104" spans="1:10" ht="42">
      <c r="A104" s="14">
        <v>100</v>
      </c>
      <c r="B104" s="61" t="s">
        <v>232</v>
      </c>
      <c r="C104" s="27" t="s">
        <v>456</v>
      </c>
      <c r="D104" s="26">
        <v>42201</v>
      </c>
      <c r="E104" s="61" t="s">
        <v>303</v>
      </c>
      <c r="F104" s="4" t="s">
        <v>72</v>
      </c>
      <c r="G104" s="41">
        <v>2667935</v>
      </c>
      <c r="H104" s="41">
        <v>2247469</v>
      </c>
      <c r="I104" s="18">
        <f>H104/G104</f>
        <v>0.8424002084008794</v>
      </c>
      <c r="J104" s="52" t="s">
        <v>51</v>
      </c>
    </row>
    <row r="105" spans="1:10" ht="42">
      <c r="A105" s="14">
        <v>101</v>
      </c>
      <c r="B105" s="4" t="s">
        <v>278</v>
      </c>
      <c r="C105" s="4" t="s">
        <v>429</v>
      </c>
      <c r="D105" s="28">
        <v>42201</v>
      </c>
      <c r="E105" s="4" t="s">
        <v>279</v>
      </c>
      <c r="F105" s="4" t="s">
        <v>72</v>
      </c>
      <c r="G105" s="25">
        <v>2808251</v>
      </c>
      <c r="H105" s="25">
        <v>2737890</v>
      </c>
      <c r="I105" s="18">
        <v>0.975</v>
      </c>
      <c r="J105" s="4" t="s">
        <v>73</v>
      </c>
    </row>
    <row r="106" spans="1:10" ht="42">
      <c r="A106" s="14">
        <v>102</v>
      </c>
      <c r="B106" s="4" t="s">
        <v>95</v>
      </c>
      <c r="C106" s="4" t="s">
        <v>96</v>
      </c>
      <c r="D106" s="21">
        <v>42201</v>
      </c>
      <c r="E106" s="4" t="s">
        <v>97</v>
      </c>
      <c r="F106" s="4" t="s">
        <v>72</v>
      </c>
      <c r="G106" s="29">
        <v>4287600</v>
      </c>
      <c r="H106" s="29">
        <v>1843560</v>
      </c>
      <c r="I106" s="18">
        <f>H106/G106</f>
        <v>0.4299748110831234</v>
      </c>
      <c r="J106" s="4"/>
    </row>
    <row r="107" spans="1:10" ht="42">
      <c r="A107" s="14">
        <v>103</v>
      </c>
      <c r="B107" s="4" t="s">
        <v>278</v>
      </c>
      <c r="C107" s="4" t="s">
        <v>429</v>
      </c>
      <c r="D107" s="28">
        <v>42201</v>
      </c>
      <c r="E107" s="4" t="s">
        <v>280</v>
      </c>
      <c r="F107" s="4" t="s">
        <v>72</v>
      </c>
      <c r="G107" s="25">
        <v>4382591</v>
      </c>
      <c r="H107" s="25">
        <v>3173105</v>
      </c>
      <c r="I107" s="18">
        <v>0.724</v>
      </c>
      <c r="J107" s="4" t="s">
        <v>73</v>
      </c>
    </row>
    <row r="108" spans="1:10" ht="42">
      <c r="A108" s="14">
        <v>104</v>
      </c>
      <c r="B108" s="27" t="s">
        <v>232</v>
      </c>
      <c r="C108" s="27" t="s">
        <v>456</v>
      </c>
      <c r="D108" s="26">
        <v>42201</v>
      </c>
      <c r="E108" s="27" t="s">
        <v>300</v>
      </c>
      <c r="F108" s="4" t="s">
        <v>72</v>
      </c>
      <c r="G108" s="31">
        <v>4784422</v>
      </c>
      <c r="H108" s="31">
        <v>3311127</v>
      </c>
      <c r="I108" s="18">
        <f>H108/G108</f>
        <v>0.6920641615643436</v>
      </c>
      <c r="J108" s="4" t="s">
        <v>51</v>
      </c>
    </row>
    <row r="109" spans="1:10" ht="42">
      <c r="A109" s="14">
        <v>105</v>
      </c>
      <c r="B109" s="4" t="s">
        <v>152</v>
      </c>
      <c r="C109" s="4" t="s">
        <v>153</v>
      </c>
      <c r="D109" s="6">
        <v>42201</v>
      </c>
      <c r="E109" s="4" t="s">
        <v>154</v>
      </c>
      <c r="F109" s="4" t="s">
        <v>72</v>
      </c>
      <c r="G109" s="29">
        <v>60214628</v>
      </c>
      <c r="H109" s="29">
        <v>52596000</v>
      </c>
      <c r="I109" s="18">
        <f>H109/G109</f>
        <v>0.8734754618097118</v>
      </c>
      <c r="J109" s="4" t="s">
        <v>52</v>
      </c>
    </row>
    <row r="110" spans="1:10" ht="42">
      <c r="A110" s="14">
        <v>106</v>
      </c>
      <c r="B110" s="4" t="s">
        <v>106</v>
      </c>
      <c r="C110" s="4" t="s">
        <v>107</v>
      </c>
      <c r="D110" s="6">
        <v>42201</v>
      </c>
      <c r="E110" s="4" t="s">
        <v>108</v>
      </c>
      <c r="F110" s="4" t="s">
        <v>72</v>
      </c>
      <c r="G110" s="29">
        <v>80611909</v>
      </c>
      <c r="H110" s="29">
        <v>67683600</v>
      </c>
      <c r="I110" s="18">
        <f>H110/G110</f>
        <v>0.8396228403423618</v>
      </c>
      <c r="J110" s="4" t="s">
        <v>52</v>
      </c>
    </row>
    <row r="111" spans="1:10" ht="42">
      <c r="A111" s="14">
        <v>107</v>
      </c>
      <c r="B111" s="4" t="s">
        <v>266</v>
      </c>
      <c r="C111" s="4" t="s">
        <v>457</v>
      </c>
      <c r="D111" s="26">
        <v>42201</v>
      </c>
      <c r="E111" s="4" t="s">
        <v>324</v>
      </c>
      <c r="F111" s="4" t="s">
        <v>72</v>
      </c>
      <c r="G111" s="25">
        <v>116341164</v>
      </c>
      <c r="H111" s="25">
        <v>115286715</v>
      </c>
      <c r="I111" s="18">
        <f>H111/G111</f>
        <v>0.9909365785613078</v>
      </c>
      <c r="J111" s="4" t="s">
        <v>51</v>
      </c>
    </row>
    <row r="112" spans="1:10" ht="42">
      <c r="A112" s="14">
        <v>108</v>
      </c>
      <c r="B112" s="4" t="s">
        <v>169</v>
      </c>
      <c r="C112" s="4" t="s">
        <v>167</v>
      </c>
      <c r="D112" s="6">
        <v>42202</v>
      </c>
      <c r="E112" s="4" t="s">
        <v>170</v>
      </c>
      <c r="F112" s="4" t="s">
        <v>72</v>
      </c>
      <c r="G112" s="17">
        <v>1071538</v>
      </c>
      <c r="H112" s="17">
        <v>1071538</v>
      </c>
      <c r="I112" s="18">
        <f>H112/G112</f>
        <v>1</v>
      </c>
      <c r="J112" s="4" t="s">
        <v>51</v>
      </c>
    </row>
    <row r="113" spans="1:10" ht="42">
      <c r="A113" s="14">
        <v>109</v>
      </c>
      <c r="B113" s="4" t="s">
        <v>195</v>
      </c>
      <c r="C113" s="4" t="s">
        <v>196</v>
      </c>
      <c r="D113" s="6">
        <v>42202</v>
      </c>
      <c r="E113" s="4" t="s">
        <v>197</v>
      </c>
      <c r="F113" s="4" t="s">
        <v>72</v>
      </c>
      <c r="G113" s="17">
        <v>1206576</v>
      </c>
      <c r="H113" s="17">
        <v>1137629</v>
      </c>
      <c r="I113" s="18">
        <f>H113/G113</f>
        <v>0.942857308615454</v>
      </c>
      <c r="J113" s="4" t="s">
        <v>198</v>
      </c>
    </row>
    <row r="114" spans="1:10" ht="126">
      <c r="A114" s="14">
        <v>110</v>
      </c>
      <c r="B114" s="4" t="s">
        <v>98</v>
      </c>
      <c r="C114" s="4" t="s">
        <v>96</v>
      </c>
      <c r="D114" s="21">
        <v>42202</v>
      </c>
      <c r="E114" s="4" t="s">
        <v>99</v>
      </c>
      <c r="F114" s="4" t="s">
        <v>72</v>
      </c>
      <c r="G114" s="29">
        <v>1613208</v>
      </c>
      <c r="H114" s="29">
        <v>1608958</v>
      </c>
      <c r="I114" s="18">
        <f>H114/G114</f>
        <v>0.9973654978155327</v>
      </c>
      <c r="J114" s="4"/>
    </row>
    <row r="115" spans="1:10" ht="42">
      <c r="A115" s="14">
        <v>111</v>
      </c>
      <c r="B115" s="4" t="s">
        <v>270</v>
      </c>
      <c r="C115" s="4" t="s">
        <v>431</v>
      </c>
      <c r="D115" s="6">
        <v>42202</v>
      </c>
      <c r="E115" s="4" t="s">
        <v>286</v>
      </c>
      <c r="F115" s="4" t="s">
        <v>72</v>
      </c>
      <c r="G115" s="25">
        <v>1674503</v>
      </c>
      <c r="H115" s="25">
        <v>1023840</v>
      </c>
      <c r="I115" s="18">
        <f>H115/G115</f>
        <v>0.6114291822707991</v>
      </c>
      <c r="J115" s="4"/>
    </row>
    <row r="116" spans="1:10" ht="42">
      <c r="A116" s="14">
        <v>112</v>
      </c>
      <c r="B116" s="4" t="s">
        <v>395</v>
      </c>
      <c r="C116" s="4" t="s">
        <v>164</v>
      </c>
      <c r="D116" s="6">
        <v>42202</v>
      </c>
      <c r="E116" s="4" t="s">
        <v>165</v>
      </c>
      <c r="F116" s="4" t="s">
        <v>72</v>
      </c>
      <c r="G116" s="17">
        <v>1739120</v>
      </c>
      <c r="H116" s="17">
        <v>1714539</v>
      </c>
      <c r="I116" s="18">
        <f>H116/G116</f>
        <v>0.9858658401950412</v>
      </c>
      <c r="J116" s="4"/>
    </row>
    <row r="117" spans="1:10" ht="42">
      <c r="A117" s="14">
        <v>113</v>
      </c>
      <c r="B117" s="4" t="s">
        <v>226</v>
      </c>
      <c r="C117" s="4" t="s">
        <v>421</v>
      </c>
      <c r="D117" s="6">
        <v>42202</v>
      </c>
      <c r="E117" s="4" t="s">
        <v>259</v>
      </c>
      <c r="F117" s="4" t="s">
        <v>391</v>
      </c>
      <c r="G117" s="25">
        <v>2576805</v>
      </c>
      <c r="H117" s="25">
        <v>1920930</v>
      </c>
      <c r="I117" s="18">
        <v>0.745</v>
      </c>
      <c r="J117" s="33"/>
    </row>
    <row r="118" spans="1:10" ht="42">
      <c r="A118" s="14">
        <v>114</v>
      </c>
      <c r="B118" s="4" t="s">
        <v>270</v>
      </c>
      <c r="C118" s="4" t="s">
        <v>431</v>
      </c>
      <c r="D118" s="6">
        <v>42202</v>
      </c>
      <c r="E118" s="4" t="s">
        <v>285</v>
      </c>
      <c r="F118" s="4" t="s">
        <v>72</v>
      </c>
      <c r="G118" s="25">
        <v>4012138</v>
      </c>
      <c r="H118" s="25">
        <v>3888000</v>
      </c>
      <c r="I118" s="18">
        <f>H118/G118</f>
        <v>0.9690593892832201</v>
      </c>
      <c r="J118" s="4"/>
    </row>
    <row r="119" spans="1:10" ht="42">
      <c r="A119" s="14">
        <v>115</v>
      </c>
      <c r="B119" s="53" t="s">
        <v>232</v>
      </c>
      <c r="C119" s="4" t="s">
        <v>444</v>
      </c>
      <c r="D119" s="6">
        <v>42202</v>
      </c>
      <c r="E119" s="4" t="s">
        <v>335</v>
      </c>
      <c r="F119" s="4" t="s">
        <v>72</v>
      </c>
      <c r="G119" s="25">
        <v>4018248</v>
      </c>
      <c r="H119" s="25">
        <v>3884760</v>
      </c>
      <c r="I119" s="18">
        <f>H119/G119</f>
        <v>0.966779551685212</v>
      </c>
      <c r="J119" s="4" t="s">
        <v>51</v>
      </c>
    </row>
    <row r="120" spans="1:10" ht="42">
      <c r="A120" s="14">
        <v>116</v>
      </c>
      <c r="B120" s="4" t="s">
        <v>171</v>
      </c>
      <c r="C120" s="4" t="s">
        <v>454</v>
      </c>
      <c r="D120" s="21">
        <v>42206</v>
      </c>
      <c r="E120" s="4" t="s">
        <v>172</v>
      </c>
      <c r="F120" s="4" t="s">
        <v>72</v>
      </c>
      <c r="G120" s="17">
        <v>2318913</v>
      </c>
      <c r="H120" s="17">
        <v>2309126</v>
      </c>
      <c r="I120" s="18">
        <f>H120/G120</f>
        <v>0.9957794880618634</v>
      </c>
      <c r="J120" s="4"/>
    </row>
    <row r="121" spans="1:10" ht="42">
      <c r="A121" s="14">
        <v>117</v>
      </c>
      <c r="B121" s="4" t="s">
        <v>226</v>
      </c>
      <c r="C121" s="4" t="s">
        <v>443</v>
      </c>
      <c r="D121" s="21">
        <v>42206</v>
      </c>
      <c r="E121" s="4" t="s">
        <v>323</v>
      </c>
      <c r="F121" s="4" t="s">
        <v>391</v>
      </c>
      <c r="G121" s="25">
        <v>2387702</v>
      </c>
      <c r="H121" s="25">
        <v>2386800</v>
      </c>
      <c r="I121" s="18">
        <v>0.999</v>
      </c>
      <c r="J121" s="4"/>
    </row>
    <row r="122" spans="1:10" ht="42">
      <c r="A122" s="14">
        <v>118</v>
      </c>
      <c r="B122" s="4" t="s">
        <v>173</v>
      </c>
      <c r="C122" s="4" t="s">
        <v>454</v>
      </c>
      <c r="D122" s="21">
        <v>42206</v>
      </c>
      <c r="E122" s="4" t="s">
        <v>174</v>
      </c>
      <c r="F122" s="4" t="s">
        <v>72</v>
      </c>
      <c r="G122" s="17">
        <v>2732350</v>
      </c>
      <c r="H122" s="17">
        <v>2655396</v>
      </c>
      <c r="I122" s="18">
        <f>H122/G122</f>
        <v>0.9718359653777884</v>
      </c>
      <c r="J122" s="4"/>
    </row>
    <row r="123" spans="1:10" ht="42">
      <c r="A123" s="14">
        <v>119</v>
      </c>
      <c r="B123" s="4" t="s">
        <v>62</v>
      </c>
      <c r="C123" s="4" t="s">
        <v>54</v>
      </c>
      <c r="D123" s="21">
        <v>42206</v>
      </c>
      <c r="E123" s="4" t="s">
        <v>68</v>
      </c>
      <c r="F123" s="4" t="s">
        <v>72</v>
      </c>
      <c r="G123" s="17">
        <v>2905876</v>
      </c>
      <c r="H123" s="17">
        <v>2753144</v>
      </c>
      <c r="I123" s="18">
        <v>0.9474402899504315</v>
      </c>
      <c r="J123" s="4"/>
    </row>
    <row r="124" spans="1:10" ht="42">
      <c r="A124" s="14">
        <v>120</v>
      </c>
      <c r="B124" s="4" t="s">
        <v>226</v>
      </c>
      <c r="C124" s="4" t="s">
        <v>443</v>
      </c>
      <c r="D124" s="21">
        <v>42206</v>
      </c>
      <c r="E124" s="4" t="s">
        <v>465</v>
      </c>
      <c r="F124" s="4" t="s">
        <v>391</v>
      </c>
      <c r="G124" s="25">
        <v>4173074</v>
      </c>
      <c r="H124" s="25">
        <v>3888000</v>
      </c>
      <c r="I124" s="18">
        <f>H124/G124</f>
        <v>0.9316872885551515</v>
      </c>
      <c r="J124" s="4"/>
    </row>
    <row r="125" spans="1:10" ht="42">
      <c r="A125" s="14">
        <v>121</v>
      </c>
      <c r="B125" s="4" t="s">
        <v>240</v>
      </c>
      <c r="C125" s="4" t="s">
        <v>415</v>
      </c>
      <c r="D125" s="6">
        <v>42206</v>
      </c>
      <c r="E125" s="4" t="s">
        <v>241</v>
      </c>
      <c r="F125" s="4" t="s">
        <v>72</v>
      </c>
      <c r="G125" s="25">
        <v>4498170</v>
      </c>
      <c r="H125" s="25">
        <v>4320000</v>
      </c>
      <c r="I125" s="18">
        <f>H125/G125</f>
        <v>0.9603905588272564</v>
      </c>
      <c r="J125" s="4"/>
    </row>
    <row r="126" spans="1:10" ht="42">
      <c r="A126" s="14">
        <v>122</v>
      </c>
      <c r="B126" s="4" t="s">
        <v>214</v>
      </c>
      <c r="C126" s="4" t="s">
        <v>443</v>
      </c>
      <c r="D126" s="21">
        <v>42206</v>
      </c>
      <c r="E126" s="4" t="s">
        <v>466</v>
      </c>
      <c r="F126" s="4" t="s">
        <v>72</v>
      </c>
      <c r="G126" s="25">
        <v>10575360</v>
      </c>
      <c r="H126" s="25">
        <v>6264000</v>
      </c>
      <c r="I126" s="18">
        <f>H126/G126</f>
        <v>0.5923202614379085</v>
      </c>
      <c r="J126" s="4"/>
    </row>
    <row r="127" spans="1:10" ht="42">
      <c r="A127" s="14">
        <v>123</v>
      </c>
      <c r="B127" s="4" t="s">
        <v>126</v>
      </c>
      <c r="C127" s="4" t="s">
        <v>157</v>
      </c>
      <c r="D127" s="21">
        <v>42206</v>
      </c>
      <c r="E127" s="4" t="s">
        <v>158</v>
      </c>
      <c r="F127" s="4" t="s">
        <v>72</v>
      </c>
      <c r="G127" s="29">
        <v>80241666</v>
      </c>
      <c r="H127" s="29">
        <v>79920000</v>
      </c>
      <c r="I127" s="18">
        <f>H127/G127</f>
        <v>0.9959912846276148</v>
      </c>
      <c r="J127" s="4" t="s">
        <v>52</v>
      </c>
    </row>
    <row r="128" spans="1:10" ht="42">
      <c r="A128" s="14">
        <v>124</v>
      </c>
      <c r="B128" s="4" t="s">
        <v>214</v>
      </c>
      <c r="C128" s="4" t="s">
        <v>446</v>
      </c>
      <c r="D128" s="21">
        <v>42207</v>
      </c>
      <c r="E128" s="4" t="s">
        <v>338</v>
      </c>
      <c r="F128" s="4" t="s">
        <v>72</v>
      </c>
      <c r="G128" s="25">
        <v>1658880</v>
      </c>
      <c r="H128" s="25">
        <v>1607040</v>
      </c>
      <c r="I128" s="18">
        <v>0.969</v>
      </c>
      <c r="J128" s="4"/>
    </row>
    <row r="129" spans="1:10" ht="42">
      <c r="A129" s="14">
        <v>125</v>
      </c>
      <c r="B129" s="4" t="s">
        <v>246</v>
      </c>
      <c r="C129" s="4" t="s">
        <v>406</v>
      </c>
      <c r="D129" s="21">
        <v>42207</v>
      </c>
      <c r="E129" s="4" t="s">
        <v>343</v>
      </c>
      <c r="F129" s="4" t="s">
        <v>72</v>
      </c>
      <c r="G129" s="25">
        <v>2218838</v>
      </c>
      <c r="H129" s="25">
        <v>1998000</v>
      </c>
      <c r="I129" s="18">
        <f>H129/G129</f>
        <v>0.9004713277850839</v>
      </c>
      <c r="J129" s="4"/>
    </row>
    <row r="130" spans="1:10" ht="42">
      <c r="A130" s="14">
        <v>126</v>
      </c>
      <c r="B130" s="4" t="s">
        <v>396</v>
      </c>
      <c r="C130" s="4" t="s">
        <v>175</v>
      </c>
      <c r="D130" s="21">
        <v>42207</v>
      </c>
      <c r="E130" s="4" t="s">
        <v>176</v>
      </c>
      <c r="F130" s="4" t="s">
        <v>72</v>
      </c>
      <c r="G130" s="17">
        <v>2233850</v>
      </c>
      <c r="H130" s="17">
        <v>2050920</v>
      </c>
      <c r="I130" s="18">
        <f>H130/G130</f>
        <v>0.9181099894800456</v>
      </c>
      <c r="J130" s="4" t="s">
        <v>51</v>
      </c>
    </row>
    <row r="131" spans="1:10" ht="52.5">
      <c r="A131" s="14">
        <v>127</v>
      </c>
      <c r="B131" s="4" t="s">
        <v>77</v>
      </c>
      <c r="C131" s="4" t="s">
        <v>54</v>
      </c>
      <c r="D131" s="21">
        <v>42207</v>
      </c>
      <c r="E131" s="4" t="s">
        <v>85</v>
      </c>
      <c r="F131" s="4" t="s">
        <v>72</v>
      </c>
      <c r="G131" s="17">
        <v>3183321</v>
      </c>
      <c r="H131" s="17">
        <v>2055844</v>
      </c>
      <c r="I131" s="18">
        <v>0.6458173712296058</v>
      </c>
      <c r="J131" s="4" t="s">
        <v>51</v>
      </c>
    </row>
    <row r="132" spans="1:10" ht="42">
      <c r="A132" s="14">
        <v>128</v>
      </c>
      <c r="B132" s="4" t="s">
        <v>216</v>
      </c>
      <c r="C132" s="4" t="s">
        <v>423</v>
      </c>
      <c r="D132" s="43">
        <v>42207</v>
      </c>
      <c r="E132" s="4" t="s">
        <v>265</v>
      </c>
      <c r="F132" s="4" t="s">
        <v>72</v>
      </c>
      <c r="G132" s="25">
        <v>3476142</v>
      </c>
      <c r="H132" s="25">
        <v>2988522</v>
      </c>
      <c r="I132" s="18">
        <f>H132/G132</f>
        <v>0.8597237972441862</v>
      </c>
      <c r="J132" s="4" t="s">
        <v>51</v>
      </c>
    </row>
    <row r="133" spans="1:10" ht="42">
      <c r="A133" s="14">
        <v>129</v>
      </c>
      <c r="B133" s="4" t="s">
        <v>109</v>
      </c>
      <c r="C133" s="4" t="s">
        <v>107</v>
      </c>
      <c r="D133" s="6">
        <v>42207</v>
      </c>
      <c r="E133" s="4" t="s">
        <v>110</v>
      </c>
      <c r="F133" s="4" t="s">
        <v>72</v>
      </c>
      <c r="G133" s="29">
        <v>29208171</v>
      </c>
      <c r="H133" s="29">
        <v>18457200</v>
      </c>
      <c r="I133" s="18">
        <f>H133/G133</f>
        <v>0.6319190612791195</v>
      </c>
      <c r="J133" s="4"/>
    </row>
    <row r="134" spans="1:10" ht="42">
      <c r="A134" s="14">
        <v>130</v>
      </c>
      <c r="B134" s="4" t="s">
        <v>384</v>
      </c>
      <c r="C134" s="4" t="s">
        <v>388</v>
      </c>
      <c r="D134" s="6">
        <v>42207</v>
      </c>
      <c r="E134" s="4" t="s">
        <v>389</v>
      </c>
      <c r="F134" s="4" t="s">
        <v>72</v>
      </c>
      <c r="G134" s="17">
        <v>42192766</v>
      </c>
      <c r="H134" s="17">
        <v>42120000</v>
      </c>
      <c r="I134" s="18">
        <f>H134/G134</f>
        <v>0.9982753915683081</v>
      </c>
      <c r="J134" s="4" t="s">
        <v>52</v>
      </c>
    </row>
    <row r="135" spans="1:10" ht="42">
      <c r="A135" s="14">
        <v>131</v>
      </c>
      <c r="B135" s="4" t="s">
        <v>226</v>
      </c>
      <c r="C135" s="4" t="s">
        <v>436</v>
      </c>
      <c r="D135" s="6">
        <v>42208</v>
      </c>
      <c r="E135" s="4" t="s">
        <v>298</v>
      </c>
      <c r="F135" s="4" t="s">
        <v>391</v>
      </c>
      <c r="G135" s="25">
        <v>2297160</v>
      </c>
      <c r="H135" s="25">
        <v>2214277</v>
      </c>
      <c r="I135" s="18">
        <f>H135/G135</f>
        <v>0.9639193612982988</v>
      </c>
      <c r="J135" s="4"/>
    </row>
    <row r="136" spans="1:10" ht="42">
      <c r="A136" s="14">
        <v>132</v>
      </c>
      <c r="B136" s="4" t="s">
        <v>370</v>
      </c>
      <c r="C136" s="4" t="s">
        <v>468</v>
      </c>
      <c r="D136" s="6">
        <v>42208</v>
      </c>
      <c r="E136" s="4" t="s">
        <v>371</v>
      </c>
      <c r="F136" s="4" t="s">
        <v>391</v>
      </c>
      <c r="G136" s="17">
        <v>2762627</v>
      </c>
      <c r="H136" s="17">
        <v>2484000</v>
      </c>
      <c r="I136" s="18">
        <f>H136/G136</f>
        <v>0.8991441841406748</v>
      </c>
      <c r="J136" s="4"/>
    </row>
    <row r="137" spans="1:10" ht="42">
      <c r="A137" s="14">
        <v>133</v>
      </c>
      <c r="B137" s="4" t="s">
        <v>78</v>
      </c>
      <c r="C137" s="4" t="s">
        <v>54</v>
      </c>
      <c r="D137" s="21">
        <v>42208</v>
      </c>
      <c r="E137" s="4" t="s">
        <v>84</v>
      </c>
      <c r="F137" s="4" t="s">
        <v>391</v>
      </c>
      <c r="G137" s="17">
        <v>117892908</v>
      </c>
      <c r="H137" s="17">
        <v>117490176</v>
      </c>
      <c r="I137" s="18">
        <f>H137/G137</f>
        <v>0.9965839166508642</v>
      </c>
      <c r="J137" s="4" t="s">
        <v>74</v>
      </c>
    </row>
    <row r="138" spans="1:10" ht="42">
      <c r="A138" s="14">
        <v>134</v>
      </c>
      <c r="B138" s="4" t="s">
        <v>305</v>
      </c>
      <c r="C138" s="4" t="s">
        <v>437</v>
      </c>
      <c r="D138" s="26">
        <v>42209</v>
      </c>
      <c r="E138" s="4" t="s">
        <v>306</v>
      </c>
      <c r="F138" s="4" t="s">
        <v>72</v>
      </c>
      <c r="G138" s="25">
        <v>1665360</v>
      </c>
      <c r="H138" s="25">
        <v>1663200</v>
      </c>
      <c r="I138" s="18">
        <f>H138/G138</f>
        <v>0.9987029831387808</v>
      </c>
      <c r="J138" s="4"/>
    </row>
    <row r="139" spans="1:10" ht="42">
      <c r="A139" s="14">
        <v>135</v>
      </c>
      <c r="B139" s="4" t="s">
        <v>226</v>
      </c>
      <c r="C139" s="4" t="s">
        <v>437</v>
      </c>
      <c r="D139" s="26">
        <v>42209</v>
      </c>
      <c r="E139" s="4" t="s">
        <v>307</v>
      </c>
      <c r="F139" s="4" t="s">
        <v>391</v>
      </c>
      <c r="G139" s="25">
        <v>2297592</v>
      </c>
      <c r="H139" s="25">
        <v>2265840</v>
      </c>
      <c r="I139" s="18">
        <f>H139/G139</f>
        <v>0.9861803139983077</v>
      </c>
      <c r="J139" s="4"/>
    </row>
    <row r="140" spans="1:10" ht="42">
      <c r="A140" s="14">
        <v>136</v>
      </c>
      <c r="B140" s="4" t="s">
        <v>352</v>
      </c>
      <c r="C140" s="4" t="s">
        <v>353</v>
      </c>
      <c r="D140" s="21">
        <v>42209</v>
      </c>
      <c r="E140" s="4" t="s">
        <v>354</v>
      </c>
      <c r="F140" s="4" t="s">
        <v>72</v>
      </c>
      <c r="G140" s="17">
        <v>2980800</v>
      </c>
      <c r="H140" s="17">
        <v>2073600</v>
      </c>
      <c r="I140" s="18">
        <f>H140/G140</f>
        <v>0.6956521739130435</v>
      </c>
      <c r="J140" s="4"/>
    </row>
    <row r="141" spans="1:10" ht="52.5">
      <c r="A141" s="14">
        <v>137</v>
      </c>
      <c r="B141" s="4" t="s">
        <v>69</v>
      </c>
      <c r="C141" s="4" t="s">
        <v>54</v>
      </c>
      <c r="D141" s="21">
        <v>42209</v>
      </c>
      <c r="E141" s="4" t="s">
        <v>82</v>
      </c>
      <c r="F141" s="4" t="s">
        <v>72</v>
      </c>
      <c r="G141" s="17">
        <v>3331368</v>
      </c>
      <c r="H141" s="17">
        <v>1609740</v>
      </c>
      <c r="I141" s="18">
        <v>0.48320689878752515</v>
      </c>
      <c r="J141" s="4"/>
    </row>
    <row r="142" spans="1:10" ht="42">
      <c r="A142" s="14">
        <v>138</v>
      </c>
      <c r="B142" s="4" t="s">
        <v>398</v>
      </c>
      <c r="C142" s="4" t="s">
        <v>403</v>
      </c>
      <c r="D142" s="6">
        <v>42209</v>
      </c>
      <c r="E142" s="4" t="s">
        <v>184</v>
      </c>
      <c r="F142" s="4" t="s">
        <v>72</v>
      </c>
      <c r="G142" s="29">
        <v>3661368</v>
      </c>
      <c r="H142" s="29">
        <v>3283956</v>
      </c>
      <c r="I142" s="18">
        <f>H142/G142</f>
        <v>0.896920495290285</v>
      </c>
      <c r="J142" s="4"/>
    </row>
    <row r="143" spans="1:10" ht="42">
      <c r="A143" s="14">
        <v>139</v>
      </c>
      <c r="B143" s="4" t="s">
        <v>226</v>
      </c>
      <c r="C143" s="4" t="s">
        <v>329</v>
      </c>
      <c r="D143" s="26">
        <v>42209</v>
      </c>
      <c r="E143" s="4" t="s">
        <v>331</v>
      </c>
      <c r="F143" s="4" t="s">
        <v>391</v>
      </c>
      <c r="G143" s="25">
        <v>8097840</v>
      </c>
      <c r="H143" s="25">
        <v>5907600</v>
      </c>
      <c r="I143" s="18">
        <f>H143/G143</f>
        <v>0.7295278740997599</v>
      </c>
      <c r="J143" s="4"/>
    </row>
    <row r="144" spans="1:10" ht="42">
      <c r="A144" s="14">
        <v>140</v>
      </c>
      <c r="B144" s="56" t="s">
        <v>253</v>
      </c>
      <c r="C144" s="4" t="s">
        <v>457</v>
      </c>
      <c r="D144" s="26">
        <v>42209</v>
      </c>
      <c r="E144" s="4" t="s">
        <v>325</v>
      </c>
      <c r="F144" s="4" t="s">
        <v>72</v>
      </c>
      <c r="G144" s="25">
        <v>8470980</v>
      </c>
      <c r="H144" s="25">
        <v>8100324</v>
      </c>
      <c r="I144" s="18">
        <f>H144/G144</f>
        <v>0.9562440237139033</v>
      </c>
      <c r="J144" s="4" t="s">
        <v>51</v>
      </c>
    </row>
    <row r="145" spans="1:10" ht="42">
      <c r="A145" s="14">
        <v>141</v>
      </c>
      <c r="B145" s="56" t="s">
        <v>253</v>
      </c>
      <c r="C145" s="4" t="s">
        <v>404</v>
      </c>
      <c r="D145" s="6">
        <v>42209</v>
      </c>
      <c r="E145" s="15" t="s">
        <v>257</v>
      </c>
      <c r="F145" s="4" t="s">
        <v>72</v>
      </c>
      <c r="G145" s="25">
        <v>8682467</v>
      </c>
      <c r="H145" s="25">
        <v>7260202</v>
      </c>
      <c r="I145" s="18">
        <f>H145/G145</f>
        <v>0.8361911424483387</v>
      </c>
      <c r="J145" s="4" t="s">
        <v>51</v>
      </c>
    </row>
    <row r="146" spans="1:10" ht="42">
      <c r="A146" s="14">
        <v>142</v>
      </c>
      <c r="B146" s="4" t="s">
        <v>124</v>
      </c>
      <c r="C146" s="4" t="s">
        <v>122</v>
      </c>
      <c r="D146" s="6">
        <v>42209</v>
      </c>
      <c r="E146" s="4" t="s">
        <v>125</v>
      </c>
      <c r="F146" s="4" t="s">
        <v>72</v>
      </c>
      <c r="G146" s="29">
        <v>9874740</v>
      </c>
      <c r="H146" s="29">
        <v>6560799</v>
      </c>
      <c r="I146" s="18">
        <f>H146/G146</f>
        <v>0.6644022019820268</v>
      </c>
      <c r="J146" s="4"/>
    </row>
    <row r="147" spans="1:10" ht="42">
      <c r="A147" s="14">
        <v>143</v>
      </c>
      <c r="B147" s="56" t="s">
        <v>253</v>
      </c>
      <c r="C147" s="54" t="s">
        <v>404</v>
      </c>
      <c r="D147" s="6">
        <v>42209</v>
      </c>
      <c r="E147" s="4" t="s">
        <v>258</v>
      </c>
      <c r="F147" s="4" t="s">
        <v>72</v>
      </c>
      <c r="G147" s="25">
        <v>14001431</v>
      </c>
      <c r="H147" s="25">
        <v>11698799</v>
      </c>
      <c r="I147" s="55">
        <f>H147/G147</f>
        <v>0.835543095559304</v>
      </c>
      <c r="J147" s="4" t="s">
        <v>51</v>
      </c>
    </row>
    <row r="148" spans="1:10" ht="42">
      <c r="A148" s="14">
        <v>144</v>
      </c>
      <c r="B148" s="56" t="s">
        <v>253</v>
      </c>
      <c r="C148" s="54" t="s">
        <v>404</v>
      </c>
      <c r="D148" s="6">
        <v>42209</v>
      </c>
      <c r="E148" s="15" t="s">
        <v>256</v>
      </c>
      <c r="F148" s="4" t="s">
        <v>72</v>
      </c>
      <c r="G148" s="25">
        <v>25418618</v>
      </c>
      <c r="H148" s="25">
        <v>22228393</v>
      </c>
      <c r="I148" s="55">
        <f>H148/G148</f>
        <v>0.8744925864970314</v>
      </c>
      <c r="J148" s="4" t="s">
        <v>51</v>
      </c>
    </row>
    <row r="149" spans="1:10" ht="42">
      <c r="A149" s="14">
        <v>145</v>
      </c>
      <c r="B149" s="35" t="s">
        <v>266</v>
      </c>
      <c r="C149" s="54" t="s">
        <v>424</v>
      </c>
      <c r="D149" s="6">
        <v>42209</v>
      </c>
      <c r="E149" s="4" t="s">
        <v>268</v>
      </c>
      <c r="F149" s="4" t="s">
        <v>72</v>
      </c>
      <c r="G149" s="31">
        <v>26166187</v>
      </c>
      <c r="H149" s="31">
        <v>21037136</v>
      </c>
      <c r="I149" s="55">
        <f>H149/G149</f>
        <v>0.8039817188495978</v>
      </c>
      <c r="J149" s="4" t="s">
        <v>51</v>
      </c>
    </row>
    <row r="150" spans="1:10" ht="42">
      <c r="A150" s="14">
        <v>146</v>
      </c>
      <c r="B150" s="4" t="s">
        <v>266</v>
      </c>
      <c r="C150" s="54" t="s">
        <v>424</v>
      </c>
      <c r="D150" s="6">
        <v>42209</v>
      </c>
      <c r="E150" s="4" t="s">
        <v>267</v>
      </c>
      <c r="F150" s="4" t="s">
        <v>72</v>
      </c>
      <c r="G150" s="31">
        <v>44173000</v>
      </c>
      <c r="H150" s="31">
        <v>42834128</v>
      </c>
      <c r="I150" s="55">
        <f>H150/G150</f>
        <v>0.9696902632830009</v>
      </c>
      <c r="J150" s="4" t="s">
        <v>51</v>
      </c>
    </row>
    <row r="151" spans="1:10" ht="42">
      <c r="A151" s="14">
        <v>147</v>
      </c>
      <c r="B151" s="4" t="s">
        <v>63</v>
      </c>
      <c r="C151" s="4" t="s">
        <v>54</v>
      </c>
      <c r="D151" s="21">
        <v>42209</v>
      </c>
      <c r="E151" s="4" t="s">
        <v>83</v>
      </c>
      <c r="F151" s="4" t="s">
        <v>72</v>
      </c>
      <c r="G151" s="17">
        <v>61052419</v>
      </c>
      <c r="H151" s="17">
        <v>61020000</v>
      </c>
      <c r="I151" s="18">
        <v>0.9994689972890345</v>
      </c>
      <c r="J151" s="4"/>
    </row>
    <row r="152" spans="1:10" ht="42">
      <c r="A152" s="14">
        <v>148</v>
      </c>
      <c r="B152" s="56" t="s">
        <v>253</v>
      </c>
      <c r="C152" s="4" t="s">
        <v>404</v>
      </c>
      <c r="D152" s="6">
        <v>42209</v>
      </c>
      <c r="E152" s="4" t="s">
        <v>255</v>
      </c>
      <c r="F152" s="4" t="s">
        <v>72</v>
      </c>
      <c r="G152" s="25">
        <v>68371516</v>
      </c>
      <c r="H152" s="25">
        <v>67859910</v>
      </c>
      <c r="I152" s="18">
        <f>H152/G152</f>
        <v>0.9925172640606653</v>
      </c>
      <c r="J152" s="4" t="s">
        <v>51</v>
      </c>
    </row>
    <row r="153" spans="1:10" ht="42">
      <c r="A153" s="14">
        <v>149</v>
      </c>
      <c r="B153" s="56" t="s">
        <v>253</v>
      </c>
      <c r="C153" s="4" t="s">
        <v>404</v>
      </c>
      <c r="D153" s="6">
        <v>42209</v>
      </c>
      <c r="E153" s="4" t="s">
        <v>254</v>
      </c>
      <c r="F153" s="4" t="s">
        <v>72</v>
      </c>
      <c r="G153" s="25">
        <v>72783522</v>
      </c>
      <c r="H153" s="25">
        <v>71646120</v>
      </c>
      <c r="I153" s="18">
        <f>H153/G153</f>
        <v>0.9843728089992677</v>
      </c>
      <c r="J153" s="4" t="s">
        <v>51</v>
      </c>
    </row>
    <row r="154" spans="1:10" ht="42">
      <c r="A154" s="14">
        <v>150</v>
      </c>
      <c r="B154" s="4" t="s">
        <v>400</v>
      </c>
      <c r="C154" s="4" t="s">
        <v>458</v>
      </c>
      <c r="D154" s="21">
        <v>42212</v>
      </c>
      <c r="E154" s="4" t="s">
        <v>351</v>
      </c>
      <c r="F154" s="4" t="s">
        <v>72</v>
      </c>
      <c r="G154" s="17">
        <v>2271382</v>
      </c>
      <c r="H154" s="17">
        <v>1888273</v>
      </c>
      <c r="I154" s="18">
        <f>H154/G154</f>
        <v>0.8313322021571008</v>
      </c>
      <c r="J154" s="4" t="s">
        <v>51</v>
      </c>
    </row>
    <row r="155" spans="1:10" ht="42">
      <c r="A155" s="14">
        <v>151</v>
      </c>
      <c r="B155" s="4" t="s">
        <v>469</v>
      </c>
      <c r="C155" s="4" t="s">
        <v>468</v>
      </c>
      <c r="D155" s="6">
        <v>42212</v>
      </c>
      <c r="E155" s="4" t="s">
        <v>372</v>
      </c>
      <c r="F155" s="4" t="s">
        <v>72</v>
      </c>
      <c r="G155" s="17">
        <v>2538124</v>
      </c>
      <c r="H155" s="17">
        <v>2016684</v>
      </c>
      <c r="I155" s="18">
        <f>H155/G155</f>
        <v>0.794556924720778</v>
      </c>
      <c r="J155" s="4" t="s">
        <v>51</v>
      </c>
    </row>
    <row r="156" spans="1:10" ht="42">
      <c r="A156" s="14">
        <v>152</v>
      </c>
      <c r="B156" s="4" t="s">
        <v>274</v>
      </c>
      <c r="C156" s="4" t="s">
        <v>435</v>
      </c>
      <c r="D156" s="6">
        <v>42212</v>
      </c>
      <c r="E156" s="4" t="s">
        <v>296</v>
      </c>
      <c r="F156" s="4" t="s">
        <v>72</v>
      </c>
      <c r="G156" s="25">
        <v>5134752</v>
      </c>
      <c r="H156" s="25">
        <v>4672080</v>
      </c>
      <c r="I156" s="18">
        <f>H156/G156</f>
        <v>0.9098939929328622</v>
      </c>
      <c r="J156" s="4" t="s">
        <v>51</v>
      </c>
    </row>
    <row r="157" spans="1:10" ht="42">
      <c r="A157" s="14">
        <v>153</v>
      </c>
      <c r="B157" s="4" t="s">
        <v>402</v>
      </c>
      <c r="C157" s="4" t="s">
        <v>361</v>
      </c>
      <c r="D157" s="6">
        <v>42212</v>
      </c>
      <c r="E157" s="4" t="s">
        <v>362</v>
      </c>
      <c r="F157" s="4" t="s">
        <v>72</v>
      </c>
      <c r="G157" s="17">
        <v>6194754</v>
      </c>
      <c r="H157" s="17">
        <v>3456000</v>
      </c>
      <c r="I157" s="18">
        <f>H157/G157</f>
        <v>0.5578914029515942</v>
      </c>
      <c r="J157" s="4"/>
    </row>
    <row r="158" spans="1:10" ht="52.5">
      <c r="A158" s="14">
        <v>154</v>
      </c>
      <c r="B158" s="4" t="s">
        <v>270</v>
      </c>
      <c r="C158" s="4" t="s">
        <v>457</v>
      </c>
      <c r="D158" s="26">
        <v>42212</v>
      </c>
      <c r="E158" s="4" t="s">
        <v>326</v>
      </c>
      <c r="F158" s="4" t="s">
        <v>72</v>
      </c>
      <c r="G158" s="25">
        <v>6217614</v>
      </c>
      <c r="H158" s="25">
        <v>5940000</v>
      </c>
      <c r="I158" s="18">
        <f>H158/G158</f>
        <v>0.9553503964704145</v>
      </c>
      <c r="J158" s="4"/>
    </row>
    <row r="159" spans="1:10" ht="42">
      <c r="A159" s="14">
        <v>155</v>
      </c>
      <c r="B159" s="4" t="s">
        <v>392</v>
      </c>
      <c r="C159" s="4" t="s">
        <v>54</v>
      </c>
      <c r="D159" s="21">
        <v>42212</v>
      </c>
      <c r="E159" s="4" t="s">
        <v>462</v>
      </c>
      <c r="F159" s="4" t="s">
        <v>72</v>
      </c>
      <c r="G159" s="17">
        <v>12994899</v>
      </c>
      <c r="H159" s="17">
        <v>12852000</v>
      </c>
      <c r="I159" s="18">
        <v>0.9890034543554359</v>
      </c>
      <c r="J159" s="4"/>
    </row>
    <row r="160" spans="1:10" ht="42">
      <c r="A160" s="14">
        <v>156</v>
      </c>
      <c r="B160" s="4" t="s">
        <v>384</v>
      </c>
      <c r="C160" s="4" t="s">
        <v>385</v>
      </c>
      <c r="D160" s="6">
        <v>42212</v>
      </c>
      <c r="E160" s="4" t="s">
        <v>386</v>
      </c>
      <c r="F160" s="4" t="s">
        <v>72</v>
      </c>
      <c r="G160" s="17">
        <v>51665915</v>
      </c>
      <c r="H160" s="17">
        <v>49680000</v>
      </c>
      <c r="I160" s="18">
        <f>H160/G160</f>
        <v>0.961562376278442</v>
      </c>
      <c r="J160" s="4" t="s">
        <v>387</v>
      </c>
    </row>
    <row r="161" spans="1:10" ht="42">
      <c r="A161" s="14">
        <v>157</v>
      </c>
      <c r="B161" s="56" t="s">
        <v>253</v>
      </c>
      <c r="C161" s="4" t="s">
        <v>447</v>
      </c>
      <c r="D161" s="21">
        <v>42212</v>
      </c>
      <c r="E161" s="4" t="s">
        <v>340</v>
      </c>
      <c r="F161" s="4" t="s">
        <v>72</v>
      </c>
      <c r="G161" s="25">
        <v>66623040</v>
      </c>
      <c r="H161" s="25">
        <v>56553750</v>
      </c>
      <c r="I161" s="18">
        <v>0.9526440818012807</v>
      </c>
      <c r="J161" s="4" t="s">
        <v>51</v>
      </c>
    </row>
    <row r="162" spans="1:10" ht="42">
      <c r="A162" s="14">
        <v>158</v>
      </c>
      <c r="B162" s="4" t="s">
        <v>240</v>
      </c>
      <c r="C162" s="47" t="s">
        <v>425</v>
      </c>
      <c r="D162" s="45">
        <v>42213</v>
      </c>
      <c r="E162" s="47" t="s">
        <v>269</v>
      </c>
      <c r="F162" s="4" t="s">
        <v>72</v>
      </c>
      <c r="G162" s="25">
        <v>1863962</v>
      </c>
      <c r="H162" s="25">
        <v>1836000</v>
      </c>
      <c r="I162" s="18">
        <f>H162/G162</f>
        <v>0.9849986212165269</v>
      </c>
      <c r="J162" s="4"/>
    </row>
    <row r="163" spans="1:10" ht="42">
      <c r="A163" s="14">
        <v>159</v>
      </c>
      <c r="B163" s="4" t="s">
        <v>294</v>
      </c>
      <c r="C163" s="4" t="s">
        <v>452</v>
      </c>
      <c r="D163" s="21">
        <v>42213</v>
      </c>
      <c r="E163" s="4" t="s">
        <v>350</v>
      </c>
      <c r="F163" s="4" t="s">
        <v>72</v>
      </c>
      <c r="G163" s="25">
        <v>2637344</v>
      </c>
      <c r="H163" s="25">
        <v>2343600</v>
      </c>
      <c r="I163" s="18">
        <f>H163/G163</f>
        <v>0.8886212795903757</v>
      </c>
      <c r="J163" s="4"/>
    </row>
    <row r="164" spans="1:10" ht="42">
      <c r="A164" s="14">
        <v>160</v>
      </c>
      <c r="B164" s="4" t="s">
        <v>134</v>
      </c>
      <c r="C164" s="4" t="s">
        <v>135</v>
      </c>
      <c r="D164" s="21">
        <v>42213</v>
      </c>
      <c r="E164" s="4" t="s">
        <v>136</v>
      </c>
      <c r="F164" s="4" t="s">
        <v>72</v>
      </c>
      <c r="G164" s="29">
        <v>5716726</v>
      </c>
      <c r="H164" s="29">
        <v>4497249</v>
      </c>
      <c r="I164" s="18">
        <f>H164/G164</f>
        <v>0.7866826221861953</v>
      </c>
      <c r="J164" s="4" t="s">
        <v>137</v>
      </c>
    </row>
    <row r="165" spans="1:10" ht="52.5">
      <c r="A165" s="14">
        <v>161</v>
      </c>
      <c r="B165" s="4" t="s">
        <v>140</v>
      </c>
      <c r="C165" s="4" t="s">
        <v>141</v>
      </c>
      <c r="D165" s="21">
        <v>42213</v>
      </c>
      <c r="E165" s="4" t="s">
        <v>142</v>
      </c>
      <c r="F165" s="4" t="s">
        <v>72</v>
      </c>
      <c r="G165" s="29">
        <v>10346216</v>
      </c>
      <c r="H165" s="29">
        <v>5925357</v>
      </c>
      <c r="I165" s="18">
        <f>H165/G165</f>
        <v>0.5727076449979394</v>
      </c>
      <c r="J165" s="4" t="s">
        <v>143</v>
      </c>
    </row>
    <row r="166" spans="1:10" ht="63">
      <c r="A166" s="14">
        <v>162</v>
      </c>
      <c r="B166" s="4" t="s">
        <v>327</v>
      </c>
      <c r="C166" s="4" t="s">
        <v>457</v>
      </c>
      <c r="D166" s="26">
        <v>42213</v>
      </c>
      <c r="E166" s="4" t="s">
        <v>328</v>
      </c>
      <c r="F166" s="4" t="s">
        <v>72</v>
      </c>
      <c r="G166" s="25">
        <v>15066000</v>
      </c>
      <c r="H166" s="25">
        <v>13500000</v>
      </c>
      <c r="I166" s="18">
        <f>H166/G166</f>
        <v>0.8960573476702509</v>
      </c>
      <c r="J166" s="4" t="s">
        <v>51</v>
      </c>
    </row>
    <row r="167" spans="1:10" ht="42">
      <c r="A167" s="14">
        <v>163</v>
      </c>
      <c r="B167" s="4" t="s">
        <v>226</v>
      </c>
      <c r="C167" s="4" t="s">
        <v>433</v>
      </c>
      <c r="D167" s="6">
        <v>42214</v>
      </c>
      <c r="E167" s="4" t="s">
        <v>293</v>
      </c>
      <c r="F167" s="4" t="s">
        <v>391</v>
      </c>
      <c r="G167" s="25">
        <v>2422085</v>
      </c>
      <c r="H167" s="25">
        <v>1836000</v>
      </c>
      <c r="I167" s="18">
        <f>H167/G167</f>
        <v>0.7580245945125791</v>
      </c>
      <c r="J167" s="4"/>
    </row>
    <row r="168" spans="1:10" ht="42">
      <c r="A168" s="14">
        <v>164</v>
      </c>
      <c r="B168" s="4" t="s">
        <v>187</v>
      </c>
      <c r="C168" s="4" t="s">
        <v>188</v>
      </c>
      <c r="D168" s="21">
        <v>42214</v>
      </c>
      <c r="E168" s="4" t="s">
        <v>189</v>
      </c>
      <c r="F168" s="4" t="s">
        <v>72</v>
      </c>
      <c r="G168" s="17">
        <v>2697850</v>
      </c>
      <c r="H168" s="17">
        <v>2411964</v>
      </c>
      <c r="I168" s="18">
        <f>H168/G168</f>
        <v>0.8940319143021295</v>
      </c>
      <c r="J168" s="4" t="s">
        <v>190</v>
      </c>
    </row>
    <row r="169" spans="1:10" ht="42">
      <c r="A169" s="14">
        <v>165</v>
      </c>
      <c r="B169" s="4" t="s">
        <v>64</v>
      </c>
      <c r="C169" s="4" t="s">
        <v>54</v>
      </c>
      <c r="D169" s="21">
        <v>42214</v>
      </c>
      <c r="E169" s="4" t="s">
        <v>81</v>
      </c>
      <c r="F169" s="4" t="s">
        <v>72</v>
      </c>
      <c r="G169" s="17">
        <v>3587760</v>
      </c>
      <c r="H169" s="17">
        <v>2466882</v>
      </c>
      <c r="I169" s="18">
        <v>0.6875827814569536</v>
      </c>
      <c r="J169" s="4"/>
    </row>
    <row r="170" spans="1:10" ht="42">
      <c r="A170" s="14">
        <v>166</v>
      </c>
      <c r="B170" s="4" t="s">
        <v>120</v>
      </c>
      <c r="C170" s="4" t="s">
        <v>121</v>
      </c>
      <c r="D170" s="6">
        <v>42214</v>
      </c>
      <c r="E170" s="4" t="s">
        <v>105</v>
      </c>
      <c r="F170" s="4" t="s">
        <v>72</v>
      </c>
      <c r="G170" s="29">
        <v>3932600</v>
      </c>
      <c r="H170" s="29">
        <v>3567985</v>
      </c>
      <c r="I170" s="18">
        <f>H170/G170</f>
        <v>0.9072839851497737</v>
      </c>
      <c r="J170" s="4" t="s">
        <v>51</v>
      </c>
    </row>
    <row r="171" spans="1:10" ht="42">
      <c r="A171" s="14">
        <v>167</v>
      </c>
      <c r="B171" s="4" t="s">
        <v>79</v>
      </c>
      <c r="C171" s="4" t="s">
        <v>54</v>
      </c>
      <c r="D171" s="21">
        <v>42214</v>
      </c>
      <c r="E171" s="4" t="s">
        <v>463</v>
      </c>
      <c r="F171" s="4" t="s">
        <v>72</v>
      </c>
      <c r="G171" s="17">
        <v>48180052</v>
      </c>
      <c r="H171" s="17">
        <v>24084000</v>
      </c>
      <c r="I171" s="18">
        <v>0.4998749274907383</v>
      </c>
      <c r="J171" s="4"/>
    </row>
    <row r="172" spans="1:10" ht="42">
      <c r="A172" s="14">
        <v>168</v>
      </c>
      <c r="B172" s="4" t="s">
        <v>114</v>
      </c>
      <c r="C172" s="4" t="s">
        <v>138</v>
      </c>
      <c r="D172" s="6">
        <v>42215</v>
      </c>
      <c r="E172" s="4" t="s">
        <v>139</v>
      </c>
      <c r="F172" s="4" t="s">
        <v>72</v>
      </c>
      <c r="G172" s="29">
        <v>1113417</v>
      </c>
      <c r="H172" s="29">
        <v>876519</v>
      </c>
      <c r="I172" s="18">
        <f>H172/G172</f>
        <v>0.7872333546191589</v>
      </c>
      <c r="J172" s="4" t="s">
        <v>51</v>
      </c>
    </row>
    <row r="173" spans="1:10" ht="42">
      <c r="A173" s="14">
        <v>169</v>
      </c>
      <c r="B173" s="4" t="s">
        <v>216</v>
      </c>
      <c r="C173" s="4" t="s">
        <v>431</v>
      </c>
      <c r="D173" s="6">
        <v>42215</v>
      </c>
      <c r="E173" s="4" t="s">
        <v>287</v>
      </c>
      <c r="F173" s="4" t="s">
        <v>72</v>
      </c>
      <c r="G173" s="25">
        <v>1365984</v>
      </c>
      <c r="H173" s="25">
        <v>1285632</v>
      </c>
      <c r="I173" s="18">
        <f>H173/G173</f>
        <v>0.9411764705882353</v>
      </c>
      <c r="J173" s="4" t="s">
        <v>51</v>
      </c>
    </row>
    <row r="174" spans="1:23" ht="42">
      <c r="A174" s="14">
        <v>170</v>
      </c>
      <c r="B174" s="4" t="s">
        <v>177</v>
      </c>
      <c r="C174" s="4" t="s">
        <v>178</v>
      </c>
      <c r="D174" s="21">
        <v>42215</v>
      </c>
      <c r="E174" s="4" t="s">
        <v>179</v>
      </c>
      <c r="F174" s="4" t="s">
        <v>72</v>
      </c>
      <c r="G174" s="17">
        <v>1723086</v>
      </c>
      <c r="H174" s="17">
        <v>1585548</v>
      </c>
      <c r="I174" s="18">
        <f>H174/G174</f>
        <v>0.9201792597699708</v>
      </c>
      <c r="J174" s="4" t="s">
        <v>180</v>
      </c>
      <c r="K174" s="19"/>
      <c r="L174" s="19"/>
      <c r="M174" s="19"/>
      <c r="N174" s="19"/>
      <c r="O174" s="19"/>
      <c r="P174" s="19"/>
      <c r="Q174" s="19"/>
      <c r="R174" s="19"/>
      <c r="S174" s="19"/>
      <c r="T174" s="19"/>
      <c r="U174" s="19"/>
      <c r="V174" s="19"/>
      <c r="W174" s="19"/>
    </row>
    <row r="175" spans="1:10" s="19" customFormat="1" ht="42">
      <c r="A175" s="14">
        <v>171</v>
      </c>
      <c r="B175" s="4" t="s">
        <v>291</v>
      </c>
      <c r="C175" s="4" t="s">
        <v>441</v>
      </c>
      <c r="D175" s="6">
        <v>42215</v>
      </c>
      <c r="E175" s="4" t="s">
        <v>319</v>
      </c>
      <c r="F175" s="4" t="s">
        <v>72</v>
      </c>
      <c r="G175" s="25">
        <v>2377080</v>
      </c>
      <c r="H175" s="25">
        <v>2361960</v>
      </c>
      <c r="I175" s="18">
        <f>H175/G175</f>
        <v>0.9936392548841436</v>
      </c>
      <c r="J175" s="4"/>
    </row>
    <row r="176" spans="1:10" s="19" customFormat="1" ht="42">
      <c r="A176" s="14">
        <v>172</v>
      </c>
      <c r="B176" s="4" t="s">
        <v>102</v>
      </c>
      <c r="C176" s="4" t="s">
        <v>408</v>
      </c>
      <c r="D176" s="6">
        <v>42215</v>
      </c>
      <c r="E176" s="4" t="s">
        <v>103</v>
      </c>
      <c r="F176" s="4" t="s">
        <v>72</v>
      </c>
      <c r="G176" s="57">
        <v>3054564</v>
      </c>
      <c r="H176" s="58">
        <v>3013200</v>
      </c>
      <c r="I176" s="18">
        <f>H176/G176</f>
        <v>0.9864582965031998</v>
      </c>
      <c r="J176" s="4"/>
    </row>
    <row r="177" spans="1:10" s="19" customFormat="1" ht="42">
      <c r="A177" s="14">
        <v>173</v>
      </c>
      <c r="B177" s="4" t="s">
        <v>210</v>
      </c>
      <c r="C177" s="4" t="s">
        <v>413</v>
      </c>
      <c r="D177" s="21">
        <v>42215</v>
      </c>
      <c r="E177" s="4" t="s">
        <v>224</v>
      </c>
      <c r="F177" s="4" t="s">
        <v>72</v>
      </c>
      <c r="G177" s="25">
        <v>3888000</v>
      </c>
      <c r="H177" s="25">
        <v>3499200</v>
      </c>
      <c r="I177" s="18">
        <f>H177/G177</f>
        <v>0.9</v>
      </c>
      <c r="J177" s="4" t="s">
        <v>225</v>
      </c>
    </row>
    <row r="178" spans="1:10" s="19" customFormat="1" ht="42">
      <c r="A178" s="14">
        <v>174</v>
      </c>
      <c r="B178" s="4" t="s">
        <v>126</v>
      </c>
      <c r="C178" s="4" t="s">
        <v>122</v>
      </c>
      <c r="D178" s="21">
        <v>42215</v>
      </c>
      <c r="E178" s="4" t="s">
        <v>127</v>
      </c>
      <c r="F178" s="4" t="s">
        <v>72</v>
      </c>
      <c r="G178" s="29">
        <v>36613891</v>
      </c>
      <c r="H178" s="29">
        <v>35964000</v>
      </c>
      <c r="I178" s="18">
        <f>H178/G178</f>
        <v>0.9822501519983222</v>
      </c>
      <c r="J178" s="4" t="s">
        <v>52</v>
      </c>
    </row>
    <row r="179" spans="1:10" s="19" customFormat="1" ht="42">
      <c r="A179" s="14">
        <v>175</v>
      </c>
      <c r="B179" s="4" t="s">
        <v>117</v>
      </c>
      <c r="C179" s="4" t="s">
        <v>118</v>
      </c>
      <c r="D179" s="21">
        <v>42215</v>
      </c>
      <c r="E179" s="4" t="s">
        <v>119</v>
      </c>
      <c r="F179" s="4" t="s">
        <v>72</v>
      </c>
      <c r="G179" s="29">
        <v>62502415</v>
      </c>
      <c r="H179" s="29">
        <v>45900000</v>
      </c>
      <c r="I179" s="18">
        <f>H179/G179</f>
        <v>0.7343716238804533</v>
      </c>
      <c r="J179" s="4" t="s">
        <v>52</v>
      </c>
    </row>
    <row r="180" spans="1:10" s="19" customFormat="1" ht="42">
      <c r="A180" s="14">
        <v>176</v>
      </c>
      <c r="B180" s="4" t="s">
        <v>394</v>
      </c>
      <c r="C180" s="4" t="s">
        <v>459</v>
      </c>
      <c r="D180" s="21">
        <v>42216</v>
      </c>
      <c r="E180" s="4" t="s">
        <v>159</v>
      </c>
      <c r="F180" s="4" t="s">
        <v>72</v>
      </c>
      <c r="G180" s="17">
        <v>1689707</v>
      </c>
      <c r="H180" s="17">
        <v>1080000</v>
      </c>
      <c r="I180" s="18">
        <f>H180/G180</f>
        <v>0.6391640680899114</v>
      </c>
      <c r="J180" s="4"/>
    </row>
    <row r="181" spans="1:10" s="19" customFormat="1" ht="42">
      <c r="A181" s="14">
        <v>177</v>
      </c>
      <c r="B181" s="4" t="s">
        <v>216</v>
      </c>
      <c r="C181" s="4" t="s">
        <v>410</v>
      </c>
      <c r="D181" s="6">
        <v>42216</v>
      </c>
      <c r="E181" s="4" t="s">
        <v>217</v>
      </c>
      <c r="F181" s="4" t="s">
        <v>72</v>
      </c>
      <c r="G181" s="25">
        <v>2303834</v>
      </c>
      <c r="H181" s="25">
        <v>2298650</v>
      </c>
      <c r="I181" s="18">
        <f>H181/G181</f>
        <v>0.9977498378789444</v>
      </c>
      <c r="J181" s="4" t="s">
        <v>218</v>
      </c>
    </row>
    <row r="182" spans="1:10" s="19" customFormat="1" ht="42">
      <c r="A182" s="14">
        <v>178</v>
      </c>
      <c r="B182" s="32" t="s">
        <v>131</v>
      </c>
      <c r="C182" s="4" t="s">
        <v>129</v>
      </c>
      <c r="D182" s="21">
        <v>42216</v>
      </c>
      <c r="E182" s="32" t="s">
        <v>132</v>
      </c>
      <c r="F182" s="4" t="s">
        <v>72</v>
      </c>
      <c r="G182" s="29">
        <v>4929188</v>
      </c>
      <c r="H182" s="29">
        <v>2486938</v>
      </c>
      <c r="I182" s="18">
        <f>H182/G182</f>
        <v>0.5045329981327553</v>
      </c>
      <c r="J182" s="32" t="s">
        <v>133</v>
      </c>
    </row>
    <row r="183" spans="1:10" s="19" customFormat="1" ht="94.5">
      <c r="A183" s="14">
        <v>179</v>
      </c>
      <c r="B183" s="4" t="s">
        <v>207</v>
      </c>
      <c r="C183" s="4" t="s">
        <v>208</v>
      </c>
      <c r="D183" s="21">
        <v>42216</v>
      </c>
      <c r="E183" s="4" t="s">
        <v>209</v>
      </c>
      <c r="F183" s="4" t="s">
        <v>72</v>
      </c>
      <c r="G183" s="25">
        <v>5588352</v>
      </c>
      <c r="H183" s="25">
        <v>5155920</v>
      </c>
      <c r="I183" s="18">
        <f>H183/G183</f>
        <v>0.9226190476190477</v>
      </c>
      <c r="J183" s="4"/>
    </row>
    <row r="184" spans="1:10" s="19" customFormat="1" ht="42">
      <c r="A184" s="14">
        <v>180</v>
      </c>
      <c r="B184" s="4" t="s">
        <v>270</v>
      </c>
      <c r="C184" s="4" t="s">
        <v>436</v>
      </c>
      <c r="D184" s="6">
        <v>42216</v>
      </c>
      <c r="E184" s="4" t="s">
        <v>297</v>
      </c>
      <c r="F184" s="4" t="s">
        <v>72</v>
      </c>
      <c r="G184" s="25">
        <v>5699700</v>
      </c>
      <c r="H184" s="25">
        <v>4903200</v>
      </c>
      <c r="I184" s="18">
        <f>H184/G184</f>
        <v>0.8602558029369967</v>
      </c>
      <c r="J184" s="4"/>
    </row>
    <row r="185" spans="1:10" s="19" customFormat="1" ht="42">
      <c r="A185" s="14">
        <v>181</v>
      </c>
      <c r="B185" s="4" t="s">
        <v>270</v>
      </c>
      <c r="C185" s="4" t="s">
        <v>426</v>
      </c>
      <c r="D185" s="45">
        <v>42216</v>
      </c>
      <c r="E185" s="4" t="s">
        <v>271</v>
      </c>
      <c r="F185" s="4" t="s">
        <v>72</v>
      </c>
      <c r="G185" s="25">
        <v>5853600</v>
      </c>
      <c r="H185" s="25">
        <v>5508000</v>
      </c>
      <c r="I185" s="18">
        <f>H185/G185</f>
        <v>0.940959409594096</v>
      </c>
      <c r="J185" s="4"/>
    </row>
    <row r="186" spans="1:10" s="19" customFormat="1" ht="42">
      <c r="A186" s="14">
        <v>182</v>
      </c>
      <c r="B186" s="4" t="s">
        <v>65</v>
      </c>
      <c r="C186" s="4" t="s">
        <v>54</v>
      </c>
      <c r="D186" s="21">
        <v>42216</v>
      </c>
      <c r="E186" s="4" t="s">
        <v>80</v>
      </c>
      <c r="F186" s="4" t="s">
        <v>72</v>
      </c>
      <c r="G186" s="17">
        <v>6506838</v>
      </c>
      <c r="H186" s="17">
        <v>6356680</v>
      </c>
      <c r="I186" s="18">
        <f>H186/G186</f>
        <v>0.9769230461861814</v>
      </c>
      <c r="J186" s="4"/>
    </row>
    <row r="187" spans="1:10" s="19" customFormat="1" ht="42">
      <c r="A187" s="14">
        <v>183</v>
      </c>
      <c r="B187" s="4" t="s">
        <v>470</v>
      </c>
      <c r="C187" s="4" t="s">
        <v>471</v>
      </c>
      <c r="D187" s="6">
        <v>42216</v>
      </c>
      <c r="E187" s="4" t="s">
        <v>373</v>
      </c>
      <c r="F187" s="4" t="s">
        <v>72</v>
      </c>
      <c r="G187" s="17">
        <v>16384336</v>
      </c>
      <c r="H187" s="17">
        <v>14226352</v>
      </c>
      <c r="I187" s="18">
        <f>H187/G187</f>
        <v>0.8682898104628713</v>
      </c>
      <c r="J187" s="4" t="s">
        <v>374</v>
      </c>
    </row>
    <row r="188" spans="1:10" s="19" customFormat="1" ht="94.5">
      <c r="A188" s="14">
        <v>184</v>
      </c>
      <c r="B188" s="4" t="s">
        <v>66</v>
      </c>
      <c r="C188" s="4" t="s">
        <v>54</v>
      </c>
      <c r="D188" s="21">
        <v>42216</v>
      </c>
      <c r="E188" s="4" t="s">
        <v>467</v>
      </c>
      <c r="F188" s="4" t="s">
        <v>72</v>
      </c>
      <c r="G188" s="17">
        <v>23938416</v>
      </c>
      <c r="H188" s="17">
        <v>23794560</v>
      </c>
      <c r="I188" s="18">
        <f>H188/G188</f>
        <v>0.9939905798278382</v>
      </c>
      <c r="J188" s="4" t="s">
        <v>52</v>
      </c>
    </row>
    <row r="189" spans="1:10" s="19" customFormat="1" ht="42">
      <c r="A189" s="14">
        <v>185</v>
      </c>
      <c r="B189" s="4" t="s">
        <v>100</v>
      </c>
      <c r="C189" s="4" t="s">
        <v>96</v>
      </c>
      <c r="D189" s="21">
        <v>42216</v>
      </c>
      <c r="E189" s="4" t="s">
        <v>101</v>
      </c>
      <c r="F189" s="4" t="s">
        <v>72</v>
      </c>
      <c r="G189" s="29">
        <v>33651087</v>
      </c>
      <c r="H189" s="29">
        <v>33480000</v>
      </c>
      <c r="I189" s="18">
        <f>H189/G189</f>
        <v>0.9949158551698494</v>
      </c>
      <c r="J189" s="4" t="s">
        <v>52</v>
      </c>
    </row>
    <row r="190" spans="1:10" s="19" customFormat="1" ht="42">
      <c r="A190" s="14">
        <v>186</v>
      </c>
      <c r="B190" s="4" t="s">
        <v>474</v>
      </c>
      <c r="C190" s="4" t="s">
        <v>181</v>
      </c>
      <c r="D190" s="21">
        <v>42216</v>
      </c>
      <c r="E190" s="4" t="s">
        <v>182</v>
      </c>
      <c r="F190" s="4" t="s">
        <v>72</v>
      </c>
      <c r="G190" s="17">
        <v>36142780</v>
      </c>
      <c r="H190" s="17">
        <v>31217525</v>
      </c>
      <c r="I190" s="18">
        <f>H190/G190</f>
        <v>0.8637278316720518</v>
      </c>
      <c r="J190" s="4" t="s">
        <v>183</v>
      </c>
    </row>
    <row r="191" spans="1:10" s="19" customFormat="1" ht="52.5">
      <c r="A191" s="14">
        <v>187</v>
      </c>
      <c r="B191" s="4" t="s">
        <v>397</v>
      </c>
      <c r="C191" s="4" t="s">
        <v>181</v>
      </c>
      <c r="D191" s="21">
        <v>42216</v>
      </c>
      <c r="E191" s="4" t="s">
        <v>182</v>
      </c>
      <c r="F191" s="4" t="s">
        <v>72</v>
      </c>
      <c r="G191" s="17">
        <v>36142780</v>
      </c>
      <c r="H191" s="17">
        <v>31217525</v>
      </c>
      <c r="I191" s="18">
        <f>H191/G191</f>
        <v>0.8637278316720518</v>
      </c>
      <c r="J191" s="4" t="s">
        <v>183</v>
      </c>
    </row>
    <row r="192" spans="1:10" s="19" customFormat="1" ht="42">
      <c r="A192" s="14">
        <v>188</v>
      </c>
      <c r="B192" s="32" t="s">
        <v>128</v>
      </c>
      <c r="C192" s="4" t="s">
        <v>129</v>
      </c>
      <c r="D192" s="21">
        <v>42216</v>
      </c>
      <c r="E192" s="32" t="s">
        <v>130</v>
      </c>
      <c r="F192" s="4" t="s">
        <v>72</v>
      </c>
      <c r="G192" s="29">
        <v>47676631</v>
      </c>
      <c r="H192" s="29">
        <v>45900000</v>
      </c>
      <c r="I192" s="18">
        <f>H192/G192</f>
        <v>0.962735810758105</v>
      </c>
      <c r="J192" s="4" t="s">
        <v>52</v>
      </c>
    </row>
  </sheetData>
  <sheetProtection/>
  <autoFilter ref="A4:W4">
    <sortState ref="A5:W192">
      <sortCondition sortBy="value" ref="D5:D192"/>
    </sortState>
  </autoFilter>
  <mergeCells count="1">
    <mergeCell ref="A1:J1"/>
  </mergeCells>
  <conditionalFormatting sqref="B165">
    <cfRule type="cellIs" priority="10" dxfId="0" operator="equal" stopIfTrue="1">
      <formula>0</formula>
    </cfRule>
  </conditionalFormatting>
  <conditionalFormatting sqref="C165:C166">
    <cfRule type="cellIs" priority="9" dxfId="0" operator="equal" stopIfTrue="1">
      <formula>0</formula>
    </cfRule>
  </conditionalFormatting>
  <conditionalFormatting sqref="E165:E166">
    <cfRule type="cellIs" priority="8" dxfId="0" operator="equal" stopIfTrue="1">
      <formula>0</formula>
    </cfRule>
  </conditionalFormatting>
  <conditionalFormatting sqref="C165">
    <cfRule type="cellIs" priority="7" dxfId="0" operator="equal" stopIfTrue="1">
      <formula>0</formula>
    </cfRule>
  </conditionalFormatting>
  <conditionalFormatting sqref="C166">
    <cfRule type="cellIs" priority="6" dxfId="0" operator="equal" stopIfTrue="1">
      <formula>0</formula>
    </cfRule>
  </conditionalFormatting>
  <conditionalFormatting sqref="D165:D166">
    <cfRule type="cellIs" priority="5" dxfId="0" operator="equal" stopIfTrue="1">
      <formula>0</formula>
    </cfRule>
  </conditionalFormatting>
  <conditionalFormatting sqref="G165:G166">
    <cfRule type="cellIs" priority="4" dxfId="0" operator="equal" stopIfTrue="1">
      <formula>0</formula>
    </cfRule>
  </conditionalFormatting>
  <conditionalFormatting sqref="H165:H166">
    <cfRule type="cellIs" priority="3" dxfId="0" operator="equal" stopIfTrue="1">
      <formula>0</formula>
    </cfRule>
  </conditionalFormatting>
  <printOptions horizontalCentered="1"/>
  <pageMargins left="0.7874015748031497" right="0.3937007874015748" top="0.5905511811023623" bottom="0.3937007874015748" header="0.15748031496062992" footer="0.31496062992125984"/>
  <pageSetup cellComments="asDisplayed" fitToHeight="10000" fitToWidth="1" horizontalDpi="600" verticalDpi="600" orientation="landscape" paperSize="9" scale="89" r:id="rId1"/>
  <headerFooter alignWithMargins="0">
    <oddHeader>&amp;R&amp;10別表３</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予算編成支援システム</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o16p04</dc:creator>
  <cp:keywords/>
  <dc:description/>
  <cp:lastModifiedBy>maintenance</cp:lastModifiedBy>
  <cp:lastPrinted>2015-12-17T02:48:20Z</cp:lastPrinted>
  <dcterms:created xsi:type="dcterms:W3CDTF">2005-02-04T02:27:22Z</dcterms:created>
  <dcterms:modified xsi:type="dcterms:W3CDTF">2016-03-04T12:01:18Z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