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definedNames>
    <definedName name="_xlnm.Print_Area" localSheetId="1">'別表３'!$A$1:$K$252</definedName>
    <definedName name="_xlnm.Print_Titles" localSheetId="1">'別表３'!$1:$3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<sst xmlns="http://schemas.openxmlformats.org/spreadsheetml/2006/main" count="1459" uniqueCount="859">
  <si>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</si>
  <si>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</si>
  <si>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</si>
  <si>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</si>
  <si>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</si>
  <si>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</si>
  <si>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</si>
  <si>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</si>
  <si>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</si>
  <si>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</si>
  <si>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</si>
  <si>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</si>
  <si>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</si>
  <si>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</si>
  <si>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</si>
  <si>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</si>
  <si>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</si>
  <si>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</si>
  <si>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</si>
  <si>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</si>
  <si>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</si>
  <si>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</si>
  <si>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</si>
  <si>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</si>
  <si>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</si>
  <si>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</si>
  <si>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</si>
  <si>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</si>
  <si>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</si>
  <si>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</si>
  <si>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</si>
  <si>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</si>
  <si>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</si>
  <si>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</si>
  <si>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</si>
  <si>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</si>
  <si>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</si>
  <si>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</si>
  <si>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</si>
  <si>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</si>
  <si>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</si>
  <si>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</si>
  <si>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</si>
  <si>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</si>
  <si>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</si>
  <si>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</si>
  <si>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</si>
  <si>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</si>
  <si>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</si>
  <si>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</si>
  <si>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</si>
  <si>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</si>
  <si>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</si>
  <si>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</si>
  <si>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</si>
  <si>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支出負担行為担当官
　法務省大臣官房会計課長
　小出　邦夫
（東京都千代田区霞が関1-1-1）</t>
  </si>
  <si>
    <t>新日鉄住金ソリューションズ株式会社
東京都中央区新川2-20-15</t>
  </si>
  <si>
    <t>株式会社敬隣舎
東京都板橋区小茂根4-2-1</t>
  </si>
  <si>
    <t>AOSリーガルテック株式会社
東京都港区虎ノ門5-1-5</t>
  </si>
  <si>
    <t>日本通運株式会社
東京都港区海岸3-18-1</t>
  </si>
  <si>
    <t>株式会社アイネット
東京都中央区銀座7-16-21</t>
  </si>
  <si>
    <t>株式会社朝日エージェンシー
東京都中央区八丁堀4-3-3</t>
  </si>
  <si>
    <t>株式会社リサーチワークス
東京都中央区新富1-14-3</t>
  </si>
  <si>
    <t>オリックス自動車株式会社
東京都港区芝3-22-8</t>
  </si>
  <si>
    <t>9010001045803</t>
  </si>
  <si>
    <t>4011401001937</t>
  </si>
  <si>
    <t>8010401100258</t>
  </si>
  <si>
    <t>4010401022860</t>
  </si>
  <si>
    <t xml:space="preserve">5010001067883  </t>
  </si>
  <si>
    <t>3010001008872</t>
  </si>
  <si>
    <t>8010001111853</t>
  </si>
  <si>
    <t>7010401056220</t>
  </si>
  <si>
    <t>株式会社マルゼン
東京都台東区根岸2-19-18</t>
  </si>
  <si>
    <t>4010401022860</t>
  </si>
  <si>
    <t>3010501014528</t>
  </si>
  <si>
    <t>東京センチュリー株式会社
東京都千代田区神田練塀町3</t>
  </si>
  <si>
    <t>日本加除出版株式会社
東京都豊島区南長崎3-16-6</t>
  </si>
  <si>
    <t>昭和情報プロセス株式会社
東京都港区三田5-14-3</t>
  </si>
  <si>
    <t>株式会社ディグ
東京都中央区湊2-8-7</t>
  </si>
  <si>
    <t>SOMPOリスケアマネジメント株式会社
東京都新宿区西新宿1-24-1</t>
  </si>
  <si>
    <t>6010401015821</t>
  </si>
  <si>
    <t>8013301009172</t>
  </si>
  <si>
    <t>8010401014516</t>
  </si>
  <si>
    <t>6010001050987</t>
  </si>
  <si>
    <t>2011101025379</t>
  </si>
  <si>
    <t>トッパン・フォームズ株式会社
東京都港区東新橋1-7-3</t>
  </si>
  <si>
    <t>ワールドインテリジェンスパートナーズジャパン株式会社
東京都千代田区平河町1-6-8</t>
  </si>
  <si>
    <t>ヨシダ印刷株式会社
東京都葛飾区奥戸4-23-7</t>
  </si>
  <si>
    <t>株式会社日テレアックスオン
東京都港区東新橋1-6-1</t>
  </si>
  <si>
    <t>4010401050341</t>
  </si>
  <si>
    <t>4010401022860</t>
  </si>
  <si>
    <t>7011801005147</t>
  </si>
  <si>
    <t>8010001033445</t>
  </si>
  <si>
    <t>システムスクエア株式会社
大阪府大阪市淀川区西宮原2-7-61</t>
  </si>
  <si>
    <t>株式会社リベルタス・コンサルティング
東京都千代田区六番町2-14</t>
  </si>
  <si>
    <t xml:space="preserve">株式会社アイディ
東京都新宿区愛住町22 </t>
  </si>
  <si>
    <t>4120001130359</t>
  </si>
  <si>
    <t>4010401058533</t>
  </si>
  <si>
    <t>6011101000238</t>
  </si>
  <si>
    <t>株式会社文祥堂
東京都中央区銀座3-4-12</t>
  </si>
  <si>
    <t>6010001055730</t>
  </si>
  <si>
    <t>2010001113277</t>
  </si>
  <si>
    <t>供託システムの更改に係る設計・開発業務の請負</t>
  </si>
  <si>
    <t xml:space="preserve">汚泥の収集運搬及び排水槽等清掃業務の請負 </t>
  </si>
  <si>
    <t>平成29年度司法書士試験及び土地家屋調査士試験の試験問題等の搬送業務の請負</t>
  </si>
  <si>
    <t>冊子 「「いじめ」 させない見逃さない」ほか9件の製作業務の請負</t>
  </si>
  <si>
    <t>平成29年度ハンセン病に関する「親と子のシンポジウム」ほか4件のインターネット広告掲載業務の請負</t>
  </si>
  <si>
    <t>国際法務総合センターアジ研・法総研棟における厨房機器設備設置作業（供給）</t>
  </si>
  <si>
    <t>「ADR認証業務処理システム」プログラム改修及びデータ移行業務の請負</t>
  </si>
  <si>
    <t>矯正施設における組織運営状況調査アンケートの集計・分析業務の請負</t>
  </si>
  <si>
    <t>国際法務総合センターアジ研・法総研棟における間仕切り設置作業</t>
  </si>
  <si>
    <t>矯正総合情報通信ネットワークシステムにおけるインターネットパソコン等のセキュリティホール対策用サーバ導入賃貸借</t>
  </si>
  <si>
    <t>戸籍情報システム標準仕様書の改訂等に関する調査研究業務の委託</t>
  </si>
  <si>
    <t>「平成29年版犯罪白書」印刷製本等業務の請負</t>
  </si>
  <si>
    <t xml:space="preserve">平成29年版出入国管理関係法令集の編集・印刷製本業務の請負 </t>
  </si>
  <si>
    <t>2017年版｢出入国管理のしおり｣製作業務の請負</t>
  </si>
  <si>
    <t>中央合同庁舎第6号館簡易省エネルギー診断業務の請負</t>
  </si>
  <si>
    <t>平成29年度各種様式用紙印刷請負業務</t>
  </si>
  <si>
    <t>カンボジア王国における身分関係法制調査研究業務の請負</t>
  </si>
  <si>
    <t>平成29年度法務省矯正局録音教材の製作及び複製業務の請負</t>
  </si>
  <si>
    <t xml:space="preserve">第3回世界保護観察会議準備業務及び運営業務の請負 </t>
  </si>
  <si>
    <t xml:space="preserve">平成29年度障害のある人のキャッチコピーコンテスト運営業務及び人権啓発ポスターの製作業務の請負 </t>
  </si>
  <si>
    <t>一般競争入札
(総合評価実施)</t>
  </si>
  <si>
    <t>一般競争入札</t>
  </si>
  <si>
    <t>平成29年度司法試験予備試験論文式試験印刷物・審査用答案等の搬送業務の請負</t>
  </si>
  <si>
    <t>平成29年度司法試験審査用答案等の搬送業務の請負</t>
  </si>
  <si>
    <t>複合機購入契約（5台）</t>
  </si>
  <si>
    <t>支出負担行為担当官
　九州地方更生保護委員会委員長
　関口　裕
（福岡県福岡市中央区舞鶴2-5-30）</t>
  </si>
  <si>
    <t>株式会社レイメイ藤井
熊本県熊本市西区上熊本1-2-6</t>
  </si>
  <si>
    <t>7330001004951</t>
  </si>
  <si>
    <t>単価契約
5か年分の保守料を含む。
本体価格合計
1,607,580円
保守料（年額）
331,905円</t>
  </si>
  <si>
    <t>簡易薬物検出検査試薬の継続定期売買契約</t>
  </si>
  <si>
    <t>支出負担行為担当官
　北海道地方更生保護委員会委員長　
　稲葉　保
（北海道札幌市中央区大通西12）</t>
  </si>
  <si>
    <t>株式会社モロオ
札幌市中央区北３条西15-1-50</t>
  </si>
  <si>
    <t>1430001017032</t>
  </si>
  <si>
    <t>ブルーレイディスクの購入</t>
  </si>
  <si>
    <t>支出負担行為担当官
  東京地方検察庁検事正
  堺　徹　
（東京都千代田区霞が関1-1-1）</t>
  </si>
  <si>
    <t>株式会社ミヤギ
東京都中央区日本橋人形町2-4-3</t>
  </si>
  <si>
    <t>4010001058438</t>
  </si>
  <si>
    <t>富士ゼロックス製プリンタ用トナーカートリッジ等</t>
  </si>
  <si>
    <t>東京サラヤ株式会社
東京都品川区東品川1-25-8</t>
  </si>
  <si>
    <t>4010701006514</t>
  </si>
  <si>
    <t>エプソン製プリンタ用トナーカートリッジ等</t>
  </si>
  <si>
    <t>広友物産株式会社
東京都港区赤坂1-4-17</t>
  </si>
  <si>
    <t>3010401081239</t>
  </si>
  <si>
    <t>横浜地方検察庁管内庁舎における庁舎警備業務委託契約</t>
  </si>
  <si>
    <t>支出負担行為担当官
　横浜地方検察庁検事正
　大谷　晃大
（神奈川県横浜市中区日本大通9）</t>
  </si>
  <si>
    <t>株式会社フルキャストアドバンス
東京都品川区西五反田8-9-5</t>
  </si>
  <si>
    <t>7010701023878</t>
  </si>
  <si>
    <t>一括調達（関東公安調査局，横浜地方法務局，関東地方更生保護委員会）</t>
  </si>
  <si>
    <t>平成29年度文具等供給契約</t>
  </si>
  <si>
    <t>有限会社シオヤ文具
神奈川県川崎市川崎区浅田3-15-13</t>
  </si>
  <si>
    <t>9020002097454</t>
  </si>
  <si>
    <t>一般及び特別定期健康診断等委託契約</t>
  </si>
  <si>
    <t>医療法人社団景翠会
神奈川県横浜市金沢区泥亀2-8-3</t>
  </si>
  <si>
    <t>6020005001762</t>
  </si>
  <si>
    <t>健康診断委託契約</t>
  </si>
  <si>
    <t>支出負担行為担当官
　さいたま地方検察庁検事正
　落合　義和
（埼玉県さいたま市浦和区高砂3-16-58)</t>
  </si>
  <si>
    <t>医療法人社団日健会
東京都江東区亀戸6-56-15</t>
  </si>
  <si>
    <t>4010605000547</t>
  </si>
  <si>
    <t>単価契約
一括調達（関東地方更生保護委員会，関東公安調査局）</t>
  </si>
  <si>
    <t>六法全書等供給契約</t>
  </si>
  <si>
    <t>支出負担行為担当官
　さいたま地方検察庁検事正
　落合　義和
（埼玉県さいたま市浦和区高砂3-16-58)</t>
  </si>
  <si>
    <t>株式会社紀伊國屋書店
東京都新宿区新宿3-17-7　</t>
  </si>
  <si>
    <t>4011101005131</t>
  </si>
  <si>
    <t>水戸地方検察庁仮庁舎で使用する電気供給契約</t>
  </si>
  <si>
    <t>支出負担行為担当官
  水戸地方検察庁検事正
  北村　篤
（茨城県水戸市北見町1-11）</t>
  </si>
  <si>
    <t>株式会社アイ・グリッド・ソリューションズ
東京都千代田区麹町3-7-4</t>
  </si>
  <si>
    <t>3010001103145</t>
  </si>
  <si>
    <t>前橋地方検察庁空調設備機器更新作業委託</t>
  </si>
  <si>
    <t>支出負担行為担当官
　前橋地方検察庁検事正
　森　悦子
（群馬県前橋市大手町3-2-1）</t>
  </si>
  <si>
    <t>東京冷機工業株式会社
東京都文京区本駒込6-24-5</t>
  </si>
  <si>
    <t>5010001005315</t>
  </si>
  <si>
    <t>前橋法務総合庁舎等樹木剪定等業務委託</t>
  </si>
  <si>
    <t>群馬緑化株式会社
群馬県前橋市敷島町248-13</t>
  </si>
  <si>
    <t>5070001001036</t>
  </si>
  <si>
    <t>一括調達（関東地方更生保護委員会，前橋刑務所，東京入国管理局，関東公安調査局）</t>
  </si>
  <si>
    <t>文具等供給契約</t>
  </si>
  <si>
    <t>支出負担行為担当官
　甲府地方検察庁検事正
　神村　昌通
（山梨県甲府市中央1-11-8）</t>
  </si>
  <si>
    <t>株式会社小林事務機
山梨県笛吹市石和町今井185-2</t>
  </si>
  <si>
    <t>5090001006000</t>
  </si>
  <si>
    <t>単価契約
一括調達（関東地方更生保護委員会）</t>
  </si>
  <si>
    <t>平成29年度長野地方検察庁・長野保護観察所職員健康診断業務委託契約</t>
  </si>
  <si>
    <t>支出負担行為担当官
　長野地方検察庁検事正
　畔柳　章裕
（長野県長野市大字長野旭町1108）</t>
  </si>
  <si>
    <t>一般財団法人全日本労働福祉協会長野県支部
長野県長野市大字大豆島字中之島3223</t>
  </si>
  <si>
    <t>3010705000051</t>
  </si>
  <si>
    <t>書庫等供給等契約</t>
  </si>
  <si>
    <t>支出負担行為担当官
　新潟地方検察庁検事正
　矢野　元博
（新潟県新潟市中央区西大畑町5191）</t>
  </si>
  <si>
    <t>2110001004697</t>
  </si>
  <si>
    <t>新潟地方法務総合庁舎空調設備点検業務委託契約</t>
  </si>
  <si>
    <t>6110001004396</t>
  </si>
  <si>
    <t>一括調達（新潟地方法務局，関東地方更生保護委員会，関東公安調査局）</t>
  </si>
  <si>
    <t>定期健康診断業務委託</t>
  </si>
  <si>
    <t>支出負担行為担当官
　大阪地方検察庁検事正
　榊原　一夫
（大阪府大阪市福島区福島1-1-60）</t>
  </si>
  <si>
    <t>医療法人日研会
大阪府枚方市楠葉並木2-22-1</t>
  </si>
  <si>
    <t>3120005012629</t>
  </si>
  <si>
    <t>単価契約
一括調達（大阪高等検察庁）</t>
  </si>
  <si>
    <t>空調機器供給契約</t>
  </si>
  <si>
    <t>不二熱学サービス株式会社
大阪府大阪市西区南堀江3-12-23</t>
  </si>
  <si>
    <t>8120001046980</t>
  </si>
  <si>
    <t>健康診断業務等委託契約</t>
  </si>
  <si>
    <t>支出負担行為担当官
　大津地方検察庁検事正
　浦田　啓一
（滋賀県大津市京町3-1-1）</t>
  </si>
  <si>
    <t>一般財団法人近畿健康管理センター
滋賀県大津市木下町10-10</t>
  </si>
  <si>
    <t>3160005000134</t>
  </si>
  <si>
    <t>和歌山地方検察庁移転業務</t>
  </si>
  <si>
    <t>支出負担行為担当官
　和歌山地方検察庁検事正
　千葉　雄一郎
（和歌山県和歌山市二番丁3）</t>
  </si>
  <si>
    <t>日本通運株式会社和歌山支店
和歌山県和歌山市西浜796-1</t>
  </si>
  <si>
    <t>4010401022860</t>
  </si>
  <si>
    <t>和歌山地方検察庁ＬＡＮケーブル敷設等業務</t>
  </si>
  <si>
    <t>田中工業株式会社大阪支店
大阪府大阪市北区西天満5-15-13</t>
  </si>
  <si>
    <t>8140001009250</t>
  </si>
  <si>
    <t>和歌山地方検察庁監視カメラ一式供給契約</t>
  </si>
  <si>
    <t>株式会社ヤマダ電機
群馬県高崎市栄町1-1</t>
  </si>
  <si>
    <t>4070001011201</t>
  </si>
  <si>
    <t>一宮法務合同庁舎及び名古屋地方検察庁半田支部冷暖房設備保守点検等業務契約</t>
  </si>
  <si>
    <t>支出負担行為担当官
　名古屋地方検察庁検事正
　小島　吉晴
（愛知県名古屋市中区三の丸4-3-1）</t>
  </si>
  <si>
    <t>株式会社太平エンジニアリング名古屋支店
愛知県名古屋市名東区猪高台2-114</t>
  </si>
  <si>
    <t>2010001004567</t>
  </si>
  <si>
    <t>一括調達（名古屋法務局）</t>
  </si>
  <si>
    <t>名古屋地方検察庁庁用自動車賃貸借契約（1台）</t>
  </si>
  <si>
    <t>支出負担行為担当官
　名古屋地方検察庁検事正
　井上　宏
（愛知県名古屋市中区三の丸4-3-1）</t>
  </si>
  <si>
    <t>株式会社トヨタレンタリース兵庫
兵庫県神戸市長田区北町2-5</t>
  </si>
  <si>
    <t>1140001016534</t>
  </si>
  <si>
    <t>一般定期健康診断及び特別定期健康診断業務委託</t>
  </si>
  <si>
    <t>支出負担行為担当官
　金沢地方検察庁検事正
　畝本　毅
（石川県金沢市大手町6-15）</t>
  </si>
  <si>
    <t>一般財団法人石川県予防医学協会
石川県金沢市神野町東115</t>
  </si>
  <si>
    <t>7220005000215</t>
  </si>
  <si>
    <t>広島高等検察庁，広島地方検察庁，中国地方更生保護委員会，広島保護観察所及び中国公安調査局における定期健康診断委託業務</t>
  </si>
  <si>
    <t>支出負担行為担当官
　広島高等検察庁検事長
　齊藤　雄彦
（広島県広島市中区上八丁堀2-31）</t>
  </si>
  <si>
    <t>医療法人社団ヤマナ会東広島記念病院
広島県東広島市西条町吉行2214</t>
  </si>
  <si>
    <t>3240005004003</t>
  </si>
  <si>
    <t>機密文書裁断処理業務委託契約</t>
  </si>
  <si>
    <t>支出負担行為担当官
　広島地方検察庁検事正
　加藤　朋寛
（広島県広島市中区上八丁堀2-31）</t>
  </si>
  <si>
    <t>株式会社ペーパーリサイクリング
福岡県久留米市津福今町371-2</t>
  </si>
  <si>
    <t>1290001049924</t>
  </si>
  <si>
    <t>空気調和設備運転管理業務委託</t>
  </si>
  <si>
    <t>支出負担行為担当官
　鳥取地方検察庁検事正
　仁田　良行
（鳥取県鳥取市西町3-201）</t>
  </si>
  <si>
    <t>有限会社オールエンジニア・サービス
鳥取県鳥取市今町1-352-12</t>
  </si>
  <si>
    <t>5270002000347</t>
  </si>
  <si>
    <t>松江法務合同庁舎冷暖房設備保守</t>
  </si>
  <si>
    <t>支出負担行為担当官
　松江地方検察庁検事正
　國分　敬一
（島根県松江市母衣町50）</t>
  </si>
  <si>
    <t>株式会社日立ビルシステム
東京都千代田区神田淡路町2-101</t>
  </si>
  <si>
    <t>2010001027031</t>
  </si>
  <si>
    <t xml:space="preserve">一括調達（松江地方法務局）
</t>
  </si>
  <si>
    <t>福岡高等検察庁及び福岡地方検察庁の六法全書等購入契約</t>
  </si>
  <si>
    <t>支出負担行為担当官
　福岡地方検察庁検事正
　山田　賀規
（福岡県福岡市中央区舞鶴2-5-30）</t>
  </si>
  <si>
    <t>株式会社積文館書店
福岡県福岡市南区大楠2-23-5</t>
  </si>
  <si>
    <t>一括調達（福岡高等検察庁）</t>
  </si>
  <si>
    <t>一般定期健康診断等業務委託契約</t>
  </si>
  <si>
    <t>支出負担行為担当官代理
　鹿児島地方検察庁次席検事
　平野　大輔
（鹿児島県鹿児島市山下町13-10）</t>
  </si>
  <si>
    <t>公益財団法人鹿児島県民総合保健センター
鹿児島県鹿児島市下伊敷3-1-7</t>
  </si>
  <si>
    <t>6340005007653</t>
  </si>
  <si>
    <t>単価契約
一括調達（九州地方更生保護委員会，九州公安調査局）</t>
  </si>
  <si>
    <t>那覇地方検察庁カラープリンタ（24台）調達契約</t>
  </si>
  <si>
    <t>支出負担行為担当官
　那覇地方検察庁検事正
　林　秀行
（沖縄県那覇市樋川1-15-15）</t>
  </si>
  <si>
    <t>株式会社オーシーシー
沖縄県浦添市沢岻2-17-1</t>
  </si>
  <si>
    <t>2360001008500</t>
  </si>
  <si>
    <t>白灯油の供給契約</t>
  </si>
  <si>
    <t>支出負担行為担当官
　福島地方検察庁検事正
　小澤　正義
（福島県福島市狐塚17）</t>
  </si>
  <si>
    <t>株式会社樋口商店
福島県福島市万世町3-5</t>
  </si>
  <si>
    <t>1380001001231</t>
  </si>
  <si>
    <t>単価契約
一括調達（東北地方更生保護委員会）</t>
  </si>
  <si>
    <t>定期健康診断委託契約</t>
  </si>
  <si>
    <t>支出負担行為担当官
　高松高等検察庁検事長
　稲川　龍也
（香川県高松市丸の内１-１）</t>
  </si>
  <si>
    <t>一般財団法人三宅医学研究所
香川県高松市番町1-10-16</t>
  </si>
  <si>
    <t>6470005001412</t>
  </si>
  <si>
    <t>単価契約
一括調達（高松地方検察庁）</t>
  </si>
  <si>
    <t>各労働基準監督署・公共職業安定所緑地剪定業務委託</t>
  </si>
  <si>
    <t>支出負担行為担当官
　東京法務局長
　秋山　仁美
（東京都千代田区九段南1-1-15）</t>
  </si>
  <si>
    <t>株式会社グリーン・パートナーズ
神奈川県横浜市都筑区あゆみが丘3-22</t>
  </si>
  <si>
    <t>1020001088841</t>
  </si>
  <si>
    <t>一括調達(【東京労働局】，東京国税局，警視庁，東京都，独立行政法人高齢・障害・求職者雇用支援機構，東京地方検察庁,東京地方裁判所)
予定価格総額
6,659,277円
契約金額総額
3,315,600円</t>
  </si>
  <si>
    <t>平成29年度司法書士試験筆記試験監督員派遣</t>
  </si>
  <si>
    <t>株式会社セールスアウトソーシング
東京都新宿区四谷1-23-6</t>
  </si>
  <si>
    <t>7011101033864</t>
  </si>
  <si>
    <t>横浜地方法務局神奈川出張所ほか9庁植栽管理業務委託契約</t>
  </si>
  <si>
    <t>支出負担行為担当官
　横浜地方法務局長
　千葉　和信
（神奈川県横浜市中区北仲通5-57)</t>
  </si>
  <si>
    <t>株式会社大清産業
神奈川県相模原市南区相模台2-29-3</t>
  </si>
  <si>
    <t>一括調達（神奈川労働局）
予定価格総額
3,523,539円
契約金額総額
2,138,400円</t>
  </si>
  <si>
    <t>登記所備付地図作成作業</t>
  </si>
  <si>
    <t>公益社団法人神奈川県公共嘱託登記土地家屋調査士協会
神奈川県横浜市西区楠町18</t>
  </si>
  <si>
    <t>6020005002843</t>
  </si>
  <si>
    <t>平成29年度富士ゼロックス製プリンタ用消耗品供給</t>
  </si>
  <si>
    <t>支出負担行為担当官
　さいたま地方法務局長
　石山　順一
（埼玉県さいたま市中央区下落合5-12-1）</t>
  </si>
  <si>
    <t>株式会社井上企画
東京都町田市本町田3275-12</t>
  </si>
  <si>
    <t>3012301002860</t>
  </si>
  <si>
    <t>トナーカートリッジ等物品供給契約（559本）</t>
  </si>
  <si>
    <t>支出負担行為担当官
　宇都宮地方法務局長
　境野　智子
(栃木県宇都宮市小幡2-1-11）</t>
  </si>
  <si>
    <t>4010701006514</t>
  </si>
  <si>
    <t>単価契約
一括調達(宇都宮地方検察庁，関東地方更生保護委員会)</t>
  </si>
  <si>
    <t>平成29・30年度登記所備付地図作成作業</t>
  </si>
  <si>
    <t>支出負担行為担当官
　静岡地方法務局長
　西江　昭博　
（静岡県静岡市葵区追手町9-50）</t>
  </si>
  <si>
    <t>公益社団法人静岡県公共嘱託登記土地家屋調査士協会
静岡県静岡市駿河区曲金6-16-10</t>
  </si>
  <si>
    <t>4080005006188</t>
  </si>
  <si>
    <t>健康診断業務委託契約</t>
  </si>
  <si>
    <t>支出負担行為担当官
　長野地方法務局長
　本田　法夫
（長野県長野市大字長野旭町1108）</t>
  </si>
  <si>
    <t xml:space="preserve">一般財団法人労働衛生協会長野県支部
長野県上伊那郡辰野町辰野1477-6
</t>
  </si>
  <si>
    <t>6011305000018</t>
  </si>
  <si>
    <t>和歌山地方法務局本局庁舎移転に伴う運送業務請負契約</t>
  </si>
  <si>
    <t>支出負担行為担当官
　和歌山地方法務局長
　喜田　繁克
（和歌山県和歌山市二番丁2）</t>
  </si>
  <si>
    <t>株式会社サカイ引越センター
大阪府堺市堺区石津北町56</t>
  </si>
  <si>
    <t>6120101002720</t>
  </si>
  <si>
    <t>和歌山地方法務局本局新庁舎LAN配線作業請負契約</t>
  </si>
  <si>
    <t>支出負担行為担当官
　和歌山地方法務局長
　喜田　繁克
（和歌山県和歌山市二番丁2）</t>
  </si>
  <si>
    <t>田中工業株式会社
兵庫県神戸市中央区筒井町3-10-19</t>
  </si>
  <si>
    <t>8140001009250</t>
  </si>
  <si>
    <t>空調設備保守業務委託契約</t>
  </si>
  <si>
    <t>支出負担行為担当官
　津地方法務局長
　杉浦　直紀
（三重県津市丸之内26-8）</t>
  </si>
  <si>
    <t>有限会社ホームクリーン
三重県松阪市五月町1506-3</t>
  </si>
  <si>
    <t>2190002015538</t>
  </si>
  <si>
    <t>一括調達（津地方検察庁）</t>
  </si>
  <si>
    <t>平成29年度土地閉鎖登記簿電子化作業</t>
  </si>
  <si>
    <t>支出負担行為担当官
　広島法務局長
　喜多　剛久
（広島県広島市中区上八丁堀6-30）</t>
  </si>
  <si>
    <t>株式会社福祉工房アイ・ディ・エス
東京都日野市日野台5-22-37</t>
  </si>
  <si>
    <t>5013401002278</t>
  </si>
  <si>
    <t>一般事務用消耗品購入単価契約</t>
  </si>
  <si>
    <t>有限会社清水実光堂
広島県広島市中区東白島町19-76</t>
  </si>
  <si>
    <t>6240002007798</t>
  </si>
  <si>
    <t>単価契約
一括調達（山口地方法務局，岡山地方法務局，鳥取地方法務局，松江地方法務局）</t>
  </si>
  <si>
    <t>一般定期健康診断，ＶＤＴ健康診断及び自動車運転手特別定期健康診断業務請負契約</t>
  </si>
  <si>
    <t>支出負担行為担当官
　福岡法務局長
　余田　武裕
（福岡県福岡市中央区舞鶴3-5-25）</t>
  </si>
  <si>
    <t>一般財団法人医療情報健康財団
福岡県福岡市博多区店屋町4-15</t>
  </si>
  <si>
    <t>9290005013340</t>
  </si>
  <si>
    <t>平成28年度熊本地震後の登記所備付地図精度確認調査作業</t>
  </si>
  <si>
    <t>支出負担行為担当官
　熊本地方法務局長
　増永　俊朗
（熊本県熊本市中央区大江3-1-53）</t>
  </si>
  <si>
    <t>公益社団法人熊本県公共嘱託登記土地家屋調査士協会
熊本県熊本市中央区渡鹿3-14-21</t>
  </si>
  <si>
    <t>8330005000038</t>
  </si>
  <si>
    <t>日南支局土地建物閉鎖登記簿電子化作業請負契約</t>
  </si>
  <si>
    <t>支出負担行為担当官
　宮崎地方法務局長
　巣山　弘清
（宮崎県宮崎市別府町1-1）</t>
  </si>
  <si>
    <t>株式会社福祉工房アイ・ディ・エス　
東京都日野市日野台5-22-37</t>
  </si>
  <si>
    <t>小林出張所土地建物閉鎖登記簿電子化作業請負契約</t>
  </si>
  <si>
    <t>土地の境界復元作業請負契約</t>
  </si>
  <si>
    <t>支出負担行為担当官
　仙台法務局長
　秦　愼也
（宮城県仙台市青葉区春日町7-25）</t>
  </si>
  <si>
    <t xml:space="preserve">公益社団法人宮城県公共嘱託登記土地家屋調査士協会
宮城県仙台市青葉区二日町18-3
</t>
  </si>
  <si>
    <t>8370005000091</t>
  </si>
  <si>
    <t>冷暖房用燃料供給契約</t>
  </si>
  <si>
    <t>丸山株式会社
宮城県刈田群蔵王町大字円田字杉ヤラ12-5</t>
  </si>
  <si>
    <t>9370101001257</t>
  </si>
  <si>
    <t>土地閉鎖登記簿電子化作業請負契約</t>
  </si>
  <si>
    <t>支出負担行為担当官
　旭川地方法務局長
　真鍋　健次
（北海道旭川市宮前1-3-3-15）</t>
  </si>
  <si>
    <t>株式会社福祉工房アイ・ディ・エス
東京都日野市日野台5-22-37</t>
  </si>
  <si>
    <t>地図情報システムへの入力データ編集作業</t>
  </si>
  <si>
    <t>支出負担行為担当官
　高松法務局長
　松尾　泰三
（香川県高松市丸の内1-1）</t>
  </si>
  <si>
    <t>株式会社両備システムズ
岡山県岡山市南区豊成2-7-16</t>
  </si>
  <si>
    <t>8260001007077</t>
  </si>
  <si>
    <t>単価契約
一括調達（徳島地方法務局，高知地方法務局，松山地方法務局）</t>
  </si>
  <si>
    <t>登記所備付地図作成作業</t>
  </si>
  <si>
    <t>支出負担行為担当官
　徳島地方法務局長
　高見　鈴子
（徳島県徳島市徳島町城内6-6）</t>
  </si>
  <si>
    <t>公益社団法人徳島県公共嘱託登記土地家屋調査士協会
徳島県徳島市出来島本町2-42-5</t>
  </si>
  <si>
    <t>9480005000030</t>
  </si>
  <si>
    <t>平成29年度白灯油供給契約</t>
  </si>
  <si>
    <t>支出負担行為担当官
　入国者収容所大村入国管理センター所長
　齋　憲義
(長崎県大村市古賀島町644-3)</t>
  </si>
  <si>
    <t>株式会社イデックスリテール西九州
長崎県諫早市多良見町中里4-2</t>
  </si>
  <si>
    <t>5310001009293</t>
  </si>
  <si>
    <t>自動車（マイクロバス）1台交換購入</t>
  </si>
  <si>
    <t>支出負担行為担当官
　東京入国管理局長
　伊東　勝章
（東京都港区港南5-5-30）</t>
  </si>
  <si>
    <t>株式会社ミリオンオートサービス
愛知県安城市高棚町小牧30</t>
  </si>
  <si>
    <t>6180301013396</t>
  </si>
  <si>
    <t>自動車（ミニバン）2台購入</t>
  </si>
  <si>
    <t>日産自動車販売株式会社
東京都港区海岸3-18-17</t>
  </si>
  <si>
    <t>9010401021692</t>
  </si>
  <si>
    <t>自動車（マイクロバス）1台賃貸借</t>
  </si>
  <si>
    <t>日立キャピタルオートリース株式会社
東京都港区西新橋1-3-1</t>
  </si>
  <si>
    <t>9010401023623</t>
  </si>
  <si>
    <t>大阪入国管理局関西空港支局健康診断業務委託契約</t>
  </si>
  <si>
    <t>支出負担行為担当官
　大阪入国管理局長
　福山　宏
（大阪府大阪市住之江区南港北1-29-53）</t>
  </si>
  <si>
    <t>医療法人福慈会
大阪府大阪市中央区東心斎橋1-12-20</t>
  </si>
  <si>
    <t>1120005005551</t>
  </si>
  <si>
    <t>タイトルシート作成業務契約</t>
  </si>
  <si>
    <t>支出負担行為担当官
　福岡入国管理局長
　石岡　邦章
（福岡県福岡市中央区舞鶴3-5-25）</t>
  </si>
  <si>
    <t>株式会社コームラ
岐阜県岐阜市北一色8-7-28</t>
  </si>
  <si>
    <t>5200001001939</t>
  </si>
  <si>
    <t>物品の運搬に係る役務契約</t>
  </si>
  <si>
    <t>支出負担行為担当官
　札幌入国管理局長
　建山　宜行
（北海道札幌市中央区大通西12）</t>
  </si>
  <si>
    <t>1010001112577</t>
  </si>
  <si>
    <t>A重油供給契約</t>
  </si>
  <si>
    <t>支出負担行為担当官
　松本少年刑務所長
　宮本　良一
（長野県松本市桐3-9-4）</t>
  </si>
  <si>
    <t xml:space="preserve">上燃株式会社
長野県上田市大屋243
</t>
  </si>
  <si>
    <t>8100001011334</t>
  </si>
  <si>
    <t>自動車交換契約</t>
  </si>
  <si>
    <t>支出負担行為担当官
　沖縄刑務所長
　林　克士
（沖縄県南城市知念字具志堅330）</t>
  </si>
  <si>
    <t>琉球日産自動車株式会社
沖縄県浦添市港川2-1-1</t>
  </si>
  <si>
    <t>5360001010486</t>
  </si>
  <si>
    <t>A重油供給契約</t>
  </si>
  <si>
    <t>エッカ石油株式会社
沖縄県浦添市牧港5-3-2</t>
  </si>
  <si>
    <t>5360001008472</t>
  </si>
  <si>
    <t>被収容者用食料品供給契約</t>
  </si>
  <si>
    <t>大伸株式会社
沖縄県浦添市西洲2-9-8</t>
  </si>
  <si>
    <t>7360001008917</t>
  </si>
  <si>
    <t>有限会社ゼンオキ食品
沖縄県那覇市曙3-17-27</t>
  </si>
  <si>
    <t>7360002002398</t>
  </si>
  <si>
    <t>被収容者用食料品供給契約</t>
  </si>
  <si>
    <t>支出負担行為担当官
　川越少年刑務所長
　河野　満
（埼玉県川越市南大塚6-40-1）</t>
  </si>
  <si>
    <t>株式会社ファインフーズ
東京都武蔵村山市榎2-82-1</t>
  </si>
  <si>
    <t>9012801003072</t>
  </si>
  <si>
    <t>株式会社アンデス
東京都練馬区大泉町5-11-8</t>
  </si>
  <si>
    <t>5011601000358</t>
  </si>
  <si>
    <t>田島石油株式会社
埼玉県狭山市入間川4-15-21</t>
  </si>
  <si>
    <t>8030001026463</t>
  </si>
  <si>
    <t>矯正展設営業務委託契約</t>
  </si>
  <si>
    <t xml:space="preserve">株式会社日本レクリエーションサービスセンター
東京都中央区銀座3-11-17
</t>
  </si>
  <si>
    <t>2010001062623</t>
  </si>
  <si>
    <t>作業材料供給契約</t>
  </si>
  <si>
    <t>支出負担行為担当官
　広島刑務所長
　光岡　英司
（広島県広島市中区吉島町13-114）</t>
  </si>
  <si>
    <t>協和機工株式会社
東京都足立区千住宮元町1-12</t>
  </si>
  <si>
    <t>9011801007091</t>
  </si>
  <si>
    <t>ボイラー等点検整備業務</t>
  </si>
  <si>
    <t>呉共同機工株式会社
福岡県田川市大字糒824</t>
  </si>
  <si>
    <t>4290801016328</t>
  </si>
  <si>
    <t>デジタル複合機交換（4台）及び保守</t>
  </si>
  <si>
    <t>支出負担行為担当官
　関東医療少年院長
　宮嶋　芳弘
（東京都府中市新町1-17-1）</t>
  </si>
  <si>
    <t>広友物産株式会社
東京都港区赤坂1-4-17</t>
  </si>
  <si>
    <t>3010401081239</t>
  </si>
  <si>
    <t>単価契約
5か年分の保守料を含む。
本体価格合計1,642,680円
保守料（年額）
505,440円</t>
  </si>
  <si>
    <t>支出負担行為担当官
　横浜刑務所長
　赤羽　和久　　
（神奈川県横浜市港南区港南4-2-2）</t>
  </si>
  <si>
    <t>株式会社肉のやまと
神奈川県横浜市南区六ツ川4-1204</t>
  </si>
  <si>
    <t>6020001013530</t>
  </si>
  <si>
    <t>白灯油供給契約</t>
  </si>
  <si>
    <t>小倉興産エネルギー株式会社
東京都港区虎ノ門2-10-1</t>
  </si>
  <si>
    <t>7290801001459</t>
  </si>
  <si>
    <t>株式会社吉澤石油店
神奈川県三浦市三崎町諸磯319</t>
  </si>
  <si>
    <t>5021001043527</t>
  </si>
  <si>
    <t>支出負担行為担当官
　福島刑務所長
　山本　一生
（福島県福島市南沢又字上原1）</t>
  </si>
  <si>
    <t>福島水処理株式会社
福島県郡山市喜久田町卸3-20</t>
  </si>
  <si>
    <t>1380001006536</t>
  </si>
  <si>
    <t>消耗品供給契約</t>
  </si>
  <si>
    <t>支出負担行為担当官
　山口刑務所長
　木本　光広
（山口県山口市松美町3-75）</t>
  </si>
  <si>
    <t xml:space="preserve">株式会社マルブン
山口県山口市糸米2-2-10
</t>
  </si>
  <si>
    <t>9250001000718</t>
  </si>
  <si>
    <t>自動車供給契約</t>
  </si>
  <si>
    <t xml:space="preserve">山口日野自動車株式会社
山口県山口市陶1226-1
</t>
  </si>
  <si>
    <t>9250001000602</t>
  </si>
  <si>
    <t>医薬品等供給契約</t>
  </si>
  <si>
    <t xml:space="preserve">共創未来山口薬品株式会社
山口県光市浅江5-16-11
</t>
  </si>
  <si>
    <t>9250001013521</t>
  </si>
  <si>
    <t>株式会社中央薬品
神奈川県横浜市泉区和泉町1191-4</t>
  </si>
  <si>
    <t>6020001029840</t>
  </si>
  <si>
    <t xml:space="preserve">株式会社セイエル山口営業部山口営業所
山口県山口市小郡上郷字流通センター西901-7
</t>
  </si>
  <si>
    <t>4240001005375</t>
  </si>
  <si>
    <t>作業用機器等供給契約</t>
  </si>
  <si>
    <t>支出負担行為担当官
　千葉刑務所長
　西見　卓明
（千葉県千葉市若葉区貝塚町192）</t>
  </si>
  <si>
    <t>日本機材貿易株式会社
東京都台東区東浅草81-4-4</t>
  </si>
  <si>
    <t>5010501010384</t>
  </si>
  <si>
    <t>支出負担行為担当官
　旭川刑務所長
　渡部　豊久
（北海道旭川市東鷹栖3-20-620）</t>
  </si>
  <si>
    <t>株式会社ホクレン油機サービス
北海道旭川市永山2-13-1-28</t>
  </si>
  <si>
    <t>6430001027316</t>
  </si>
  <si>
    <t>作業用設備整備契約</t>
  </si>
  <si>
    <t>株式会社コハタ
北海道旭川市永山2-3-2-16</t>
  </si>
  <si>
    <t>7450001001128</t>
  </si>
  <si>
    <t>支出負担行為担当官
　金沢刑務所長
　藤原　克則
（石川県金沢市田上町公1）</t>
  </si>
  <si>
    <t>株式会社ファイネス
石川県金沢市大浦町ハ55</t>
  </si>
  <si>
    <t>8220001005729</t>
  </si>
  <si>
    <t xml:space="preserve">単価契約
一括調達（富山刑務所,福井刑務所,湖南学院）
</t>
  </si>
  <si>
    <t>株式会社メディセオ
石川県金沢市神宮寺3-1-36</t>
  </si>
  <si>
    <t>5010001087238</t>
  </si>
  <si>
    <t>新日本薬品株式会社
岐阜県岐阜市今嶺1-19-5</t>
  </si>
  <si>
    <t>2200001013706</t>
  </si>
  <si>
    <t>協栄薬品株式会社
石川県金沢市示野中町1-203</t>
  </si>
  <si>
    <t>2230001000692</t>
  </si>
  <si>
    <t>明祥株式会社
石川県金沢市無量寺町ハ1</t>
  </si>
  <si>
    <t>9220001001784</t>
  </si>
  <si>
    <t>中日本ジューキ株式会社
愛知県名古屋市中村区上石川町3-33</t>
  </si>
  <si>
    <t>2180001031925</t>
  </si>
  <si>
    <t>支出負担行為担当官
　大阪刑務所長
　髙橋　真次郎
（大阪府堺市堺区田出井町6-1）</t>
  </si>
  <si>
    <t>凰商事株式会社関西支店
大阪府東大阪市長田中1-2-7　　　　　　　　　　　　　　</t>
  </si>
  <si>
    <t>8010001013083</t>
  </si>
  <si>
    <t>消防設備総合点検等業務契約</t>
  </si>
  <si>
    <t>株式会社エリアテック
大阪府大阪市淀川区加島3-1-22　　　　　　　　　　　　　　　</t>
  </si>
  <si>
    <t>2120001107615</t>
  </si>
  <si>
    <t>被収容者用日用品供給契約</t>
  </si>
  <si>
    <t>支出負担行為担当官
　大阪刑務所長
　髙橋　真次郎
（大阪府堺市堺区田出井町6-1）</t>
  </si>
  <si>
    <t>株式会社昭和商会
大阪府大阪市東成区東小橋2-5-13</t>
  </si>
  <si>
    <t>6120001154447</t>
  </si>
  <si>
    <t>単価契約
一括調達（大阪医療刑務所，大阪拘置所）</t>
  </si>
  <si>
    <t>電力需給契約</t>
  </si>
  <si>
    <t>3120001059632</t>
  </si>
  <si>
    <t>鈴与商事株式会社名古屋支店
愛知県名古屋市東区葵3-15-31　</t>
  </si>
  <si>
    <t>1080001002318</t>
  </si>
  <si>
    <t>備蓄非常食供給契約</t>
  </si>
  <si>
    <t>支出負担行為担当官
　大阪刑務所長
　髙橋　真次郎
（大阪府堺市堺区田出井町6-1）</t>
  </si>
  <si>
    <t>ミドリ安全堺株式会社
大阪府堺市堺区海山町5-176-6</t>
  </si>
  <si>
    <t>7120101006992</t>
  </si>
  <si>
    <t>デジタル複合機供給契約（2台）</t>
  </si>
  <si>
    <t>支出負担行為担当官
　北九州医療刑務所長
　瀧井　正人
（福岡県北九州市小倉南区葉山町1-1-1）</t>
  </si>
  <si>
    <t>富士ゼロックス福岡株式会社
福岡県福岡市博多区博多駅前1-6-16</t>
  </si>
  <si>
    <t>1290001016131</t>
  </si>
  <si>
    <t>A重油供給契約</t>
  </si>
  <si>
    <t>高橋油脂工業株式会社
福岡県北九州市門司区浜町1-2</t>
  </si>
  <si>
    <t>8290801005483</t>
  </si>
  <si>
    <t>電力需給契約</t>
  </si>
  <si>
    <t>支出負担行為担当官
　府中刑務所長
　角田　康彦
（東京都府中市晴見町4-10）</t>
  </si>
  <si>
    <t>東京電力エナジーパートナー株式会社
東京都千代田区内幸町1-1-3</t>
  </si>
  <si>
    <t>8010001166930</t>
  </si>
  <si>
    <t>電力需給契約</t>
  </si>
  <si>
    <t>株式会社YTフーズ
埼玉県三郷市高州4-17-3</t>
  </si>
  <si>
    <t>1030001038218</t>
  </si>
  <si>
    <t>株式会社アンデス
東京都練馬区大泉町5-11-8</t>
  </si>
  <si>
    <t>5011601000358</t>
  </si>
  <si>
    <t>株式会社ファインフーズ
東京都武蔵村山市榎2-82-1</t>
  </si>
  <si>
    <t>9012801003072</t>
  </si>
  <si>
    <t>株式会社福生ハム
東京都福生市福生789</t>
  </si>
  <si>
    <t>7013101000324</t>
  </si>
  <si>
    <t>株式会社トーネン
東京都八王子市三崎町4-11</t>
  </si>
  <si>
    <t>9010101002613</t>
  </si>
  <si>
    <t>被収容者被服生地防縮加工委託契約</t>
  </si>
  <si>
    <t>支出負担行為担当官
　加古川刑務所長
　大串　建
（兵庫県加古川市加古川町大野1530）</t>
  </si>
  <si>
    <t>東播染工株式会社
兵庫県西脇市高田井町224</t>
  </si>
  <si>
    <t>2140001075703</t>
  </si>
  <si>
    <t>大日本晒染株式会社
和歌山県和歌山市鳴神867</t>
  </si>
  <si>
    <t>6170001001982</t>
  </si>
  <si>
    <t>研修委託契約</t>
  </si>
  <si>
    <t>支出負担行為担当官
　矯正研修所長
　鈴木　明人
(東京都府中市晴見町2-8)</t>
  </si>
  <si>
    <t>株式会社ザ・アール
東京都千代田区麹町4-8麹町クリスタルシティ8階</t>
  </si>
  <si>
    <t>1010001017933</t>
  </si>
  <si>
    <t>Ａ重油供給契約</t>
  </si>
  <si>
    <t>支出負担行為担当官
　岩国刑務所長
　吉弘　基成
（山口県岩国市錦見6-11-29）</t>
  </si>
  <si>
    <t>株式会社冨士谷商店
広島県広島市南区元宇品町2-38</t>
  </si>
  <si>
    <t>5240001010390</t>
  </si>
  <si>
    <t>支出負担行為担当官
　和歌山刑務所長
　鈴木　礼子
（和歌山県和歌山市加納383）</t>
  </si>
  <si>
    <t>株式会社大東医療器
和歌山県和歌山市太田2-7-7</t>
  </si>
  <si>
    <t>8170001000553</t>
  </si>
  <si>
    <t>和歌山輪業株式会社
和歌山県和歌山市南細工町16</t>
  </si>
  <si>
    <t>5170001003889</t>
  </si>
  <si>
    <t>医療用機器等購入契約</t>
  </si>
  <si>
    <t>株式会社メディセオ和歌山中央支店
和歌山県和歌山市松島225</t>
  </si>
  <si>
    <t>5010001087238</t>
  </si>
  <si>
    <t>支出負担行為担当官
　大阪拘置所長
　山中　隆
（大阪府大阪市都島区友渕町1-2-5）</t>
  </si>
  <si>
    <t>日本住宅設備株式会社
大阪府四条畷市岡山東2-4-1</t>
  </si>
  <si>
    <t>5122001016314</t>
  </si>
  <si>
    <t>電気設備等点検業務委託契約</t>
  </si>
  <si>
    <t>支出負担行為担当官代理
　黒羽刑務所総務部長
　小野　義浩
（栃木県大田原市寒井1466-2）</t>
  </si>
  <si>
    <t>一般財団法人関東電気保安協会
栃木県宇都宮市簗瀬町1784-7</t>
  </si>
  <si>
    <t>8013305001704</t>
  </si>
  <si>
    <t>支出負担行為担当官
　麓刑務所長
　永渕　照雄
（佐賀県鳥栖市山浦町2635）</t>
  </si>
  <si>
    <t>株式会社足立マシナリー
福岡県福岡市南区花畑3-45-3</t>
  </si>
  <si>
    <t>2290001000745</t>
  </si>
  <si>
    <t>支出負担行為担当官
　水戸刑務所長
　中村　吉一
（茨城県ひたちなか市市毛847）</t>
  </si>
  <si>
    <t>関彰商事株式会社エネルギ-事業本部卸・直売事業部関東第3支店
茨城県水戸市笠原町1514-3</t>
  </si>
  <si>
    <t>2050001031500</t>
  </si>
  <si>
    <t>除草等業務委託契約</t>
  </si>
  <si>
    <t>株式会社砂押園芸
茨城県ひたちなか市大字高野48</t>
  </si>
  <si>
    <t>5050001006838</t>
  </si>
  <si>
    <t>巴産業株式会社
群馬県高崎市問屋町3-5-7</t>
  </si>
  <si>
    <t>9070001007839</t>
  </si>
  <si>
    <t>支出負担行為担当官
　帯広刑務所長
　林　光則
（北海道帯広市別府町南13-33）</t>
  </si>
  <si>
    <t>株式会社ＪＡサービス帯広かわにし
北海道帯広市川西町西2線61</t>
  </si>
  <si>
    <t>6460101003800</t>
  </si>
  <si>
    <t>単価契約
一括調達（帯広少年院）</t>
  </si>
  <si>
    <t>支出負担行為担当官
　多摩少年院長
　柿﨑　伸二
（東京都八王子市緑町670）</t>
  </si>
  <si>
    <t>株式会社大塚油司
東京都小平市天神町4-29-3</t>
  </si>
  <si>
    <t>8012701000162</t>
  </si>
  <si>
    <t>単価契約
一括調達（八王子医療刑務所）</t>
  </si>
  <si>
    <t>支出負担行為担当官
　盛岡少年刑務所長
　山本　英博
（岩手県盛岡市上田字松屋敷11-11）</t>
  </si>
  <si>
    <t>一関ガス株式会社
岩手県一関市三関字日照40-1</t>
  </si>
  <si>
    <t>5400501000057</t>
  </si>
  <si>
    <t>エアコン一式供給契約</t>
  </si>
  <si>
    <t>株式会社深沢ツール
岩手県滝沢市大釜風林3-17</t>
  </si>
  <si>
    <t>7400001004399</t>
  </si>
  <si>
    <t>事務用品等供給契約</t>
  </si>
  <si>
    <t>支出負担行為担当官
　名古屋拘置所長
　立谷　隆司
（愛知県名古屋市東区白壁1-1）</t>
  </si>
  <si>
    <t>サラヤ株式会社中部支店
愛知県名古屋市中区上前津2-7-22</t>
  </si>
  <si>
    <t>5120001009783</t>
  </si>
  <si>
    <t>有限会社太陽商工
愛知県名古屋市瑞穂区1-2-3</t>
  </si>
  <si>
    <t>3180002009795</t>
  </si>
  <si>
    <t>中川物産株式会社
愛知県名古屋市港区潮見町37-23</t>
  </si>
  <si>
    <t>7180001047999</t>
  </si>
  <si>
    <t>医薬品等供給契約</t>
  </si>
  <si>
    <t>株式会社中央薬品
神奈川県横浜市泉区和泉町1191-4</t>
  </si>
  <si>
    <t>6020001029840</t>
  </si>
  <si>
    <t>電気機器一式供給契約</t>
  </si>
  <si>
    <t>支出負担行為担当官
　八王子医療刑務所長
　奥村　雄介
（東京都八王子市子安町3-26-1）</t>
  </si>
  <si>
    <t xml:space="preserve">広友物産株式会社
東京都港区赤坂1-4-17
</t>
  </si>
  <si>
    <t>3010401081239</t>
  </si>
  <si>
    <t>一括調達（国連アジア極東犯罪防止研究所，公安調査庁研修所，矯正研修所）</t>
  </si>
  <si>
    <t>衛生健康器具等一式供給契約</t>
  </si>
  <si>
    <t>5010001002683</t>
  </si>
  <si>
    <t>一括調達（国連アジア極東犯罪防止研究所，矯正研修所）</t>
  </si>
  <si>
    <t>支出負担行為担当官
　熊本刑務所長
　木村　寛一
（熊本県熊本市中央区渡鹿7-12-1）</t>
  </si>
  <si>
    <t>田村商事株式会社
熊本県熊本市中央区本荘5-7-11</t>
  </si>
  <si>
    <t>7330001002947</t>
  </si>
  <si>
    <t>被収容者定期健康診断委託契約</t>
  </si>
  <si>
    <t>支出負担行為担当官
　名古屋刑務所長
　大橋　直三
（愛知県みよし市ひばりヶ丘1-1）</t>
  </si>
  <si>
    <t>一般財団法人名古屋公衆医学研究所
愛知県名古屋市中村区長筬町4-23</t>
  </si>
  <si>
    <t>1180005004903</t>
  </si>
  <si>
    <t xml:space="preserve">株式会社神明
兵庫県神戸市中央区栄町通6-1-21
</t>
  </si>
  <si>
    <t>2140001008398</t>
  </si>
  <si>
    <t>支出負担行為担当官
　青森刑務所長　
　橋田　信之
（青森県青森市大字荒川字藤戸88）</t>
  </si>
  <si>
    <t>北日本石油株式会社
東京都中央区日本橋蛎殻町1-28-5</t>
  </si>
  <si>
    <t>5010001075985</t>
  </si>
  <si>
    <t>支出負担行為担当官
　東京拘置所長
　松田　治
（東京都葛飾区小菅1-35-1）</t>
  </si>
  <si>
    <t>美保産業株式会社
東京都品川区西中延1-3-23</t>
  </si>
  <si>
    <t>5010701009482</t>
  </si>
  <si>
    <t>ガソリン等供給契約</t>
  </si>
  <si>
    <t>株式会社千歳商会
東京都中央区新川1-5-13</t>
  </si>
  <si>
    <t>5010001102178</t>
  </si>
  <si>
    <t>健康診断等検診委託契約</t>
  </si>
  <si>
    <t>医療法人社団俊秀会
東京都足立区綾瀬3-2-8</t>
  </si>
  <si>
    <t>1011805001296</t>
  </si>
  <si>
    <t>支出負担行為担当官
　秋田刑務所長
　五十嵐　定一
（秋田県秋田市川尻新川町1-1）</t>
  </si>
  <si>
    <t>港北石油株式会社
秋田県秋田市飯島道東1-7-50</t>
  </si>
  <si>
    <t>4410001001084</t>
  </si>
  <si>
    <t>集団心理検査管理システム等改修委託契約</t>
  </si>
  <si>
    <t>支出負担行為担当官
　東京少年鑑別所長
　小山　和己
（東京都練馬区氷川台2-11-7）</t>
  </si>
  <si>
    <t>日本電気株式会社
東京都港区芝5-7-1</t>
  </si>
  <si>
    <t>7010401022916</t>
  </si>
  <si>
    <t>自動車点検業務委託契約</t>
  </si>
  <si>
    <t>支出負担行為担当官
　札幌少年鑑別所長
　寺村　堅志
（北海道札幌市東区東苗穂2-1-1-25）</t>
  </si>
  <si>
    <t>大同自動車工業株式会社
北海道札幌市東区本町1-10-1-5</t>
  </si>
  <si>
    <t>2430001009458</t>
  </si>
  <si>
    <t>一括調達（札幌矯正管区，札幌刑務所）</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</si>
  <si>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</si>
  <si>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</si>
  <si>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</si>
  <si>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</si>
  <si>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</si>
  <si>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西日本イワタニガス株式会社
大分県大分市豊海1-8-11</t>
  </si>
  <si>
    <t>6120001111687</t>
  </si>
  <si>
    <t>一般財団法人大分労働衛生管理センター
大分県大分市高城南町11-7</t>
  </si>
  <si>
    <t>9290805000414</t>
  </si>
  <si>
    <t>支出負担行為担当官
　広島少年院長
　山口　孝志
（広島県東広島市八本松町原11174-31）</t>
  </si>
  <si>
    <t>広島トヨペット株式会社西条店
広島県東広島市西条寺家4744</t>
  </si>
  <si>
    <t>1240001009503</t>
  </si>
  <si>
    <t>支出負担行為担当官
　岐阜刑務所長
　白鳥　政昭
（岐阜県岐阜市則松1-34-1）</t>
  </si>
  <si>
    <t>丸栄石油株式会社
岐阜県岐阜市東興町48</t>
  </si>
  <si>
    <t>9200001004896</t>
  </si>
  <si>
    <t>常盤商事株式会社
岐阜県岐阜市中鶉2-104-5</t>
  </si>
  <si>
    <t>2200001003707</t>
  </si>
  <si>
    <t>支出負担行為担当官
　神戸刑務所長
　小谷　佳司
（兵庫県明石市大久保町森田120）</t>
  </si>
  <si>
    <t>下村鋼業株式会社
兵庫県三木市大村880-1</t>
  </si>
  <si>
    <t>9140001036120</t>
  </si>
  <si>
    <t>被収容者用被服供給契約</t>
  </si>
  <si>
    <t>支出負担行為担当官
　月形刑務所長
　本島　正幸
(北海道樺戸郡月形町1011)</t>
  </si>
  <si>
    <t>株式会社ムラカミ
北海道札幌市中央区北13条西17-1-36</t>
  </si>
  <si>
    <t>3430001016775</t>
  </si>
  <si>
    <t>有限会社永友商事
北海道砂川市東6南8-1-18</t>
  </si>
  <si>
    <t>3430002052745</t>
  </si>
  <si>
    <t>単価契約
一括調達(月形学園)</t>
  </si>
  <si>
    <t>支出負担行為担当官
　富山刑務所長
　平岡　聡
（富山県富山市西荒屋285-1）</t>
  </si>
  <si>
    <t>竹中産業株式会社
富山県富山市田中町5-1-8</t>
  </si>
  <si>
    <t>6010001022103</t>
  </si>
  <si>
    <t>支出負担行為担当官
　網走刑務所長
　麓　学
(北海道網走市字三眺)</t>
  </si>
  <si>
    <t>有限会社森商事
北海道網走市南7条東2-2</t>
  </si>
  <si>
    <t>6460302004572</t>
  </si>
  <si>
    <t>支出負担行為担当官
　京都刑務所長
　重田　俊文
(京都府京都市山科区東野井ノ上町20)</t>
  </si>
  <si>
    <t>株式会社神戸屋商事
京都府向日市物集女町北ノ口55-33</t>
  </si>
  <si>
    <t>5130001030086</t>
  </si>
  <si>
    <t>単価契約
一括調達（京都拘置所）</t>
  </si>
  <si>
    <t>エアコン供給契約</t>
  </si>
  <si>
    <t>株式会社ライブシステム
大阪府大阪市西区江戸堀1-9-1</t>
  </si>
  <si>
    <t>1120001110479</t>
  </si>
  <si>
    <t>支出負担行為担当官
　大阪医療刑務所長
　加藤　保之
（大阪府堺市堺区田出井町8-80）</t>
  </si>
  <si>
    <t>株式会社ケーエスケー
大阪府大阪市中央区本町橋1-20</t>
  </si>
  <si>
    <t>2120001078303</t>
  </si>
  <si>
    <t>株式会社ｽｽﾞｹﾝ堺支店
大阪府堺市南区若松台3-1-4</t>
  </si>
  <si>
    <t>1180001017009</t>
  </si>
  <si>
    <t>支出負担行為担当官
　静岡刑務所長
　森末　晃弘
（静岡県静岡市葵区東千代田3-1-1）</t>
  </si>
  <si>
    <t>社会福祉法人恩賜財団済生会支部静岡県済生会静岡済生会病院
静岡県静岡市駿河区小鹿1-1-1</t>
  </si>
  <si>
    <t>3010405001696</t>
  </si>
  <si>
    <t>静岡トヨタ自動車株式会社
静岡県静岡市駿河区国吉田2-3-1</t>
  </si>
  <si>
    <t>3080001002885</t>
  </si>
  <si>
    <t>支出負担行為担当官
　札幌刑務所長
　朝倉　太
(北海道札幌市東区東苗穂2-1-5-1)</t>
  </si>
  <si>
    <t>株式会社スズケン
愛知県名古屋市東区東片端町8</t>
  </si>
  <si>
    <t>単価契約</t>
  </si>
  <si>
    <t>株式会社ほくやく
北海道札幌市中央区北6西16-1-5</t>
  </si>
  <si>
    <t>9430001013643</t>
  </si>
  <si>
    <t>東邦薬品株式会社
東京都世田谷区代沢5-2-1</t>
  </si>
  <si>
    <t>5010901023507</t>
  </si>
  <si>
    <t>株式会社モロオ
北海道札幌市中央区北3西15-1-50</t>
  </si>
  <si>
    <t>1430001017032</t>
  </si>
  <si>
    <t>株式会社メディセオ
東京都中央区八重洲2-7-15</t>
  </si>
  <si>
    <t>東洋薬品株式会社
北海道帯広市東2南8-14</t>
  </si>
  <si>
    <t>7460101001200</t>
  </si>
  <si>
    <t>ＪＵＫＩ販売株式会社
東京都多摩市牧2-11-1</t>
  </si>
  <si>
    <t>7013401006021</t>
  </si>
  <si>
    <t>除雪用機器供給契約</t>
  </si>
  <si>
    <t>理興産業株式会社
北海道札幌市白石区菊水6-2-3-10</t>
  </si>
  <si>
    <t>6430001018422</t>
  </si>
  <si>
    <t>総務系事務業務労働者派遣契約</t>
  </si>
  <si>
    <t>支出負担行為担当官代理
　市原刑務所総務部長
　洲川　智弘
（千葉県市原市磯ヶ谷11-1）</t>
  </si>
  <si>
    <t>株式会社カインズスタッフ
千葉県船橋市葛飾町2-340</t>
  </si>
  <si>
    <t>7040001020227</t>
  </si>
  <si>
    <t>単価契約</t>
  </si>
  <si>
    <t>ボイラー等整備契約</t>
  </si>
  <si>
    <t>支出負担行為担当官
　市原刑務所長
　髙橋　昌也
（千葉県市原市磯ヶ谷11-1）</t>
  </si>
  <si>
    <t>株式会社千葉ボイラ
千葉県千葉市中央区鶴沢町11-11</t>
  </si>
  <si>
    <t>6040001004866</t>
  </si>
  <si>
    <t>川重冷熱工業株式会社東日本支社
東京都江東区木場1-5-25</t>
  </si>
  <si>
    <t>3160001012736</t>
  </si>
  <si>
    <t>支出負担行為担当官
　神戸拘置所長
　羽賀　嗣郎
（兵庫県神戸市北区ひよどり北町2-1）</t>
  </si>
  <si>
    <t>株式会社白石石油店
愛媛県今治市拝志3-12</t>
  </si>
  <si>
    <t>6500001011741</t>
  </si>
  <si>
    <t>支出負担行為担当官
　福岡刑務所長
　大内　唯壽
（福岡県糟屋郡宇美町障子岳南6-1-1）</t>
  </si>
  <si>
    <t>扶桑産業株式会社福岡営業所
福岡県福岡市博多区東光2-8-27</t>
  </si>
  <si>
    <t>5120001059688</t>
  </si>
  <si>
    <t xml:space="preserve">瑞穂糧穀株式会社
山口県山口市小郡上郷流通センター西901-12
</t>
  </si>
  <si>
    <t>9250001001600</t>
  </si>
  <si>
    <t>支出負担行為担当官
　佐賀少年刑務所長
　長島　信明
（佐賀県佐賀市新生町2-1）</t>
  </si>
  <si>
    <t xml:space="preserve">株式会社新出光
福岡県福岡市博多区上呉服町1-10
</t>
  </si>
  <si>
    <t>9290001013666</t>
  </si>
  <si>
    <t>支出負担行為担当官
　長野刑務所長
　柿添　聡
（長野県須坂市大字須坂1200）</t>
  </si>
  <si>
    <t>有限会社アルファ
長野県須坂市大字亀倉101-16</t>
  </si>
  <si>
    <t>5100002008225</t>
  </si>
  <si>
    <t>尾家産業株式会社長野営業所
長野県長野市若宮2-4-1</t>
  </si>
  <si>
    <t>5120001061479</t>
  </si>
  <si>
    <t>株式会社大伸
長野県須坂市大字幸高253-35</t>
  </si>
  <si>
    <t>7100001005634</t>
  </si>
  <si>
    <t>株式会社ナガレイ
長野県長野市若穂綿内字東山1136-28</t>
  </si>
  <si>
    <t>1100001001333</t>
  </si>
  <si>
    <t>介護職員実務者研修業務委託契約</t>
  </si>
  <si>
    <t>支出負担行為担当官
　福井刑務所長
　谷口　晃康
（福井県福井市一本木町52）</t>
  </si>
  <si>
    <t>学校法人大原学園大原スポーツ医療保育福祉専門学校
福井県福井市大手2-9-1</t>
  </si>
  <si>
    <t>3010005002310</t>
  </si>
  <si>
    <t>コマツサービスエース株式会社
福井県福井市主計中町13-7</t>
  </si>
  <si>
    <t>9210001001298</t>
  </si>
  <si>
    <t>柔道畳供給契約</t>
  </si>
  <si>
    <t>株式会社フレンドスポーツ商会
福井県福井市田原2-14-23</t>
  </si>
  <si>
    <t>7210001003214</t>
  </si>
  <si>
    <t>事務用什器供給契約</t>
  </si>
  <si>
    <t>エフケーユーテクニカル株式会社
福井県福井市和田東1-813</t>
  </si>
  <si>
    <t>1210001000547</t>
  </si>
  <si>
    <t>環境整備業務委託契約</t>
  </si>
  <si>
    <t>支出負担行為担当官
　甲府刑務所長
　池野　豊
（山梨県甲府市堀之内500）</t>
  </si>
  <si>
    <t xml:space="preserve">甲南緑化株式会社
山梨県甲府市高室町721
</t>
  </si>
  <si>
    <t xml:space="preserve">2090001000740
</t>
  </si>
  <si>
    <t>プロパンガス供給契約</t>
  </si>
  <si>
    <t>支出負担行為担当官
　岡山刑務所長
　鈴木　俊秀
（岡山県岡山市北区牟佐765）</t>
  </si>
  <si>
    <t xml:space="preserve">浅野産業株式会社
岡山県岡山市北区南中央町12-16
</t>
  </si>
  <si>
    <t>8260001000271</t>
  </si>
  <si>
    <t>朝日エナジー有限会社
愛媛県今治市古谷甲548-1</t>
  </si>
  <si>
    <t>7500002020427</t>
  </si>
  <si>
    <t>支出負担行為担当官
　徳島刑務所長
　宮本　祐康
（徳島県徳島市入田町大久200-1）</t>
  </si>
  <si>
    <t>久米石油株式会社
兵庫県南あわじ市松帆古津路184</t>
  </si>
  <si>
    <t>6140001085582</t>
  </si>
  <si>
    <t>株式会社健康管理協会
東京都港区芝大門1-4-4</t>
  </si>
  <si>
    <t>5011201014147</t>
  </si>
  <si>
    <t>宏陽株式会社
東京都中央区日本橋富沢町7-7</t>
  </si>
  <si>
    <t>6010001043900</t>
  </si>
  <si>
    <t>支出負担行為担当官
　播磨社会復帰促進センター長
　中澤　豊
(兵庫県加古川市八幡町宗佐544）</t>
  </si>
  <si>
    <t>単価契約
一括調達（神戸刑務所，加古川刑務所，姫路少年刑務所，神戸拘置所，加古川学園，神戸少年鑑別所）</t>
  </si>
  <si>
    <t>岸田薬品株式会社
京都府京都市伏見区淀下津町257-43</t>
  </si>
  <si>
    <t>2130001045649</t>
  </si>
  <si>
    <t>アルフレッサ株式会社
東京都千代田区内神田1-12-1</t>
  </si>
  <si>
    <t>3010001027880</t>
  </si>
  <si>
    <t>トーヨー商事株式会社
岐阜県羽島郡笠松町北及130</t>
  </si>
  <si>
    <t>3200001011295</t>
  </si>
  <si>
    <t>株式会社西日本ジェネリック
岡山県岡山市北区田中153-101</t>
  </si>
  <si>
    <t>9260001023602</t>
  </si>
  <si>
    <t>被収容者食料供給契約</t>
  </si>
  <si>
    <t>支出負担行為担当官
　新潟刑務所長
　櫻井　智
（新潟県新潟市江南区山二ツ381-4)</t>
  </si>
  <si>
    <t xml:space="preserve">株式会社YTフーズ
埼玉県三郷市高州4-17-3
</t>
  </si>
  <si>
    <t>中村石油株式会社
新潟県柏崎市鏡町1-5</t>
  </si>
  <si>
    <t>4110001017466</t>
  </si>
  <si>
    <t>支出負担行為担当官
　長崎刑務所長
　後藤　孝司
(長崎県諫早市小川町1650)</t>
  </si>
  <si>
    <t>株式会社イデックスリテール西九州
長崎県諫早市多良見町中里4-2</t>
  </si>
  <si>
    <t>5310001009293</t>
  </si>
  <si>
    <t>自動車交換契約</t>
  </si>
  <si>
    <t>支出負担担当官
　函館少年刑務所長
　小野　記忠
（北海道函館市金堀町6-11）</t>
  </si>
  <si>
    <t>函館日野自動車株式会社
北海道北斗市萩野33-81</t>
  </si>
  <si>
    <t>8440001004584</t>
  </si>
  <si>
    <t>支出負担行為担当官
　福岡拘置所長
　山本　伸朗　
（福岡県福岡市早良区百道2-16-10）</t>
  </si>
  <si>
    <t>相光石油株式会社
福岡県福岡市中央区渡辺通3-1-10</t>
  </si>
  <si>
    <t>4290001005916</t>
  </si>
  <si>
    <t>単価契約　</t>
  </si>
  <si>
    <t>支出負担行為担当官
　笠松刑務所長　
　細川　隆夫
（岐阜県羽島郡笠松町中川町23）</t>
  </si>
  <si>
    <t>三重石商事株式会社
三重県四日市市白須賀3-6-8</t>
  </si>
  <si>
    <t>5190001016393</t>
  </si>
  <si>
    <t>支出負担行為担当官代理
　前橋刑務所総務部長
　黒岩　三法
（群馬県前橋市南町1-3-27）</t>
  </si>
  <si>
    <t>群馬自動車燃料販売株式会社
群馬県高崎市末広町54</t>
  </si>
  <si>
    <t>9070001006675</t>
  </si>
  <si>
    <t>技能講習委託契約</t>
  </si>
  <si>
    <t>支出負担行為担当官
　喜連川少年院長
　近藤　隆
（栃木県さくら市喜連川3475-1）</t>
  </si>
  <si>
    <t>株式会社さくら那須モータースクール那須クレーン教習所
栃木県那須塩原市二区町342</t>
  </si>
  <si>
    <t>7060001007916</t>
  </si>
  <si>
    <t>ノート型パーソナルコンピュータ100台の物品供給契約</t>
  </si>
  <si>
    <t>支出負担行為担当官
　公安調査庁総務部長
　宮川　博行
(東京都千代田区霞が関1-1-1)</t>
  </si>
  <si>
    <t>東芝クライアントソリューション株式会社
神奈川県川崎市幸区堀川町72-34</t>
  </si>
  <si>
    <t>7010401052137</t>
  </si>
  <si>
    <t>公安調査庁研修所及び恵比寿研修寮移転に伴う引越業務</t>
  </si>
  <si>
    <t>セイノー引越株式会社
東京都江東区木場2-1-3</t>
  </si>
  <si>
    <t>6010601039686</t>
  </si>
  <si>
    <t>中央合同庁舎第6号館ＬＡＮケーブル敷設業務</t>
  </si>
  <si>
    <t>東通ネットワーク株式会社
東京都中央区築地2-11-26</t>
  </si>
  <si>
    <t>6010001092261</t>
  </si>
  <si>
    <t>国際法務総合センター公安調査庁研修所機械警備業務等</t>
  </si>
  <si>
    <t>セントラル警備保障株式会社
東京都新宿区西新宿2-4-1　新宿NSビル</t>
  </si>
  <si>
    <t>9011101011216</t>
  </si>
  <si>
    <t>平成29年度関東公安調査局における健康診断業務委託契約</t>
  </si>
  <si>
    <t>支出負担行為担当官
　関東公安調査局長
  住吉　邦彦
（東京都千代田区九段南1-1-10）</t>
  </si>
  <si>
    <t>7080105001177</t>
  </si>
  <si>
    <t>一般競争入札</t>
  </si>
  <si>
    <t>単価契約</t>
  </si>
  <si>
    <t>平成２９年６月分</t>
  </si>
  <si>
    <t>小型貨物自動車及び小型乗用自動車賃貸借契約</t>
  </si>
  <si>
    <t>幸和商事株式会社
東京都文京区本郷5-1-13</t>
  </si>
  <si>
    <t>株式会社新潟ビルサービス
新潟県新潟市中央区上大川前通9番町1268-2</t>
  </si>
  <si>
    <t>医療法人社団康生会
東京都新宿区西新宿1-25-1</t>
  </si>
  <si>
    <t>株式会社ヒウラ
新潟県新潟市東区牡丹山1-34-6</t>
  </si>
  <si>
    <t>日本郵便株式会社札幌中央郵便局
北海道札幌市東区北6条東1-2-1</t>
  </si>
  <si>
    <t>単価契約
一括調達（水戸刑務所，栃木刑務所，黒羽刑務所，前橋刑務所，千葉刑務所，市原刑務所，八王子医療刑務所，府中刑務所，横浜刑務所，甲府刑務所，長野刑務所，静岡刑務所，川越少年刑務所，松本少年刑務所，東京拘置所，立川拘置所，茨城農芸学院，駿府学院，喜連川少年院，赤城少年院，榛名女子学園，八街少年院，多摩少年院，関東医療少年院，愛光女子学園，小田原少年院，関東医療少年院，新潟小年学院，有明高原寮，駿府学園）</t>
  </si>
  <si>
    <t>関西電力株式会社
大阪府大阪市北区中之島3-6-16　</t>
  </si>
  <si>
    <t xml:space="preserve">平成29年度デジタルフォレンジック研修Ⅰ業務の委託 </t>
  </si>
  <si>
    <t>単価契約
一括調達（駿府学園）</t>
  </si>
  <si>
    <t>単価契約
一括調達（広島地方検察庁，中国地方更生保護委員会，中国公安調査局）</t>
  </si>
  <si>
    <t>単価契約
一括調達（中部公安調査局）</t>
  </si>
  <si>
    <t>4290001020023</t>
  </si>
  <si>
    <t>A重油供給契約</t>
  </si>
  <si>
    <t>支出負担行為担当官
　山形刑務所長
　佐藤　俊英
（山形県山形市あけぼの2-1-1）</t>
  </si>
  <si>
    <t>株式会社ハヤマ鶴岡支店
山形県鶴岡市小淀川字色田74-1</t>
  </si>
  <si>
    <t>6110001004660</t>
  </si>
  <si>
    <t>単価契約</t>
  </si>
  <si>
    <t>リース車１台賃貸借契約</t>
  </si>
  <si>
    <t>支出負担行為担当官
  岡山地方検察庁検事正
  中井　隆司
（岡山県岡山市北区南方1-8-1）</t>
  </si>
  <si>
    <t>株式会社トヨタレンタリース新岡山
岡山県岡山市北区西古松1-36-25</t>
  </si>
  <si>
    <t>複数年度を前提とした契約</t>
  </si>
  <si>
    <t>公共調達の適正化について（平成18年8月25日付財計第2017号）に基づく競争入札に係る情報の公表（物品役務等）</t>
  </si>
  <si>
    <t>プリンター消耗品供給契約</t>
  </si>
  <si>
    <t>支出負担行為担当官
　秋田地方法務局長
　佐藤　浩雄
（秋田県秋田市山王7-1-3）</t>
  </si>
  <si>
    <t>秋田ゼロックス株式会社
秋田県秋田市川尻町字大川反170-92</t>
  </si>
  <si>
    <t>3410001000392</t>
  </si>
  <si>
    <t>PPC用紙購入単価契約　</t>
  </si>
  <si>
    <t>支出負担行為担当官
　高知地方法務局長
　山本　英司
（高知県高知市栄田町2-2-10）</t>
  </si>
  <si>
    <t>株式会社関洋紙店
高知県高知市北本町4-2-6</t>
  </si>
  <si>
    <t>140001000759</t>
  </si>
  <si>
    <t>版六法全書等供給契約</t>
  </si>
  <si>
    <t>支出負担行為担当官
　千葉地方検察庁検事正　
　米村　俊郎
（千葉県千葉市中央区中央4-11-1）</t>
  </si>
  <si>
    <t>株式会社紀伊國屋書店
東京都新宿区新宿3-17-7</t>
  </si>
  <si>
    <t>受刑者血液検査等業務委託契約</t>
  </si>
  <si>
    <t>支出負担行為担当官
　長崎刑務所長
　後藤　孝司
(長崎県諫早市小川町1650)</t>
  </si>
  <si>
    <t>一般社団法人日本健康倶楽部長崎支部
長崎県諫早市多良見町中里129-9</t>
  </si>
  <si>
    <t>8010005003733</t>
  </si>
  <si>
    <t>A重油供給契約</t>
  </si>
  <si>
    <t>支出負担行為担当官
　松山刑務所長
　友繁　俊和
(愛媛県東温市見奈良1243-1)</t>
  </si>
  <si>
    <t>朝日エナジー有限会社
愛媛県今治市古谷甲
548-1</t>
  </si>
  <si>
    <t>7500002020427</t>
  </si>
  <si>
    <t>消防設備保守点検業務請負契約</t>
  </si>
  <si>
    <t>支出負担行為担当官
　新潟刑務所長
　櫻井　智
(新潟県新潟市江南区山二ツ381-4)</t>
  </si>
  <si>
    <t>新潟ノーミ株式会社
新潟県新潟市中央区万代3-6-8</t>
  </si>
  <si>
    <t>9110001004550</t>
  </si>
  <si>
    <t>冷暖房用灯油供給契約
（土佐山田地方合同庁舎・中村地方合同庁舎）</t>
  </si>
  <si>
    <t>入交石油株式会社
高知県高知市中の島2-89</t>
  </si>
  <si>
    <t>2490001000213</t>
  </si>
  <si>
    <t>単価契約
一括調達（高知労働局，中国四国農政局四国土地改良調査管理事務所）
予定価格総額
2,368,229円
契約金額総額
2,337,660円</t>
  </si>
  <si>
    <t>千葉地方検察庁職員健康診断業務契約</t>
  </si>
  <si>
    <t>医療法人社団虎の門会
東京都江東区北砂7-6-2</t>
  </si>
  <si>
    <t>Ａ重油供給契約</t>
  </si>
  <si>
    <t>支出負担行為担当官
　佐世保刑務所長
　北御門　宏
（長崎県佐世保市浦川内町1）</t>
  </si>
  <si>
    <t>林兼石油株式会社佐世保販売支店
長崎県佐世保市松浦町4-7</t>
  </si>
  <si>
    <t>1290001009738</t>
  </si>
  <si>
    <t>白灯油供給契約</t>
  </si>
  <si>
    <t>支出負担行為担当官代理
　静岡刑務所総務部長
　田渕　秀樹
(静岡県静岡市葵区東千代田3-1-1)</t>
  </si>
  <si>
    <t>小倉興産エネルギー株式会社東日本営業部
東京都港区虎ノ門2-10-1</t>
  </si>
  <si>
    <t>8290801001458</t>
  </si>
  <si>
    <t>事務用文具購入単価契約</t>
  </si>
  <si>
    <t>高知県文具株式会社
高知県高知市南久保8-10</t>
  </si>
  <si>
    <t>6490001000829</t>
  </si>
  <si>
    <t xml:space="preserve">単価契約
一括調達（高知地方検察庁，四国地方更正保護委員会）
</t>
  </si>
  <si>
    <t>自動車交換購入契約</t>
  </si>
  <si>
    <t>愛媛トヨペット株式会社
愛媛県松山市空港通5-7-9</t>
  </si>
  <si>
    <t>1500001000807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</si>
</sst>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6">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188" fontId="6" fillId="0" borderId="10" xfId="61" applyNumberFormat="1" applyFont="1" applyFill="1" applyBorder="1" applyAlignment="1">
      <alignment horizontal="left" vertical="center" wrapText="1"/>
      <protection/>
    </xf>
    <xf numFmtId="0" fontId="1" fillId="0" borderId="10" xfId="61" applyFont="1" applyFill="1" applyBorder="1" applyAlignment="1">
      <alignment horizontal="left" vertical="center" wrapText="1"/>
      <protection/>
    </xf>
    <xf numFmtId="0" fontId="6" fillId="0" borderId="10" xfId="61" applyFont="1" applyFill="1" applyBorder="1" applyAlignment="1">
      <alignment vertical="center" wrapText="1"/>
      <protection/>
    </xf>
    <xf numFmtId="0" fontId="6" fillId="0" borderId="0" xfId="61" applyFont="1" applyFill="1" applyAlignment="1">
      <alignment horizontal="left" vertical="center" wrapText="1"/>
      <protection/>
    </xf>
    <xf numFmtId="0" fontId="6" fillId="0" borderId="10" xfId="61" applyNumberFormat="1" applyFont="1" applyFill="1" applyBorder="1" applyAlignment="1">
      <alignment horizontal="left" vertical="center" wrapText="1"/>
      <protection/>
    </xf>
    <xf numFmtId="0" fontId="44" fillId="0" borderId="10" xfId="61" applyFont="1" applyFill="1" applyBorder="1" applyAlignment="1">
      <alignment horizontal="left" vertical="center" wrapText="1"/>
      <protection/>
    </xf>
    <xf numFmtId="58" fontId="44" fillId="0" borderId="10" xfId="61" applyNumberFormat="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0" fontId="6" fillId="0" borderId="10" xfId="61" applyNumberFormat="1" applyFont="1" applyFill="1" applyBorder="1" applyAlignment="1" quotePrefix="1">
      <alignment horizontal="left" vertical="center" wrapText="1"/>
      <protection/>
    </xf>
    <xf numFmtId="56" fontId="6" fillId="0" borderId="0" xfId="61" applyNumberFormat="1" applyFont="1" applyFill="1" applyAlignment="1">
      <alignment vertical="center" wrapText="1"/>
      <protection/>
    </xf>
    <xf numFmtId="0" fontId="6" fillId="0" borderId="10" xfId="0" applyFont="1" applyFill="1" applyBorder="1" applyAlignment="1">
      <alignment horizontal="left" vertical="center" wrapText="1"/>
    </xf>
    <xf numFmtId="38" fontId="6" fillId="0" borderId="10" xfId="61" applyNumberFormat="1" applyFont="1" applyFill="1" applyBorder="1" applyAlignment="1">
      <alignment horizontal="right" vertical="center" wrapText="1"/>
      <protection/>
    </xf>
    <xf numFmtId="181" fontId="6" fillId="0" borderId="10" xfId="42" applyNumberFormat="1" applyFont="1" applyFill="1" applyBorder="1" applyAlignment="1">
      <alignment horizontal="right" vertical="center"/>
    </xf>
    <xf numFmtId="0" fontId="6" fillId="0" borderId="11" xfId="0" applyFont="1" applyFill="1" applyBorder="1" applyAlignment="1">
      <alignment horizontal="left" vertical="center" wrapText="1"/>
    </xf>
    <xf numFmtId="49" fontId="6" fillId="0" borderId="10" xfId="61" applyNumberFormat="1" applyFont="1" applyFill="1" applyBorder="1" applyAlignment="1">
      <alignment vertical="center" wrapText="1"/>
      <protection/>
    </xf>
    <xf numFmtId="0" fontId="6" fillId="0" borderId="10" xfId="62"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38" fontId="6" fillId="0" borderId="10" xfId="49" applyFont="1" applyFill="1" applyBorder="1" applyAlignment="1">
      <alignment horizontal="left" vertical="center" wrapText="1"/>
    </xf>
    <xf numFmtId="38" fontId="6" fillId="0" borderId="10" xfId="49" applyFont="1" applyFill="1" applyBorder="1" applyAlignment="1">
      <alignment horizontal="right" vertical="center" wrapText="1"/>
    </xf>
    <xf numFmtId="38" fontId="6" fillId="0" borderId="10" xfId="49" applyFont="1" applyFill="1" applyBorder="1" applyAlignment="1" quotePrefix="1">
      <alignment horizontal="right" vertical="center" wrapText="1"/>
    </xf>
    <xf numFmtId="38" fontId="45" fillId="0" borderId="10" xfId="49" applyFont="1" applyFill="1" applyBorder="1" applyAlignment="1">
      <alignment horizontal="left" vertical="center" wrapText="1"/>
    </xf>
    <xf numFmtId="58" fontId="6" fillId="0" borderId="10" xfId="61" applyNumberFormat="1" applyFont="1" applyFill="1" applyBorder="1" applyAlignment="1">
      <alignment horizontal="center" vertical="center" wrapText="1"/>
      <protection/>
    </xf>
    <xf numFmtId="0" fontId="44" fillId="0" borderId="10" xfId="62" applyFont="1" applyFill="1" applyBorder="1" applyAlignment="1">
      <alignment horizontal="left" vertical="center" wrapText="1"/>
      <protection/>
    </xf>
    <xf numFmtId="183" fontId="6" fillId="33" borderId="10" xfId="61" applyNumberFormat="1" applyFont="1" applyFill="1" applyBorder="1" applyAlignment="1">
      <alignment horizontal="left" vertical="center" wrapText="1"/>
      <protection/>
    </xf>
    <xf numFmtId="0" fontId="0" fillId="0" borderId="0" xfId="0" applyFont="1" applyAlignment="1">
      <alignment vertical="top"/>
    </xf>
    <xf numFmtId="0" fontId="6" fillId="0" borderId="10" xfId="61" applyFont="1" applyFill="1" applyBorder="1" applyAlignment="1" applyProtection="1">
      <alignment horizontal="left" vertical="center" wrapText="1"/>
      <protection locked="0"/>
    </xf>
    <xf numFmtId="0" fontId="6" fillId="0" borderId="11" xfId="61" applyFont="1" applyFill="1" applyBorder="1" applyAlignment="1">
      <alignment horizontal="left" vertical="center" wrapText="1"/>
      <protection/>
    </xf>
    <xf numFmtId="58" fontId="6" fillId="0" borderId="10" xfId="0" applyNumberFormat="1" applyFont="1" applyFill="1" applyBorder="1" applyAlignment="1">
      <alignment horizontal="left" vertical="center" wrapText="1"/>
    </xf>
    <xf numFmtId="183" fontId="6" fillId="0" borderId="11" xfId="61" applyNumberFormat="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49" fontId="6" fillId="0" borderId="10" xfId="0" applyNumberFormat="1" applyFont="1" applyFill="1" applyBorder="1" applyAlignment="1">
      <alignment vertical="center" wrapText="1"/>
    </xf>
    <xf numFmtId="49" fontId="6" fillId="0" borderId="11" xfId="61" applyNumberFormat="1" applyFont="1" applyFill="1" applyBorder="1" applyAlignment="1">
      <alignment horizontal="left" vertical="center" wrapText="1"/>
      <protection/>
    </xf>
    <xf numFmtId="38" fontId="6" fillId="0" borderId="11" xfId="61" applyNumberFormat="1" applyFont="1" applyFill="1" applyBorder="1" applyAlignment="1">
      <alignment horizontal="right" vertical="center" wrapText="1"/>
      <protection/>
    </xf>
    <xf numFmtId="3" fontId="6" fillId="0" borderId="10" xfId="0" applyNumberFormat="1" applyFont="1" applyFill="1" applyBorder="1" applyAlignment="1">
      <alignment horizontal="right" vertical="center" wrapText="1"/>
    </xf>
    <xf numFmtId="10"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180" fontId="6" fillId="0" borderId="11" xfId="61" applyNumberFormat="1" applyFont="1" applyFill="1" applyBorder="1" applyAlignment="1">
      <alignment horizontal="right" vertical="center" wrapText="1"/>
      <protection/>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1" xfId="42" applyNumberFormat="1" applyFont="1" applyFill="1" applyBorder="1" applyAlignment="1">
      <alignment horizontal="right" vertical="center"/>
    </xf>
    <xf numFmtId="0" fontId="6" fillId="0" borderId="11" xfId="61" applyFont="1" applyFill="1" applyBorder="1" applyAlignment="1">
      <alignment vertical="center" wrapText="1"/>
      <protection/>
    </xf>
    <xf numFmtId="0" fontId="44" fillId="0" borderId="11" xfId="62" applyFont="1" applyFill="1" applyBorder="1" applyAlignment="1">
      <alignment horizontal="left" vertical="center" wrapText="1"/>
      <protection/>
    </xf>
    <xf numFmtId="38" fontId="6" fillId="0" borderId="11" xfId="49" applyFont="1" applyFill="1" applyBorder="1" applyAlignment="1">
      <alignment horizontal="left" vertical="center" wrapText="1"/>
    </xf>
    <xf numFmtId="58" fontId="6" fillId="0" borderId="11" xfId="0" applyNumberFormat="1" applyFont="1" applyFill="1" applyBorder="1" applyAlignment="1">
      <alignment horizontal="left" vertical="center" wrapText="1"/>
    </xf>
    <xf numFmtId="49" fontId="6" fillId="0" borderId="11" xfId="0"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181" fontId="6" fillId="0" borderId="10" xfId="0" applyNumberFormat="1" applyFont="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20</v>
      </c>
      <c r="C4" s="9" t="s">
        <v>11</v>
      </c>
      <c r="D4" s="9" t="s">
        <v>21</v>
      </c>
      <c r="E4" s="9" t="s">
        <v>22</v>
      </c>
      <c r="F4" s="9" t="s">
        <v>23</v>
      </c>
      <c r="G4" s="9" t="s">
        <v>24</v>
      </c>
      <c r="H4" s="9" t="s">
        <v>25</v>
      </c>
      <c r="I4" s="9" t="s">
        <v>14</v>
      </c>
    </row>
    <row r="5" spans="1:9" ht="30.75" customHeight="1">
      <c r="A5" s="8">
        <v>1</v>
      </c>
      <c r="B5" s="8" t="s">
        <v>26</v>
      </c>
      <c r="C5" s="8" t="s">
        <v>6</v>
      </c>
      <c r="D5" s="8" t="s">
        <v>5</v>
      </c>
      <c r="E5" s="8" t="s">
        <v>27</v>
      </c>
      <c r="F5" s="8" t="s">
        <v>28</v>
      </c>
      <c r="G5" s="8" t="s">
        <v>47</v>
      </c>
      <c r="H5" s="8" t="s">
        <v>33</v>
      </c>
      <c r="I5" s="8" t="s">
        <v>16</v>
      </c>
    </row>
    <row r="6" spans="1:9" ht="30.75" customHeight="1">
      <c r="A6" s="8">
        <v>2</v>
      </c>
      <c r="B6" s="8" t="s">
        <v>29</v>
      </c>
      <c r="C6" s="8" t="s">
        <v>7</v>
      </c>
      <c r="D6" s="8" t="s">
        <v>12</v>
      </c>
      <c r="E6" s="8" t="s">
        <v>30</v>
      </c>
      <c r="F6" s="8" t="s">
        <v>31</v>
      </c>
      <c r="G6" s="8" t="s">
        <v>32</v>
      </c>
      <c r="H6" s="8" t="s">
        <v>45</v>
      </c>
      <c r="I6" s="8" t="s">
        <v>15</v>
      </c>
    </row>
    <row r="7" spans="1:9" ht="30.75" customHeight="1">
      <c r="A7" s="8">
        <v>3</v>
      </c>
      <c r="B7" s="8"/>
      <c r="C7" s="8" t="s">
        <v>53</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253"/>
  <sheetViews>
    <sheetView showGridLines="0" showZeros="0" tabSelected="1" view="pageBreakPreview" zoomScaleSheetLayoutView="100" zoomScalePageLayoutView="0" workbookViewId="0" topLeftCell="A1">
      <selection activeCell="A4" sqref="A4:A252"/>
    </sheetView>
  </sheetViews>
  <sheetFormatPr defaultColWidth="9.00390625" defaultRowHeight="13.5"/>
  <cols>
    <col min="1" max="1" width="3.75390625" style="12" customWidth="1"/>
    <col min="2" max="2" width="17.00390625" style="12" customWidth="1"/>
    <col min="3" max="3" width="22.125" style="13" customWidth="1"/>
    <col min="4" max="4" width="13.125" style="12" customWidth="1"/>
    <col min="5" max="5" width="14.75390625" style="12" customWidth="1"/>
    <col min="6" max="6" width="16.00390625" style="12" customWidth="1"/>
    <col min="7" max="7" width="12.25390625" style="12" customWidth="1"/>
    <col min="8" max="8" width="9.625" style="13" customWidth="1"/>
    <col min="9" max="9" width="9.625" style="12" customWidth="1"/>
    <col min="10" max="10" width="5.625" style="12" customWidth="1"/>
    <col min="11" max="11" width="14.875" style="12" bestFit="1" customWidth="1"/>
    <col min="12" max="13" width="5.00390625" style="12" customWidth="1"/>
    <col min="14" max="16384" width="9.00390625" style="12" customWidth="1"/>
  </cols>
  <sheetData>
    <row r="1" spans="1:11" ht="30.75" customHeight="1">
      <c r="A1" s="11"/>
      <c r="B1" s="10" t="s">
        <v>814</v>
      </c>
      <c r="C1" s="10"/>
      <c r="D1" s="10"/>
      <c r="E1" s="10"/>
      <c r="F1" s="10"/>
      <c r="G1" s="10"/>
      <c r="H1" s="10"/>
      <c r="I1" s="10"/>
      <c r="J1" s="10"/>
      <c r="K1" s="10"/>
    </row>
    <row r="2" spans="3:11" ht="30.75" customHeight="1">
      <c r="C2" s="12"/>
      <c r="D2" s="13"/>
      <c r="H2" s="1"/>
      <c r="K2" s="12" t="s">
        <v>791</v>
      </c>
    </row>
    <row r="3" spans="1:11" s="5" customFormat="1" ht="47.25" customHeight="1">
      <c r="A3" s="53" t="s">
        <v>49</v>
      </c>
      <c r="B3" s="51" t="s">
        <v>2</v>
      </c>
      <c r="C3" s="51" t="s">
        <v>0</v>
      </c>
      <c r="D3" s="51" t="s">
        <v>1</v>
      </c>
      <c r="E3" s="51" t="s">
        <v>3</v>
      </c>
      <c r="F3" s="51" t="s">
        <v>54</v>
      </c>
      <c r="G3" s="51" t="s">
        <v>4</v>
      </c>
      <c r="H3" s="51" t="s">
        <v>18</v>
      </c>
      <c r="I3" s="51" t="s">
        <v>19</v>
      </c>
      <c r="J3" s="51" t="s">
        <v>13</v>
      </c>
      <c r="K3" s="51" t="s">
        <v>50</v>
      </c>
    </row>
    <row r="4" spans="1:11" s="6" customFormat="1" ht="89.25" customHeight="1">
      <c r="A4" s="2">
        <v>1</v>
      </c>
      <c r="B4" s="3" t="s">
        <v>214</v>
      </c>
      <c r="C4" s="3" t="s">
        <v>215</v>
      </c>
      <c r="D4" s="14">
        <v>42887</v>
      </c>
      <c r="E4" s="3" t="s">
        <v>216</v>
      </c>
      <c r="F4" s="15" t="s">
        <v>217</v>
      </c>
      <c r="G4" s="3" t="s">
        <v>123</v>
      </c>
      <c r="H4" s="4">
        <v>1520891</v>
      </c>
      <c r="I4" s="4">
        <v>1144800</v>
      </c>
      <c r="J4" s="28">
        <v>0.7527166641133388</v>
      </c>
      <c r="K4" s="3" t="s">
        <v>218</v>
      </c>
    </row>
    <row r="5" spans="1:11" s="6" customFormat="1" ht="82.5" customHeight="1">
      <c r="A5" s="2">
        <v>2</v>
      </c>
      <c r="B5" s="3" t="s">
        <v>514</v>
      </c>
      <c r="C5" s="3" t="s">
        <v>515</v>
      </c>
      <c r="D5" s="14">
        <v>42887</v>
      </c>
      <c r="E5" s="3" t="s">
        <v>516</v>
      </c>
      <c r="F5" s="15" t="s">
        <v>517</v>
      </c>
      <c r="G5" s="3" t="s">
        <v>123</v>
      </c>
      <c r="H5" s="27">
        <v>1625280</v>
      </c>
      <c r="I5" s="27">
        <v>1257120</v>
      </c>
      <c r="J5" s="28">
        <f>I5/H5</f>
        <v>0.7734790313053751</v>
      </c>
      <c r="K5" s="3" t="s">
        <v>51</v>
      </c>
    </row>
    <row r="6" spans="1:11" s="6" customFormat="1" ht="89.25" customHeight="1">
      <c r="A6" s="2">
        <v>3</v>
      </c>
      <c r="B6" s="3" t="s">
        <v>248</v>
      </c>
      <c r="C6" s="3" t="s">
        <v>249</v>
      </c>
      <c r="D6" s="14">
        <v>42887</v>
      </c>
      <c r="E6" s="3" t="s">
        <v>250</v>
      </c>
      <c r="F6" s="15" t="s">
        <v>251</v>
      </c>
      <c r="G6" s="3" t="s">
        <v>123</v>
      </c>
      <c r="H6" s="4">
        <v>2311052</v>
      </c>
      <c r="I6" s="4">
        <v>2197036</v>
      </c>
      <c r="J6" s="28">
        <v>0.9506648920058917</v>
      </c>
      <c r="K6" s="3" t="s">
        <v>252</v>
      </c>
    </row>
    <row r="7" spans="1:13" s="6" customFormat="1" ht="89.25" customHeight="1">
      <c r="A7" s="2">
        <v>4</v>
      </c>
      <c r="B7" s="3" t="s">
        <v>677</v>
      </c>
      <c r="C7" s="3" t="s">
        <v>678</v>
      </c>
      <c r="D7" s="14">
        <v>42887</v>
      </c>
      <c r="E7" s="3" t="s">
        <v>679</v>
      </c>
      <c r="F7" s="15" t="s">
        <v>680</v>
      </c>
      <c r="G7" s="3" t="s">
        <v>123</v>
      </c>
      <c r="H7" s="27">
        <v>2390472</v>
      </c>
      <c r="I7" s="27">
        <v>2158065</v>
      </c>
      <c r="J7" s="28">
        <f>I7/H7</f>
        <v>0.9027777777777778</v>
      </c>
      <c r="K7" s="3" t="s">
        <v>681</v>
      </c>
      <c r="L7" s="12"/>
      <c r="M7" s="12"/>
    </row>
    <row r="8" spans="1:13" s="6" customFormat="1" ht="89.25" customHeight="1">
      <c r="A8" s="2">
        <v>5</v>
      </c>
      <c r="B8" s="3" t="s">
        <v>769</v>
      </c>
      <c r="C8" s="3" t="s">
        <v>770</v>
      </c>
      <c r="D8" s="32">
        <v>42887</v>
      </c>
      <c r="E8" s="3" t="s">
        <v>771</v>
      </c>
      <c r="F8" s="15" t="s">
        <v>772</v>
      </c>
      <c r="G8" s="3" t="s">
        <v>123</v>
      </c>
      <c r="H8" s="27">
        <v>2511807</v>
      </c>
      <c r="I8" s="27">
        <v>2182394</v>
      </c>
      <c r="J8" s="28">
        <v>0.869</v>
      </c>
      <c r="K8" s="3"/>
      <c r="L8" s="12"/>
      <c r="M8" s="12"/>
    </row>
    <row r="9" spans="1:11" s="6" customFormat="1" ht="89.25" customHeight="1">
      <c r="A9" s="2">
        <v>6</v>
      </c>
      <c r="B9" s="3" t="s">
        <v>810</v>
      </c>
      <c r="C9" s="3" t="s">
        <v>811</v>
      </c>
      <c r="D9" s="14">
        <v>42887</v>
      </c>
      <c r="E9" s="3" t="s">
        <v>812</v>
      </c>
      <c r="F9" s="16">
        <v>4260001014184</v>
      </c>
      <c r="G9" s="3" t="s">
        <v>122</v>
      </c>
      <c r="H9" s="4">
        <v>2656020</v>
      </c>
      <c r="I9" s="4">
        <v>2086560</v>
      </c>
      <c r="J9" s="28">
        <v>0.7855964940023042</v>
      </c>
      <c r="K9" s="3" t="s">
        <v>813</v>
      </c>
    </row>
    <row r="10" spans="1:12" s="6" customFormat="1" ht="89.25" customHeight="1">
      <c r="A10" s="2">
        <v>7</v>
      </c>
      <c r="B10" s="3" t="s">
        <v>275</v>
      </c>
      <c r="C10" s="3" t="s">
        <v>276</v>
      </c>
      <c r="D10" s="14">
        <v>42887</v>
      </c>
      <c r="E10" s="3" t="s">
        <v>277</v>
      </c>
      <c r="F10" s="16">
        <v>5021001012928</v>
      </c>
      <c r="G10" s="3" t="s">
        <v>123</v>
      </c>
      <c r="H10" s="4">
        <v>3308598</v>
      </c>
      <c r="I10" s="4">
        <v>2007954</v>
      </c>
      <c r="J10" s="28">
        <f>I10/H10</f>
        <v>0.6068896856009706</v>
      </c>
      <c r="K10" s="3" t="s">
        <v>278</v>
      </c>
      <c r="L10" s="19"/>
    </row>
    <row r="11" spans="1:11" s="6" customFormat="1" ht="89.25" customHeight="1">
      <c r="A11" s="2">
        <v>8</v>
      </c>
      <c r="B11" s="3" t="s">
        <v>286</v>
      </c>
      <c r="C11" s="21" t="s">
        <v>287</v>
      </c>
      <c r="D11" s="22">
        <v>42887</v>
      </c>
      <c r="E11" s="3" t="s">
        <v>140</v>
      </c>
      <c r="F11" s="15" t="s">
        <v>288</v>
      </c>
      <c r="G11" s="3" t="s">
        <v>123</v>
      </c>
      <c r="H11" s="4">
        <v>3820292</v>
      </c>
      <c r="I11" s="4">
        <v>3117237</v>
      </c>
      <c r="J11" s="28">
        <f>I11/H11</f>
        <v>0.815968255829659</v>
      </c>
      <c r="K11" s="3" t="s">
        <v>289</v>
      </c>
    </row>
    <row r="12" spans="1:11" s="6" customFormat="1" ht="89.25" customHeight="1">
      <c r="A12" s="2">
        <v>9</v>
      </c>
      <c r="B12" s="55" t="s">
        <v>815</v>
      </c>
      <c r="C12" s="55" t="s">
        <v>816</v>
      </c>
      <c r="D12" s="56">
        <v>42887</v>
      </c>
      <c r="E12" s="55" t="s">
        <v>817</v>
      </c>
      <c r="F12" s="55" t="s">
        <v>818</v>
      </c>
      <c r="G12" s="55" t="s">
        <v>5</v>
      </c>
      <c r="H12" s="57">
        <v>5762046</v>
      </c>
      <c r="I12" s="57">
        <v>3026835</v>
      </c>
      <c r="J12" s="65">
        <v>0.5253055945752603</v>
      </c>
      <c r="K12" s="55" t="s">
        <v>51</v>
      </c>
    </row>
    <row r="13" spans="1:11" s="6" customFormat="1" ht="89.25" customHeight="1">
      <c r="A13" s="2">
        <v>10</v>
      </c>
      <c r="B13" s="3" t="s">
        <v>773</v>
      </c>
      <c r="C13" s="3" t="s">
        <v>774</v>
      </c>
      <c r="D13" s="14">
        <v>42887</v>
      </c>
      <c r="E13" s="3" t="s">
        <v>775</v>
      </c>
      <c r="F13" s="15" t="s">
        <v>776</v>
      </c>
      <c r="G13" s="3" t="s">
        <v>123</v>
      </c>
      <c r="H13" s="4">
        <v>23253566</v>
      </c>
      <c r="I13" s="4">
        <v>20508660</v>
      </c>
      <c r="J13" s="28">
        <f>I13/H13</f>
        <v>0.881957631788604</v>
      </c>
      <c r="K13" s="3"/>
    </row>
    <row r="14" spans="1:11" s="6" customFormat="1" ht="89.25" customHeight="1">
      <c r="A14" s="2">
        <v>11</v>
      </c>
      <c r="B14" s="3" t="s">
        <v>145</v>
      </c>
      <c r="C14" s="3" t="s">
        <v>146</v>
      </c>
      <c r="D14" s="14">
        <v>42887</v>
      </c>
      <c r="E14" s="3" t="s">
        <v>147</v>
      </c>
      <c r="F14" s="15" t="s">
        <v>148</v>
      </c>
      <c r="G14" s="3" t="s">
        <v>123</v>
      </c>
      <c r="H14" s="4">
        <v>36602280</v>
      </c>
      <c r="I14" s="4">
        <v>29095200</v>
      </c>
      <c r="J14" s="28">
        <v>0.7949013012304151</v>
      </c>
      <c r="K14" s="3" t="s">
        <v>149</v>
      </c>
    </row>
    <row r="15" spans="1:11" s="6" customFormat="1" ht="89.25" customHeight="1">
      <c r="A15" s="2">
        <v>12</v>
      </c>
      <c r="B15" s="3" t="s">
        <v>102</v>
      </c>
      <c r="C15" s="3" t="s">
        <v>55</v>
      </c>
      <c r="D15" s="14">
        <v>42887</v>
      </c>
      <c r="E15" s="3" t="s">
        <v>56</v>
      </c>
      <c r="F15" s="15" t="s">
        <v>64</v>
      </c>
      <c r="G15" s="3" t="s">
        <v>122</v>
      </c>
      <c r="H15" s="4">
        <v>431924734</v>
      </c>
      <c r="I15" s="4">
        <v>425617200</v>
      </c>
      <c r="J15" s="28">
        <f>I15/H15</f>
        <v>0.985396682561828</v>
      </c>
      <c r="K15" s="3" t="s">
        <v>52</v>
      </c>
    </row>
    <row r="16" spans="1:11" s="6" customFormat="1" ht="89.25" customHeight="1">
      <c r="A16" s="2">
        <v>13</v>
      </c>
      <c r="B16" s="55" t="s">
        <v>819</v>
      </c>
      <c r="C16" s="55" t="s">
        <v>820</v>
      </c>
      <c r="D16" s="56">
        <v>42888</v>
      </c>
      <c r="E16" s="55" t="s">
        <v>821</v>
      </c>
      <c r="F16" s="55" t="s">
        <v>822</v>
      </c>
      <c r="G16" s="55" t="s">
        <v>5</v>
      </c>
      <c r="H16" s="57">
        <v>1632602</v>
      </c>
      <c r="I16" s="57">
        <v>1416657</v>
      </c>
      <c r="J16" s="65">
        <v>0.8677295507416994</v>
      </c>
      <c r="K16" s="55" t="s">
        <v>51</v>
      </c>
    </row>
    <row r="17" spans="1:11" s="6" customFormat="1" ht="89.25" customHeight="1">
      <c r="A17" s="2">
        <v>14</v>
      </c>
      <c r="B17" s="55" t="s">
        <v>823</v>
      </c>
      <c r="C17" s="55" t="s">
        <v>824</v>
      </c>
      <c r="D17" s="56">
        <v>42888</v>
      </c>
      <c r="E17" s="55" t="s">
        <v>825</v>
      </c>
      <c r="F17" s="55">
        <v>4011101005131</v>
      </c>
      <c r="G17" s="55" t="s">
        <v>5</v>
      </c>
      <c r="H17" s="57">
        <v>1707750</v>
      </c>
      <c r="I17" s="57">
        <v>1671895</v>
      </c>
      <c r="J17" s="65">
        <v>0.9790045381349729</v>
      </c>
      <c r="K17" s="55"/>
    </row>
    <row r="18" spans="1:11" s="6" customFormat="1" ht="89.25" customHeight="1">
      <c r="A18" s="2">
        <v>15</v>
      </c>
      <c r="B18" s="3" t="s">
        <v>227</v>
      </c>
      <c r="C18" s="3" t="s">
        <v>228</v>
      </c>
      <c r="D18" s="14">
        <v>42888</v>
      </c>
      <c r="E18" s="3" t="s">
        <v>229</v>
      </c>
      <c r="F18" s="15" t="s">
        <v>230</v>
      </c>
      <c r="G18" s="3" t="s">
        <v>123</v>
      </c>
      <c r="H18" s="4">
        <v>3690907</v>
      </c>
      <c r="I18" s="4">
        <v>3227040</v>
      </c>
      <c r="J18" s="28">
        <v>0.8743216775713937</v>
      </c>
      <c r="K18" s="3" t="s">
        <v>802</v>
      </c>
    </row>
    <row r="19" spans="1:11" s="6" customFormat="1" ht="89.25" customHeight="1">
      <c r="A19" s="2">
        <v>16</v>
      </c>
      <c r="B19" s="3" t="s">
        <v>103</v>
      </c>
      <c r="C19" s="3" t="s">
        <v>55</v>
      </c>
      <c r="D19" s="14">
        <v>42888</v>
      </c>
      <c r="E19" s="3" t="s">
        <v>57</v>
      </c>
      <c r="F19" s="15" t="s">
        <v>65</v>
      </c>
      <c r="G19" s="3" t="s">
        <v>123</v>
      </c>
      <c r="H19" s="4">
        <v>4831981</v>
      </c>
      <c r="I19" s="4">
        <v>4732560</v>
      </c>
      <c r="J19" s="28">
        <f>I19/H19</f>
        <v>0.9794243810147433</v>
      </c>
      <c r="K19" s="3" t="s">
        <v>51</v>
      </c>
    </row>
    <row r="20" spans="1:11" s="6" customFormat="1" ht="89.25" customHeight="1">
      <c r="A20" s="2">
        <v>17</v>
      </c>
      <c r="B20" s="3" t="s">
        <v>800</v>
      </c>
      <c r="C20" s="3" t="s">
        <v>55</v>
      </c>
      <c r="D20" s="14">
        <v>42888</v>
      </c>
      <c r="E20" s="3" t="s">
        <v>58</v>
      </c>
      <c r="F20" s="15" t="s">
        <v>66</v>
      </c>
      <c r="G20" s="3" t="s">
        <v>123</v>
      </c>
      <c r="H20" s="4">
        <v>5340600</v>
      </c>
      <c r="I20" s="4">
        <v>5186700</v>
      </c>
      <c r="J20" s="28">
        <f>I20/H20</f>
        <v>0.9711830131445905</v>
      </c>
      <c r="K20" s="3"/>
    </row>
    <row r="21" spans="1:11" s="6" customFormat="1" ht="89.25" customHeight="1">
      <c r="A21" s="2">
        <v>18</v>
      </c>
      <c r="B21" s="3" t="s">
        <v>204</v>
      </c>
      <c r="C21" s="18" t="s">
        <v>205</v>
      </c>
      <c r="D21" s="14">
        <v>42888</v>
      </c>
      <c r="E21" s="3" t="s">
        <v>206</v>
      </c>
      <c r="F21" s="15" t="s">
        <v>207</v>
      </c>
      <c r="G21" s="3" t="s">
        <v>123</v>
      </c>
      <c r="H21" s="4">
        <v>6261840</v>
      </c>
      <c r="I21" s="4">
        <v>4849200</v>
      </c>
      <c r="J21" s="28">
        <v>0.7744049672300793</v>
      </c>
      <c r="K21" s="3"/>
    </row>
    <row r="22" spans="1:11" s="6" customFormat="1" ht="89.25" customHeight="1">
      <c r="A22" s="2">
        <v>19</v>
      </c>
      <c r="B22" s="3" t="s">
        <v>777</v>
      </c>
      <c r="C22" s="3" t="s">
        <v>774</v>
      </c>
      <c r="D22" s="14">
        <v>42888</v>
      </c>
      <c r="E22" s="3" t="s">
        <v>778</v>
      </c>
      <c r="F22" s="15" t="s">
        <v>779</v>
      </c>
      <c r="G22" s="3" t="s">
        <v>123</v>
      </c>
      <c r="H22" s="4">
        <v>6352182</v>
      </c>
      <c r="I22" s="4">
        <v>1252800</v>
      </c>
      <c r="J22" s="28">
        <f aca="true" t="shared" si="0" ref="J22:J29">I22/H22</f>
        <v>0.19722356821640186</v>
      </c>
      <c r="K22" s="3"/>
    </row>
    <row r="23" spans="1:11" s="6" customFormat="1" ht="89.25" customHeight="1">
      <c r="A23" s="2">
        <v>20</v>
      </c>
      <c r="B23" s="3" t="s">
        <v>354</v>
      </c>
      <c r="C23" s="3" t="s">
        <v>355</v>
      </c>
      <c r="D23" s="14">
        <v>42888</v>
      </c>
      <c r="E23" s="3" t="s">
        <v>356</v>
      </c>
      <c r="F23" s="15" t="s">
        <v>357</v>
      </c>
      <c r="G23" s="3" t="s">
        <v>122</v>
      </c>
      <c r="H23" s="4">
        <v>6732327</v>
      </c>
      <c r="I23" s="4">
        <v>5904740</v>
      </c>
      <c r="J23" s="28">
        <f t="shared" si="0"/>
        <v>0.8770726674447037</v>
      </c>
      <c r="K23" s="3"/>
    </row>
    <row r="24" spans="1:11" s="6" customFormat="1" ht="165" customHeight="1">
      <c r="A24" s="2">
        <v>21</v>
      </c>
      <c r="B24" s="3" t="s">
        <v>409</v>
      </c>
      <c r="C24" s="3" t="s">
        <v>410</v>
      </c>
      <c r="D24" s="14">
        <v>42888</v>
      </c>
      <c r="E24" s="3" t="s">
        <v>411</v>
      </c>
      <c r="F24" s="15" t="s">
        <v>412</v>
      </c>
      <c r="G24" s="3" t="s">
        <v>123</v>
      </c>
      <c r="H24" s="27">
        <v>9002014</v>
      </c>
      <c r="I24" s="27">
        <v>4169880</v>
      </c>
      <c r="J24" s="28">
        <f t="shared" si="0"/>
        <v>0.4632163424762503</v>
      </c>
      <c r="K24" s="3" t="s">
        <v>413</v>
      </c>
    </row>
    <row r="25" spans="1:11" s="6" customFormat="1" ht="89.25" customHeight="1">
      <c r="A25" s="2">
        <v>22</v>
      </c>
      <c r="B25" s="3" t="s">
        <v>323</v>
      </c>
      <c r="C25" s="3" t="s">
        <v>324</v>
      </c>
      <c r="D25" s="14">
        <v>42888</v>
      </c>
      <c r="E25" s="3" t="s">
        <v>325</v>
      </c>
      <c r="F25" s="15" t="s">
        <v>326</v>
      </c>
      <c r="G25" s="3" t="s">
        <v>123</v>
      </c>
      <c r="H25" s="4">
        <v>54040610</v>
      </c>
      <c r="I25" s="4">
        <v>53428420</v>
      </c>
      <c r="J25" s="28">
        <f t="shared" si="0"/>
        <v>0.9886716674737758</v>
      </c>
      <c r="K25" s="3"/>
    </row>
    <row r="26" spans="1:11" s="6" customFormat="1" ht="89.25" customHeight="1">
      <c r="A26" s="2">
        <v>23</v>
      </c>
      <c r="B26" s="3" t="s">
        <v>346</v>
      </c>
      <c r="C26" s="3" t="s">
        <v>347</v>
      </c>
      <c r="D26" s="14">
        <v>42888</v>
      </c>
      <c r="E26" s="3" t="s">
        <v>348</v>
      </c>
      <c r="F26" s="15" t="s">
        <v>349</v>
      </c>
      <c r="G26" s="3" t="s">
        <v>123</v>
      </c>
      <c r="H26" s="4">
        <v>78109357</v>
      </c>
      <c r="I26" s="4">
        <v>74995200</v>
      </c>
      <c r="J26" s="28">
        <f t="shared" si="0"/>
        <v>0.9601308073756132</v>
      </c>
      <c r="K26" s="3" t="s">
        <v>52</v>
      </c>
    </row>
    <row r="27" spans="1:11" s="6" customFormat="1" ht="89.25" customHeight="1">
      <c r="A27" s="2">
        <v>24</v>
      </c>
      <c r="B27" s="3" t="s">
        <v>267</v>
      </c>
      <c r="C27" s="3" t="s">
        <v>268</v>
      </c>
      <c r="D27" s="14">
        <v>42891</v>
      </c>
      <c r="E27" s="3" t="s">
        <v>269</v>
      </c>
      <c r="F27" s="15" t="s">
        <v>270</v>
      </c>
      <c r="G27" s="3" t="s">
        <v>123</v>
      </c>
      <c r="H27" s="4">
        <v>867750</v>
      </c>
      <c r="I27" s="4">
        <v>432046</v>
      </c>
      <c r="J27" s="28">
        <f t="shared" si="0"/>
        <v>0.49789225007202537</v>
      </c>
      <c r="K27" s="3" t="s">
        <v>271</v>
      </c>
    </row>
    <row r="28" spans="1:11" s="6" customFormat="1" ht="89.25" customHeight="1">
      <c r="A28" s="2">
        <v>25</v>
      </c>
      <c r="B28" s="3" t="s">
        <v>432</v>
      </c>
      <c r="C28" s="3" t="s">
        <v>449</v>
      </c>
      <c r="D28" s="14">
        <v>42891</v>
      </c>
      <c r="E28" s="3" t="s">
        <v>459</v>
      </c>
      <c r="F28" s="15" t="s">
        <v>460</v>
      </c>
      <c r="G28" s="3" t="s">
        <v>123</v>
      </c>
      <c r="H28" s="27">
        <v>1647909</v>
      </c>
      <c r="I28" s="27">
        <v>1113085</v>
      </c>
      <c r="J28" s="28">
        <f t="shared" si="0"/>
        <v>0.6754529528026123</v>
      </c>
      <c r="K28" s="3" t="s">
        <v>452</v>
      </c>
    </row>
    <row r="29" spans="1:11" s="6" customFormat="1" ht="89.25" customHeight="1">
      <c r="A29" s="2">
        <v>26</v>
      </c>
      <c r="B29" s="26" t="s">
        <v>425</v>
      </c>
      <c r="C29" s="3" t="s">
        <v>426</v>
      </c>
      <c r="D29" s="14">
        <v>42891</v>
      </c>
      <c r="E29" s="26" t="s">
        <v>427</v>
      </c>
      <c r="F29" s="15" t="s">
        <v>428</v>
      </c>
      <c r="G29" s="3" t="s">
        <v>123</v>
      </c>
      <c r="H29" s="34">
        <v>1768276</v>
      </c>
      <c r="I29" s="34">
        <v>1221730</v>
      </c>
      <c r="J29" s="28">
        <f t="shared" si="0"/>
        <v>0.6909158977444697</v>
      </c>
      <c r="K29" s="3" t="s">
        <v>51</v>
      </c>
    </row>
    <row r="30" spans="1:13" s="6" customFormat="1" ht="89.25" customHeight="1">
      <c r="A30" s="2">
        <v>27</v>
      </c>
      <c r="B30" s="55" t="s">
        <v>826</v>
      </c>
      <c r="C30" s="55" t="s">
        <v>827</v>
      </c>
      <c r="D30" s="56">
        <v>42891</v>
      </c>
      <c r="E30" s="55" t="s">
        <v>828</v>
      </c>
      <c r="F30" s="55" t="s">
        <v>829</v>
      </c>
      <c r="G30" s="55" t="s">
        <v>123</v>
      </c>
      <c r="H30" s="57">
        <v>1827360</v>
      </c>
      <c r="I30" s="57">
        <v>1529280</v>
      </c>
      <c r="J30" s="65">
        <v>0.8368794326241135</v>
      </c>
      <c r="K30" s="55" t="s">
        <v>51</v>
      </c>
      <c r="L30" s="12"/>
      <c r="M30" s="12"/>
    </row>
    <row r="31" spans="1:11" s="6" customFormat="1" ht="89.25" customHeight="1">
      <c r="A31" s="2">
        <v>28</v>
      </c>
      <c r="B31" s="3" t="s">
        <v>432</v>
      </c>
      <c r="C31" s="3" t="s">
        <v>449</v>
      </c>
      <c r="D31" s="14">
        <v>42891</v>
      </c>
      <c r="E31" s="3" t="s">
        <v>450</v>
      </c>
      <c r="F31" s="15" t="s">
        <v>451</v>
      </c>
      <c r="G31" s="3" t="s">
        <v>123</v>
      </c>
      <c r="H31" s="27">
        <v>2451372</v>
      </c>
      <c r="I31" s="27">
        <v>2134630</v>
      </c>
      <c r="J31" s="28">
        <f aca="true" t="shared" si="1" ref="J31:J41">I31/H31</f>
        <v>0.8707899086715521</v>
      </c>
      <c r="K31" s="3" t="s">
        <v>452</v>
      </c>
    </row>
    <row r="32" spans="1:11" s="6" customFormat="1" ht="89.25" customHeight="1">
      <c r="A32" s="2">
        <v>29</v>
      </c>
      <c r="B32" s="3" t="s">
        <v>780</v>
      </c>
      <c r="C32" s="3" t="s">
        <v>774</v>
      </c>
      <c r="D32" s="14">
        <v>42891</v>
      </c>
      <c r="E32" s="3" t="s">
        <v>781</v>
      </c>
      <c r="F32" s="15" t="s">
        <v>782</v>
      </c>
      <c r="G32" s="3" t="s">
        <v>123</v>
      </c>
      <c r="H32" s="4">
        <v>2729286</v>
      </c>
      <c r="I32" s="4">
        <v>831600</v>
      </c>
      <c r="J32" s="28">
        <f t="shared" si="1"/>
        <v>0.3046950740963021</v>
      </c>
      <c r="K32" s="3"/>
    </row>
    <row r="33" spans="1:11" s="6" customFormat="1" ht="89.25" customHeight="1">
      <c r="A33" s="2">
        <v>30</v>
      </c>
      <c r="B33" s="21" t="s">
        <v>504</v>
      </c>
      <c r="C33" s="3" t="s">
        <v>505</v>
      </c>
      <c r="D33" s="14">
        <v>42891</v>
      </c>
      <c r="E33" s="3" t="s">
        <v>506</v>
      </c>
      <c r="F33" s="15" t="s">
        <v>507</v>
      </c>
      <c r="G33" s="3" t="s">
        <v>123</v>
      </c>
      <c r="H33" s="27">
        <v>2745571</v>
      </c>
      <c r="I33" s="27">
        <v>2411726</v>
      </c>
      <c r="J33" s="28">
        <f t="shared" si="1"/>
        <v>0.8784059854944564</v>
      </c>
      <c r="K33" s="3" t="s">
        <v>51</v>
      </c>
    </row>
    <row r="34" spans="1:11" s="6" customFormat="1" ht="89.25" customHeight="1">
      <c r="A34" s="2">
        <v>31</v>
      </c>
      <c r="B34" s="23" t="s">
        <v>391</v>
      </c>
      <c r="C34" s="3" t="s">
        <v>691</v>
      </c>
      <c r="D34" s="14">
        <v>42891</v>
      </c>
      <c r="E34" s="3" t="s">
        <v>694</v>
      </c>
      <c r="F34" s="15" t="s">
        <v>695</v>
      </c>
      <c r="G34" s="3" t="s">
        <v>123</v>
      </c>
      <c r="H34" s="27">
        <v>3061800</v>
      </c>
      <c r="I34" s="27">
        <v>2980800</v>
      </c>
      <c r="J34" s="28">
        <f t="shared" si="1"/>
        <v>0.9735449735449735</v>
      </c>
      <c r="K34" s="3" t="s">
        <v>51</v>
      </c>
    </row>
    <row r="35" spans="1:11" s="6" customFormat="1" ht="89.25" customHeight="1">
      <c r="A35" s="2">
        <v>32</v>
      </c>
      <c r="B35" s="3" t="s">
        <v>432</v>
      </c>
      <c r="C35" s="3" t="s">
        <v>449</v>
      </c>
      <c r="D35" s="14">
        <v>42891</v>
      </c>
      <c r="E35" s="3" t="s">
        <v>455</v>
      </c>
      <c r="F35" s="15" t="s">
        <v>456</v>
      </c>
      <c r="G35" s="3" t="s">
        <v>123</v>
      </c>
      <c r="H35" s="27">
        <v>4410050</v>
      </c>
      <c r="I35" s="27">
        <v>2259701</v>
      </c>
      <c r="J35" s="28">
        <f t="shared" si="1"/>
        <v>0.5123980453736352</v>
      </c>
      <c r="K35" s="3" t="s">
        <v>452</v>
      </c>
    </row>
    <row r="36" spans="1:11" s="6" customFormat="1" ht="89.25" customHeight="1">
      <c r="A36" s="2">
        <v>33</v>
      </c>
      <c r="B36" s="3" t="s">
        <v>432</v>
      </c>
      <c r="C36" s="3" t="s">
        <v>449</v>
      </c>
      <c r="D36" s="14">
        <v>42891</v>
      </c>
      <c r="E36" s="3" t="s">
        <v>457</v>
      </c>
      <c r="F36" s="15" t="s">
        <v>458</v>
      </c>
      <c r="G36" s="3" t="s">
        <v>123</v>
      </c>
      <c r="H36" s="27">
        <v>4410050</v>
      </c>
      <c r="I36" s="27">
        <v>2234720</v>
      </c>
      <c r="J36" s="28">
        <f t="shared" si="1"/>
        <v>0.5067334837473498</v>
      </c>
      <c r="K36" s="3" t="s">
        <v>452</v>
      </c>
    </row>
    <row r="37" spans="1:11" s="6" customFormat="1" ht="89.25" customHeight="1">
      <c r="A37" s="2">
        <v>34</v>
      </c>
      <c r="B37" s="3" t="s">
        <v>104</v>
      </c>
      <c r="C37" s="3" t="s">
        <v>55</v>
      </c>
      <c r="D37" s="14">
        <v>42891</v>
      </c>
      <c r="E37" s="3" t="s">
        <v>59</v>
      </c>
      <c r="F37" s="15" t="s">
        <v>67</v>
      </c>
      <c r="G37" s="3" t="s">
        <v>123</v>
      </c>
      <c r="H37" s="4">
        <v>6812022</v>
      </c>
      <c r="I37" s="4">
        <v>6048000</v>
      </c>
      <c r="J37" s="28">
        <f t="shared" si="1"/>
        <v>0.8878421120777356</v>
      </c>
      <c r="K37" s="3"/>
    </row>
    <row r="38" spans="1:11" s="6" customFormat="1" ht="89.25" customHeight="1">
      <c r="A38" s="2">
        <v>35</v>
      </c>
      <c r="B38" s="3" t="s">
        <v>432</v>
      </c>
      <c r="C38" s="3" t="s">
        <v>449</v>
      </c>
      <c r="D38" s="14">
        <v>42891</v>
      </c>
      <c r="E38" s="3" t="s">
        <v>435</v>
      </c>
      <c r="F38" s="15" t="s">
        <v>436</v>
      </c>
      <c r="G38" s="3" t="s">
        <v>123</v>
      </c>
      <c r="H38" s="27">
        <v>7684948</v>
      </c>
      <c r="I38" s="27">
        <v>5388630</v>
      </c>
      <c r="J38" s="28">
        <f t="shared" si="1"/>
        <v>0.7011927731976846</v>
      </c>
      <c r="K38" s="3" t="s">
        <v>452</v>
      </c>
    </row>
    <row r="39" spans="1:11" s="6" customFormat="1" ht="89.25" customHeight="1">
      <c r="A39" s="2">
        <v>36</v>
      </c>
      <c r="B39" s="3" t="s">
        <v>432</v>
      </c>
      <c r="C39" s="3" t="s">
        <v>449</v>
      </c>
      <c r="D39" s="14">
        <v>42891</v>
      </c>
      <c r="E39" s="3" t="s">
        <v>453</v>
      </c>
      <c r="F39" s="15" t="s">
        <v>454</v>
      </c>
      <c r="G39" s="3" t="s">
        <v>123</v>
      </c>
      <c r="H39" s="27">
        <v>8301988</v>
      </c>
      <c r="I39" s="27">
        <v>6288769</v>
      </c>
      <c r="J39" s="28">
        <f t="shared" si="1"/>
        <v>0.7575015767307782</v>
      </c>
      <c r="K39" s="3" t="s">
        <v>452</v>
      </c>
    </row>
    <row r="40" spans="1:11" s="6" customFormat="1" ht="89.25" customHeight="1">
      <c r="A40" s="2">
        <v>37</v>
      </c>
      <c r="B40" s="3" t="s">
        <v>311</v>
      </c>
      <c r="C40" s="3" t="s">
        <v>312</v>
      </c>
      <c r="D40" s="14">
        <v>42891</v>
      </c>
      <c r="E40" s="3" t="s">
        <v>313</v>
      </c>
      <c r="F40" s="15" t="s">
        <v>314</v>
      </c>
      <c r="G40" s="3" t="s">
        <v>123</v>
      </c>
      <c r="H40" s="4">
        <v>10689304</v>
      </c>
      <c r="I40" s="4">
        <v>7506000</v>
      </c>
      <c r="J40" s="28">
        <f t="shared" si="1"/>
        <v>0.7021972618610155</v>
      </c>
      <c r="K40" s="3"/>
    </row>
    <row r="41" spans="1:13" s="6" customFormat="1" ht="89.25" customHeight="1">
      <c r="A41" s="2">
        <v>38</v>
      </c>
      <c r="B41" s="21" t="s">
        <v>504</v>
      </c>
      <c r="C41" s="3" t="s">
        <v>505</v>
      </c>
      <c r="D41" s="14">
        <v>42891</v>
      </c>
      <c r="E41" s="3" t="s">
        <v>508</v>
      </c>
      <c r="F41" s="15" t="s">
        <v>509</v>
      </c>
      <c r="G41" s="3" t="s">
        <v>123</v>
      </c>
      <c r="H41" s="27">
        <v>13021858</v>
      </c>
      <c r="I41" s="27">
        <v>11112602</v>
      </c>
      <c r="J41" s="28">
        <f t="shared" si="1"/>
        <v>0.8533806773196267</v>
      </c>
      <c r="K41" s="3" t="s">
        <v>51</v>
      </c>
      <c r="L41" s="12"/>
      <c r="M41" s="12"/>
    </row>
    <row r="42" spans="1:11" s="6" customFormat="1" ht="89.25" customHeight="1">
      <c r="A42" s="2">
        <v>39</v>
      </c>
      <c r="B42" s="3" t="s">
        <v>786</v>
      </c>
      <c r="C42" s="3" t="s">
        <v>787</v>
      </c>
      <c r="D42" s="14">
        <v>42892</v>
      </c>
      <c r="E42" s="3" t="s">
        <v>795</v>
      </c>
      <c r="F42" s="15" t="s">
        <v>788</v>
      </c>
      <c r="G42" s="3" t="s">
        <v>789</v>
      </c>
      <c r="H42" s="4">
        <v>2280981</v>
      </c>
      <c r="I42" s="4">
        <v>1834218</v>
      </c>
      <c r="J42" s="28">
        <v>0.804</v>
      </c>
      <c r="K42" s="3" t="s">
        <v>790</v>
      </c>
    </row>
    <row r="43" spans="1:11" s="6" customFormat="1" ht="89.25" customHeight="1">
      <c r="A43" s="2">
        <v>40</v>
      </c>
      <c r="B43" s="33" t="s">
        <v>386</v>
      </c>
      <c r="C43" s="33" t="s">
        <v>463</v>
      </c>
      <c r="D43" s="14">
        <v>42892</v>
      </c>
      <c r="E43" s="33" t="s">
        <v>464</v>
      </c>
      <c r="F43" s="15" t="s">
        <v>465</v>
      </c>
      <c r="G43" s="33" t="s">
        <v>123</v>
      </c>
      <c r="H43" s="34">
        <f>87570*48.6</f>
        <v>4255902</v>
      </c>
      <c r="I43" s="34">
        <f>87570*43.2</f>
        <v>3783024.0000000005</v>
      </c>
      <c r="J43" s="28">
        <f>I43/H43</f>
        <v>0.888888888888889</v>
      </c>
      <c r="K43" s="33" t="s">
        <v>51</v>
      </c>
    </row>
    <row r="44" spans="1:11" s="6" customFormat="1" ht="89.25" customHeight="1">
      <c r="A44" s="2">
        <v>41</v>
      </c>
      <c r="B44" s="3" t="s">
        <v>105</v>
      </c>
      <c r="C44" s="3" t="s">
        <v>55</v>
      </c>
      <c r="D44" s="14">
        <v>42892</v>
      </c>
      <c r="E44" s="3" t="s">
        <v>60</v>
      </c>
      <c r="F44" s="15" t="s">
        <v>68</v>
      </c>
      <c r="G44" s="3" t="s">
        <v>123</v>
      </c>
      <c r="H44" s="4">
        <v>12121222</v>
      </c>
      <c r="I44" s="4">
        <v>11339798</v>
      </c>
      <c r="J44" s="28">
        <f>I44/H44</f>
        <v>0.9355325725409533</v>
      </c>
      <c r="K44" s="3"/>
    </row>
    <row r="45" spans="1:11" s="6" customFormat="1" ht="89.25" customHeight="1">
      <c r="A45" s="2">
        <v>42</v>
      </c>
      <c r="B45" s="21" t="s">
        <v>595</v>
      </c>
      <c r="C45" s="3" t="s">
        <v>655</v>
      </c>
      <c r="D45" s="14">
        <v>42893</v>
      </c>
      <c r="E45" s="3" t="s">
        <v>656</v>
      </c>
      <c r="F45" s="15" t="s">
        <v>657</v>
      </c>
      <c r="G45" s="3" t="s">
        <v>123</v>
      </c>
      <c r="H45" s="27">
        <v>1126386</v>
      </c>
      <c r="I45" s="27">
        <v>859734</v>
      </c>
      <c r="J45" s="28">
        <f>I45/H45</f>
        <v>0.763267654249964</v>
      </c>
      <c r="K45" s="3" t="s">
        <v>801</v>
      </c>
    </row>
    <row r="46" spans="1:11" s="6" customFormat="1" ht="89.25" customHeight="1">
      <c r="A46" s="2">
        <v>43</v>
      </c>
      <c r="B46" s="3" t="s">
        <v>306</v>
      </c>
      <c r="C46" s="3" t="s">
        <v>307</v>
      </c>
      <c r="D46" s="14">
        <v>42893</v>
      </c>
      <c r="E46" s="3" t="s">
        <v>308</v>
      </c>
      <c r="F46" s="15" t="s">
        <v>309</v>
      </c>
      <c r="G46" s="3" t="s">
        <v>123</v>
      </c>
      <c r="H46" s="4">
        <v>1384860</v>
      </c>
      <c r="I46" s="4">
        <v>945000</v>
      </c>
      <c r="J46" s="28">
        <f>I46/H46</f>
        <v>0.6823794462978208</v>
      </c>
      <c r="K46" s="3" t="s">
        <v>310</v>
      </c>
    </row>
    <row r="47" spans="1:11" s="6" customFormat="1" ht="89.25" customHeight="1">
      <c r="A47" s="2">
        <v>44</v>
      </c>
      <c r="B47" s="3" t="s">
        <v>244</v>
      </c>
      <c r="C47" s="3" t="s">
        <v>245</v>
      </c>
      <c r="D47" s="14">
        <v>42893</v>
      </c>
      <c r="E47" s="3" t="s">
        <v>246</v>
      </c>
      <c r="F47" s="15" t="s">
        <v>804</v>
      </c>
      <c r="G47" s="3" t="s">
        <v>123</v>
      </c>
      <c r="H47" s="4">
        <v>2561364</v>
      </c>
      <c r="I47" s="4">
        <v>2528526</v>
      </c>
      <c r="J47" s="28">
        <v>0.9871794871794872</v>
      </c>
      <c r="K47" s="3" t="s">
        <v>247</v>
      </c>
    </row>
    <row r="48" spans="1:11" s="6" customFormat="1" ht="89.25" customHeight="1">
      <c r="A48" s="2">
        <v>45</v>
      </c>
      <c r="B48" s="26" t="s">
        <v>391</v>
      </c>
      <c r="C48" s="3" t="s">
        <v>643</v>
      </c>
      <c r="D48" s="14">
        <v>42893</v>
      </c>
      <c r="E48" s="3" t="s">
        <v>644</v>
      </c>
      <c r="F48" s="15" t="s">
        <v>645</v>
      </c>
      <c r="G48" s="3" t="s">
        <v>123</v>
      </c>
      <c r="H48" s="27">
        <v>3485970</v>
      </c>
      <c r="I48" s="27">
        <v>2903835</v>
      </c>
      <c r="J48" s="28">
        <f>I48/H48</f>
        <v>0.8330063081437878</v>
      </c>
      <c r="K48" s="3" t="s">
        <v>646</v>
      </c>
    </row>
    <row r="49" spans="1:13" s="6" customFormat="1" ht="89.25" customHeight="1">
      <c r="A49" s="2">
        <v>46</v>
      </c>
      <c r="B49" s="3" t="s">
        <v>379</v>
      </c>
      <c r="C49" s="3" t="s">
        <v>380</v>
      </c>
      <c r="D49" s="14">
        <v>42893</v>
      </c>
      <c r="E49" s="3" t="s">
        <v>381</v>
      </c>
      <c r="F49" s="15" t="s">
        <v>382</v>
      </c>
      <c r="G49" s="3" t="s">
        <v>122</v>
      </c>
      <c r="H49" s="27">
        <v>5592286</v>
      </c>
      <c r="I49" s="27">
        <v>5559886</v>
      </c>
      <c r="J49" s="28">
        <f>I49/H49</f>
        <v>0.9942063048992845</v>
      </c>
      <c r="K49" s="3"/>
      <c r="L49" s="12"/>
      <c r="M49" s="12"/>
    </row>
    <row r="50" spans="1:11" s="6" customFormat="1" ht="89.25" customHeight="1">
      <c r="A50" s="2">
        <v>47</v>
      </c>
      <c r="B50" s="3" t="s">
        <v>135</v>
      </c>
      <c r="C50" s="3" t="s">
        <v>136</v>
      </c>
      <c r="D50" s="14">
        <v>42893</v>
      </c>
      <c r="E50" s="3" t="s">
        <v>137</v>
      </c>
      <c r="F50" s="15" t="s">
        <v>138</v>
      </c>
      <c r="G50" s="3" t="s">
        <v>123</v>
      </c>
      <c r="H50" s="4">
        <v>9672480</v>
      </c>
      <c r="I50" s="4">
        <v>9301176</v>
      </c>
      <c r="J50" s="28">
        <v>0.9616123269316659</v>
      </c>
      <c r="K50" s="3" t="s">
        <v>51</v>
      </c>
    </row>
    <row r="51" spans="1:11" s="6" customFormat="1" ht="89.25" customHeight="1">
      <c r="A51" s="2">
        <v>48</v>
      </c>
      <c r="B51" s="3" t="s">
        <v>574</v>
      </c>
      <c r="C51" s="3" t="s">
        <v>570</v>
      </c>
      <c r="D51" s="14">
        <v>42893</v>
      </c>
      <c r="E51" s="3" t="s">
        <v>793</v>
      </c>
      <c r="F51" s="15" t="s">
        <v>575</v>
      </c>
      <c r="G51" s="3" t="s">
        <v>123</v>
      </c>
      <c r="H51" s="27">
        <v>32432644</v>
      </c>
      <c r="I51" s="27">
        <v>26677400</v>
      </c>
      <c r="J51" s="28">
        <f>I51/H51</f>
        <v>0.8225478009131787</v>
      </c>
      <c r="K51" s="3" t="s">
        <v>576</v>
      </c>
    </row>
    <row r="52" spans="1:11" s="6" customFormat="1" ht="89.25" customHeight="1">
      <c r="A52" s="2">
        <v>49</v>
      </c>
      <c r="B52" s="3" t="s">
        <v>569</v>
      </c>
      <c r="C52" s="3" t="s">
        <v>570</v>
      </c>
      <c r="D52" s="14">
        <v>42893</v>
      </c>
      <c r="E52" s="3" t="s">
        <v>571</v>
      </c>
      <c r="F52" s="15" t="s">
        <v>572</v>
      </c>
      <c r="G52" s="3" t="s">
        <v>123</v>
      </c>
      <c r="H52" s="27">
        <v>78471900</v>
      </c>
      <c r="I52" s="27">
        <v>62280000</v>
      </c>
      <c r="J52" s="28">
        <f>I52/H52</f>
        <v>0.7936598960901928</v>
      </c>
      <c r="K52" s="3" t="s">
        <v>573</v>
      </c>
    </row>
    <row r="53" spans="1:11" s="6" customFormat="1" ht="89.25" customHeight="1">
      <c r="A53" s="2">
        <v>50</v>
      </c>
      <c r="B53" s="3" t="s">
        <v>708</v>
      </c>
      <c r="C53" s="3" t="s">
        <v>709</v>
      </c>
      <c r="D53" s="14">
        <v>42894</v>
      </c>
      <c r="E53" s="3" t="s">
        <v>710</v>
      </c>
      <c r="F53" s="15" t="s">
        <v>711</v>
      </c>
      <c r="G53" s="3" t="s">
        <v>123</v>
      </c>
      <c r="H53" s="27">
        <v>1058344</v>
      </c>
      <c r="I53" s="27">
        <v>961200</v>
      </c>
      <c r="J53" s="28">
        <f>I53/H53</f>
        <v>0.9082113188150545</v>
      </c>
      <c r="K53" s="3"/>
    </row>
    <row r="54" spans="1:11" s="6" customFormat="1" ht="89.25" customHeight="1">
      <c r="A54" s="2">
        <v>51</v>
      </c>
      <c r="B54" s="3" t="s">
        <v>253</v>
      </c>
      <c r="C54" s="3" t="s">
        <v>254</v>
      </c>
      <c r="D54" s="14">
        <v>42894</v>
      </c>
      <c r="E54" s="3" t="s">
        <v>255</v>
      </c>
      <c r="F54" s="15" t="s">
        <v>256</v>
      </c>
      <c r="G54" s="3" t="s">
        <v>123</v>
      </c>
      <c r="H54" s="4">
        <v>1811496</v>
      </c>
      <c r="I54" s="4">
        <v>139968</v>
      </c>
      <c r="J54" s="28">
        <v>0.07726652446375813</v>
      </c>
      <c r="K54" s="3"/>
    </row>
    <row r="55" spans="1:11" s="6" customFormat="1" ht="89.25" customHeight="1">
      <c r="A55" s="2">
        <v>52</v>
      </c>
      <c r="B55" s="3" t="s">
        <v>338</v>
      </c>
      <c r="C55" s="3" t="s">
        <v>339</v>
      </c>
      <c r="D55" s="14">
        <v>42894</v>
      </c>
      <c r="E55" s="3" t="s">
        <v>340</v>
      </c>
      <c r="F55" s="15" t="s">
        <v>314</v>
      </c>
      <c r="G55" s="3" t="s">
        <v>123</v>
      </c>
      <c r="H55" s="4">
        <v>3063528</v>
      </c>
      <c r="I55" s="4">
        <v>2473200</v>
      </c>
      <c r="J55" s="28">
        <f>I55/H55</f>
        <v>0.8073045194951702</v>
      </c>
      <c r="K55" s="3"/>
    </row>
    <row r="56" spans="1:11" s="6" customFormat="1" ht="89.25" customHeight="1">
      <c r="A56" s="2">
        <v>53</v>
      </c>
      <c r="B56" s="3" t="s">
        <v>107</v>
      </c>
      <c r="C56" s="3" t="s">
        <v>55</v>
      </c>
      <c r="D56" s="14">
        <v>42894</v>
      </c>
      <c r="E56" s="3" t="s">
        <v>72</v>
      </c>
      <c r="F56" s="15" t="s">
        <v>74</v>
      </c>
      <c r="G56" s="3" t="s">
        <v>123</v>
      </c>
      <c r="H56" s="4">
        <v>22967746</v>
      </c>
      <c r="I56" s="4">
        <v>17582400</v>
      </c>
      <c r="J56" s="28">
        <f>I56/H56</f>
        <v>0.7655257072243833</v>
      </c>
      <c r="K56" s="3"/>
    </row>
    <row r="57" spans="1:13" s="6" customFormat="1" ht="89.25" customHeight="1">
      <c r="A57" s="2">
        <v>54</v>
      </c>
      <c r="B57" s="3" t="s">
        <v>106</v>
      </c>
      <c r="C57" s="3" t="s">
        <v>55</v>
      </c>
      <c r="D57" s="14">
        <v>42894</v>
      </c>
      <c r="E57" s="3" t="s">
        <v>61</v>
      </c>
      <c r="F57" s="15" t="s">
        <v>69</v>
      </c>
      <c r="G57" s="3" t="s">
        <v>123</v>
      </c>
      <c r="H57" s="4">
        <v>27515746</v>
      </c>
      <c r="I57" s="4">
        <v>25359200</v>
      </c>
      <c r="J57" s="28">
        <f>I57/H57</f>
        <v>0.9216250215422108</v>
      </c>
      <c r="K57" s="3"/>
      <c r="L57" s="12"/>
      <c r="M57" s="12"/>
    </row>
    <row r="58" spans="1:13" s="6" customFormat="1" ht="89.25" customHeight="1">
      <c r="A58" s="2">
        <v>55</v>
      </c>
      <c r="B58" s="3" t="s">
        <v>223</v>
      </c>
      <c r="C58" s="3" t="s">
        <v>224</v>
      </c>
      <c r="D58" s="14">
        <v>42895</v>
      </c>
      <c r="E58" s="3" t="s">
        <v>225</v>
      </c>
      <c r="F58" s="15" t="s">
        <v>226</v>
      </c>
      <c r="G58" s="3" t="s">
        <v>123</v>
      </c>
      <c r="H58" s="4">
        <v>1267002</v>
      </c>
      <c r="I58" s="4">
        <v>652104</v>
      </c>
      <c r="J58" s="28">
        <v>0.5146826918978817</v>
      </c>
      <c r="K58" s="3" t="s">
        <v>803</v>
      </c>
      <c r="L58" s="12"/>
      <c r="M58" s="12"/>
    </row>
    <row r="59" spans="1:11" s="6" customFormat="1" ht="89.25" customHeight="1">
      <c r="A59" s="2">
        <v>56</v>
      </c>
      <c r="B59" s="3" t="s">
        <v>177</v>
      </c>
      <c r="C59" s="3" t="s">
        <v>178</v>
      </c>
      <c r="D59" s="14">
        <v>42895</v>
      </c>
      <c r="E59" s="3" t="s">
        <v>179</v>
      </c>
      <c r="F59" s="15" t="s">
        <v>180</v>
      </c>
      <c r="G59" s="3" t="s">
        <v>123</v>
      </c>
      <c r="H59" s="4">
        <v>1878926</v>
      </c>
      <c r="I59" s="4">
        <v>1597590</v>
      </c>
      <c r="J59" s="28">
        <v>0.8502676529038398</v>
      </c>
      <c r="K59" s="3" t="s">
        <v>181</v>
      </c>
    </row>
    <row r="60" spans="1:11" s="6" customFormat="1" ht="89.25" customHeight="1">
      <c r="A60" s="2">
        <v>57</v>
      </c>
      <c r="B60" s="3" t="s">
        <v>469</v>
      </c>
      <c r="C60" s="3" t="s">
        <v>589</v>
      </c>
      <c r="D60" s="14">
        <v>42895</v>
      </c>
      <c r="E60" s="3" t="s">
        <v>590</v>
      </c>
      <c r="F60" s="15" t="s">
        <v>591</v>
      </c>
      <c r="G60" s="3" t="s">
        <v>5</v>
      </c>
      <c r="H60" s="27">
        <v>1977180</v>
      </c>
      <c r="I60" s="27">
        <v>1741340</v>
      </c>
      <c r="J60" s="28">
        <f>I60/H60</f>
        <v>0.880719003833743</v>
      </c>
      <c r="K60" s="3" t="s">
        <v>51</v>
      </c>
    </row>
    <row r="61" spans="1:11" s="6" customFormat="1" ht="89.25" customHeight="1">
      <c r="A61" s="2">
        <v>58</v>
      </c>
      <c r="B61" s="3" t="s">
        <v>674</v>
      </c>
      <c r="C61" s="3" t="s">
        <v>709</v>
      </c>
      <c r="D61" s="14">
        <v>42895</v>
      </c>
      <c r="E61" s="3" t="s">
        <v>712</v>
      </c>
      <c r="F61" s="15" t="s">
        <v>713</v>
      </c>
      <c r="G61" s="3" t="s">
        <v>123</v>
      </c>
      <c r="H61" s="27">
        <v>3087838</v>
      </c>
      <c r="I61" s="27">
        <v>486000</v>
      </c>
      <c r="J61" s="28">
        <f>I61/H61</f>
        <v>0.15739167663588569</v>
      </c>
      <c r="K61" s="3"/>
    </row>
    <row r="62" spans="1:11" s="6" customFormat="1" ht="89.25" customHeight="1">
      <c r="A62" s="2">
        <v>59</v>
      </c>
      <c r="B62" s="3" t="s">
        <v>714</v>
      </c>
      <c r="C62" s="3" t="s">
        <v>709</v>
      </c>
      <c r="D62" s="14">
        <v>42895</v>
      </c>
      <c r="E62" s="3" t="s">
        <v>715</v>
      </c>
      <c r="F62" s="15" t="s">
        <v>716</v>
      </c>
      <c r="G62" s="3" t="s">
        <v>123</v>
      </c>
      <c r="H62" s="27">
        <v>3293550</v>
      </c>
      <c r="I62" s="27">
        <v>3237840</v>
      </c>
      <c r="J62" s="28">
        <f>I62/H62</f>
        <v>0.9830851209181583</v>
      </c>
      <c r="K62" s="3"/>
    </row>
    <row r="63" spans="1:11" s="6" customFormat="1" ht="89.25" customHeight="1">
      <c r="A63" s="2">
        <v>60</v>
      </c>
      <c r="B63" s="3" t="s">
        <v>125</v>
      </c>
      <c r="C63" s="3" t="s">
        <v>55</v>
      </c>
      <c r="D63" s="14">
        <v>42895</v>
      </c>
      <c r="E63" s="3" t="s">
        <v>59</v>
      </c>
      <c r="F63" s="15" t="s">
        <v>73</v>
      </c>
      <c r="G63" s="3" t="s">
        <v>123</v>
      </c>
      <c r="H63" s="4">
        <v>4904551</v>
      </c>
      <c r="I63" s="4">
        <v>4104000</v>
      </c>
      <c r="J63" s="28">
        <f>I63/H63</f>
        <v>0.8367738453530201</v>
      </c>
      <c r="K63" s="3"/>
    </row>
    <row r="64" spans="1:11" s="6" customFormat="1" ht="89.25" customHeight="1">
      <c r="A64" s="2">
        <v>61</v>
      </c>
      <c r="B64" s="3" t="s">
        <v>358</v>
      </c>
      <c r="C64" s="3" t="s">
        <v>355</v>
      </c>
      <c r="D64" s="14">
        <v>42895</v>
      </c>
      <c r="E64" s="3" t="s">
        <v>359</v>
      </c>
      <c r="F64" s="15" t="s">
        <v>360</v>
      </c>
      <c r="G64" s="3" t="s">
        <v>122</v>
      </c>
      <c r="H64" s="4">
        <v>5692658</v>
      </c>
      <c r="I64" s="4">
        <v>4097520</v>
      </c>
      <c r="J64" s="28">
        <f>I64/H64</f>
        <v>0.7197902983105607</v>
      </c>
      <c r="K64" s="3"/>
    </row>
    <row r="65" spans="1:11" s="6" customFormat="1" ht="89.25" customHeight="1">
      <c r="A65" s="2">
        <v>62</v>
      </c>
      <c r="B65" s="3" t="s">
        <v>165</v>
      </c>
      <c r="C65" s="3" t="s">
        <v>166</v>
      </c>
      <c r="D65" s="14">
        <v>42895</v>
      </c>
      <c r="E65" s="3" t="s">
        <v>167</v>
      </c>
      <c r="F65" s="15" t="s">
        <v>168</v>
      </c>
      <c r="G65" s="3" t="s">
        <v>123</v>
      </c>
      <c r="H65" s="4">
        <v>6206418</v>
      </c>
      <c r="I65" s="4">
        <v>5149764</v>
      </c>
      <c r="J65" s="28">
        <v>0.8297481735841833</v>
      </c>
      <c r="K65" s="3" t="s">
        <v>51</v>
      </c>
    </row>
    <row r="66" spans="1:11" s="6" customFormat="1" ht="89.25" customHeight="1">
      <c r="A66" s="2">
        <v>63</v>
      </c>
      <c r="B66" s="3" t="s">
        <v>239</v>
      </c>
      <c r="C66" s="3" t="s">
        <v>240</v>
      </c>
      <c r="D66" s="14">
        <v>42898</v>
      </c>
      <c r="E66" s="3" t="s">
        <v>241</v>
      </c>
      <c r="F66" s="15" t="s">
        <v>242</v>
      </c>
      <c r="G66" s="3" t="s">
        <v>123</v>
      </c>
      <c r="H66" s="4">
        <v>1164695</v>
      </c>
      <c r="I66" s="4">
        <v>1003320</v>
      </c>
      <c r="J66" s="28">
        <v>0.8614444124856722</v>
      </c>
      <c r="K66" s="3" t="s">
        <v>243</v>
      </c>
    </row>
    <row r="67" spans="1:11" s="6" customFormat="1" ht="89.25" customHeight="1">
      <c r="A67" s="2">
        <v>64</v>
      </c>
      <c r="B67" s="3" t="s">
        <v>469</v>
      </c>
      <c r="C67" s="3" t="s">
        <v>526</v>
      </c>
      <c r="D67" s="14">
        <v>42898</v>
      </c>
      <c r="E67" s="3" t="s">
        <v>527</v>
      </c>
      <c r="F67" s="15" t="s">
        <v>528</v>
      </c>
      <c r="G67" s="3" t="s">
        <v>123</v>
      </c>
      <c r="H67" s="27">
        <v>3921048</v>
      </c>
      <c r="I67" s="27">
        <v>3534192</v>
      </c>
      <c r="J67" s="28">
        <f>I67/H67</f>
        <v>0.9013386217154189</v>
      </c>
      <c r="K67" s="3"/>
    </row>
    <row r="68" spans="1:11" s="6" customFormat="1" ht="89.25" customHeight="1">
      <c r="A68" s="2">
        <v>65</v>
      </c>
      <c r="B68" s="3" t="s">
        <v>439</v>
      </c>
      <c r="C68" s="3" t="s">
        <v>536</v>
      </c>
      <c r="D68" s="14">
        <v>42898</v>
      </c>
      <c r="E68" s="3" t="s">
        <v>542</v>
      </c>
      <c r="F68" s="15" t="s">
        <v>543</v>
      </c>
      <c r="G68" s="3" t="s">
        <v>123</v>
      </c>
      <c r="H68" s="27">
        <v>4471200</v>
      </c>
      <c r="I68" s="27">
        <v>3942000</v>
      </c>
      <c r="J68" s="28">
        <f>I68/H68</f>
        <v>0.8816425120772947</v>
      </c>
      <c r="K68" s="3"/>
    </row>
    <row r="69" spans="1:11" s="6" customFormat="1" ht="89.25" customHeight="1">
      <c r="A69" s="2">
        <v>66</v>
      </c>
      <c r="B69" s="3" t="s">
        <v>510</v>
      </c>
      <c r="C69" s="3" t="s">
        <v>511</v>
      </c>
      <c r="D69" s="14">
        <v>42898</v>
      </c>
      <c r="E69" s="3" t="s">
        <v>512</v>
      </c>
      <c r="F69" s="15" t="s">
        <v>513</v>
      </c>
      <c r="G69" s="3" t="s">
        <v>123</v>
      </c>
      <c r="H69" s="27">
        <v>4599680</v>
      </c>
      <c r="I69" s="27">
        <v>3235140</v>
      </c>
      <c r="J69" s="28">
        <f>I69/H69</f>
        <v>0.7033402323639906</v>
      </c>
      <c r="K69" s="3"/>
    </row>
    <row r="70" spans="1:11" s="6" customFormat="1" ht="89.25" customHeight="1">
      <c r="A70" s="2">
        <v>67</v>
      </c>
      <c r="B70" s="3" t="s">
        <v>235</v>
      </c>
      <c r="C70" s="3" t="s">
        <v>236</v>
      </c>
      <c r="D70" s="14">
        <v>42899</v>
      </c>
      <c r="E70" s="3" t="s">
        <v>237</v>
      </c>
      <c r="F70" s="15" t="s">
        <v>238</v>
      </c>
      <c r="G70" s="3" t="s">
        <v>123</v>
      </c>
      <c r="H70" s="4">
        <v>1276875</v>
      </c>
      <c r="I70" s="4">
        <v>1257552</v>
      </c>
      <c r="J70" s="28">
        <v>0.9848669603524229</v>
      </c>
      <c r="K70" s="3"/>
    </row>
    <row r="71" spans="1:13" s="6" customFormat="1" ht="89.25" customHeight="1">
      <c r="A71" s="2">
        <v>68</v>
      </c>
      <c r="B71" s="3" t="s">
        <v>361</v>
      </c>
      <c r="C71" s="3" t="s">
        <v>355</v>
      </c>
      <c r="D71" s="14">
        <v>42899</v>
      </c>
      <c r="E71" s="3" t="s">
        <v>362</v>
      </c>
      <c r="F71" s="15" t="s">
        <v>363</v>
      </c>
      <c r="G71" s="3" t="s">
        <v>122</v>
      </c>
      <c r="H71" s="4">
        <v>6868800</v>
      </c>
      <c r="I71" s="4">
        <v>5695920</v>
      </c>
      <c r="J71" s="28">
        <f>I71/H71</f>
        <v>0.8292452830188679</v>
      </c>
      <c r="K71" s="3" t="s">
        <v>52</v>
      </c>
      <c r="L71" s="5"/>
      <c r="M71" s="5"/>
    </row>
    <row r="72" spans="1:11" s="6" customFormat="1" ht="89.25" customHeight="1">
      <c r="A72" s="2">
        <v>69</v>
      </c>
      <c r="B72" s="3" t="s">
        <v>331</v>
      </c>
      <c r="C72" s="3" t="s">
        <v>332</v>
      </c>
      <c r="D72" s="14">
        <v>42899</v>
      </c>
      <c r="E72" s="23" t="s">
        <v>333</v>
      </c>
      <c r="F72" s="24" t="s">
        <v>334</v>
      </c>
      <c r="G72" s="3" t="s">
        <v>123</v>
      </c>
      <c r="H72" s="4">
        <v>34494858</v>
      </c>
      <c r="I72" s="4">
        <v>30000000</v>
      </c>
      <c r="J72" s="28">
        <f>I72/H72</f>
        <v>0.869694839735244</v>
      </c>
      <c r="K72" s="3"/>
    </row>
    <row r="73" spans="1:11" s="6" customFormat="1" ht="89.25" customHeight="1">
      <c r="A73" s="2">
        <v>70</v>
      </c>
      <c r="B73" s="3" t="s">
        <v>186</v>
      </c>
      <c r="C73" s="3" t="s">
        <v>187</v>
      </c>
      <c r="D73" s="14">
        <v>42900</v>
      </c>
      <c r="E73" s="3" t="s">
        <v>796</v>
      </c>
      <c r="F73" s="15" t="s">
        <v>188</v>
      </c>
      <c r="G73" s="3" t="s">
        <v>123</v>
      </c>
      <c r="H73" s="4">
        <v>2178131</v>
      </c>
      <c r="I73" s="4">
        <v>2103840</v>
      </c>
      <c r="J73" s="28">
        <v>0.9658923177715206</v>
      </c>
      <c r="K73" s="17"/>
    </row>
    <row r="74" spans="1:11" s="6" customFormat="1" ht="89.25" customHeight="1">
      <c r="A74" s="2">
        <v>71</v>
      </c>
      <c r="B74" s="3" t="s">
        <v>109</v>
      </c>
      <c r="C74" s="3" t="s">
        <v>55</v>
      </c>
      <c r="D74" s="14">
        <v>42900</v>
      </c>
      <c r="E74" s="3" t="s">
        <v>62</v>
      </c>
      <c r="F74" s="15" t="s">
        <v>70</v>
      </c>
      <c r="G74" s="3" t="s">
        <v>123</v>
      </c>
      <c r="H74" s="4">
        <v>2421900</v>
      </c>
      <c r="I74" s="4">
        <v>2008800</v>
      </c>
      <c r="J74" s="28">
        <f aca="true" t="shared" si="2" ref="J74:J80">I74/H74</f>
        <v>0.8294314381270903</v>
      </c>
      <c r="K74" s="3"/>
    </row>
    <row r="75" spans="1:11" s="6" customFormat="1" ht="89.25" customHeight="1">
      <c r="A75" s="2">
        <v>72</v>
      </c>
      <c r="B75" s="3" t="s">
        <v>350</v>
      </c>
      <c r="C75" s="3" t="s">
        <v>351</v>
      </c>
      <c r="D75" s="14">
        <v>42900</v>
      </c>
      <c r="E75" s="3" t="s">
        <v>352</v>
      </c>
      <c r="F75" s="15" t="s">
        <v>353</v>
      </c>
      <c r="G75" s="3" t="s">
        <v>123</v>
      </c>
      <c r="H75" s="4">
        <v>7153920</v>
      </c>
      <c r="I75" s="4">
        <v>6955200</v>
      </c>
      <c r="J75" s="28">
        <f t="shared" si="2"/>
        <v>0.9722222222222222</v>
      </c>
      <c r="K75" s="3" t="s">
        <v>51</v>
      </c>
    </row>
    <row r="76" spans="1:13" s="6" customFormat="1" ht="89.25" customHeight="1">
      <c r="A76" s="2">
        <v>73</v>
      </c>
      <c r="B76" s="3" t="s">
        <v>493</v>
      </c>
      <c r="C76" s="3" t="s">
        <v>490</v>
      </c>
      <c r="D76" s="14">
        <v>42900</v>
      </c>
      <c r="E76" s="3" t="s">
        <v>491</v>
      </c>
      <c r="F76" s="15" t="s">
        <v>492</v>
      </c>
      <c r="G76" s="3" t="s">
        <v>123</v>
      </c>
      <c r="H76" s="27">
        <v>26388792</v>
      </c>
      <c r="I76" s="27">
        <v>18146322</v>
      </c>
      <c r="J76" s="28">
        <f t="shared" si="2"/>
        <v>0.6876526216129939</v>
      </c>
      <c r="K76" s="33" t="s">
        <v>51</v>
      </c>
      <c r="L76" s="12"/>
      <c r="M76" s="12"/>
    </row>
    <row r="77" spans="1:11" s="6" customFormat="1" ht="89.25" customHeight="1">
      <c r="A77" s="2">
        <v>74</v>
      </c>
      <c r="B77" s="3" t="s">
        <v>489</v>
      </c>
      <c r="C77" s="3" t="s">
        <v>490</v>
      </c>
      <c r="D77" s="14">
        <v>42900</v>
      </c>
      <c r="E77" s="3" t="s">
        <v>491</v>
      </c>
      <c r="F77" s="15" t="s">
        <v>492</v>
      </c>
      <c r="G77" s="3" t="s">
        <v>123</v>
      </c>
      <c r="H77" s="27">
        <v>55061987</v>
      </c>
      <c r="I77" s="27">
        <v>47474438</v>
      </c>
      <c r="J77" s="28">
        <f t="shared" si="2"/>
        <v>0.8621998693944699</v>
      </c>
      <c r="K77" s="33" t="s">
        <v>51</v>
      </c>
    </row>
    <row r="78" spans="1:11" s="6" customFormat="1" ht="89.25" customHeight="1">
      <c r="A78" s="2">
        <v>75</v>
      </c>
      <c r="B78" s="3" t="s">
        <v>792</v>
      </c>
      <c r="C78" s="3" t="s">
        <v>55</v>
      </c>
      <c r="D78" s="14">
        <v>42900</v>
      </c>
      <c r="E78" s="3" t="s">
        <v>63</v>
      </c>
      <c r="F78" s="15" t="s">
        <v>71</v>
      </c>
      <c r="G78" s="3" t="s">
        <v>122</v>
      </c>
      <c r="H78" s="4">
        <v>181003956</v>
      </c>
      <c r="I78" s="4">
        <v>147717756</v>
      </c>
      <c r="J78" s="28">
        <f t="shared" si="2"/>
        <v>0.8161023618732399</v>
      </c>
      <c r="K78" s="3" t="s">
        <v>52</v>
      </c>
    </row>
    <row r="79" spans="1:13" s="6" customFormat="1" ht="89.25" customHeight="1">
      <c r="A79" s="2">
        <v>76</v>
      </c>
      <c r="B79" s="3" t="s">
        <v>605</v>
      </c>
      <c r="C79" s="3" t="s">
        <v>606</v>
      </c>
      <c r="D79" s="14">
        <v>42901</v>
      </c>
      <c r="E79" s="3" t="s">
        <v>607</v>
      </c>
      <c r="F79" s="15" t="s">
        <v>608</v>
      </c>
      <c r="G79" s="3" t="s">
        <v>123</v>
      </c>
      <c r="H79" s="27">
        <v>1095854</v>
      </c>
      <c r="I79" s="27">
        <v>711720</v>
      </c>
      <c r="J79" s="28">
        <f t="shared" si="2"/>
        <v>0.6494660785104585</v>
      </c>
      <c r="K79" s="3" t="s">
        <v>609</v>
      </c>
      <c r="L79" s="12"/>
      <c r="M79" s="12"/>
    </row>
    <row r="80" spans="1:11" s="6" customFormat="1" ht="89.25" customHeight="1">
      <c r="A80" s="2">
        <v>77</v>
      </c>
      <c r="B80" s="38" t="s">
        <v>439</v>
      </c>
      <c r="C80" s="3" t="s">
        <v>691</v>
      </c>
      <c r="D80" s="14">
        <v>42901</v>
      </c>
      <c r="E80" s="3" t="s">
        <v>692</v>
      </c>
      <c r="F80" s="15" t="s">
        <v>693</v>
      </c>
      <c r="G80" s="3" t="s">
        <v>123</v>
      </c>
      <c r="H80" s="27">
        <v>1817640</v>
      </c>
      <c r="I80" s="27">
        <v>1490400</v>
      </c>
      <c r="J80" s="28">
        <f t="shared" si="2"/>
        <v>0.8199643493761141</v>
      </c>
      <c r="K80" s="3"/>
    </row>
    <row r="81" spans="1:11" s="6" customFormat="1" ht="89.25" customHeight="1">
      <c r="A81" s="2">
        <v>78</v>
      </c>
      <c r="B81" s="55" t="s">
        <v>830</v>
      </c>
      <c r="C81" s="55" t="s">
        <v>831</v>
      </c>
      <c r="D81" s="56">
        <v>42901</v>
      </c>
      <c r="E81" s="55" t="s">
        <v>832</v>
      </c>
      <c r="F81" s="55" t="s">
        <v>833</v>
      </c>
      <c r="G81" s="55" t="s">
        <v>123</v>
      </c>
      <c r="H81" s="57">
        <v>2721060</v>
      </c>
      <c r="I81" s="57">
        <v>2488860</v>
      </c>
      <c r="J81" s="65">
        <v>0.9146656082556063</v>
      </c>
      <c r="K81" s="55" t="s">
        <v>662</v>
      </c>
    </row>
    <row r="82" spans="1:13" s="6" customFormat="1" ht="89.25" customHeight="1">
      <c r="A82" s="2">
        <v>79</v>
      </c>
      <c r="B82" s="3" t="s">
        <v>379</v>
      </c>
      <c r="C82" s="3" t="s">
        <v>619</v>
      </c>
      <c r="D82" s="14">
        <v>42901</v>
      </c>
      <c r="E82" s="3" t="s">
        <v>620</v>
      </c>
      <c r="F82" s="15" t="s">
        <v>621</v>
      </c>
      <c r="G82" s="3" t="s">
        <v>123</v>
      </c>
      <c r="H82" s="27">
        <v>3252960</v>
      </c>
      <c r="I82" s="27">
        <v>2313018</v>
      </c>
      <c r="J82" s="28">
        <f>I82/H82</f>
        <v>0.7110502434705622</v>
      </c>
      <c r="K82" s="3"/>
      <c r="L82" s="12"/>
      <c r="M82" s="12"/>
    </row>
    <row r="83" spans="1:13" s="6" customFormat="1" ht="89.25" customHeight="1">
      <c r="A83" s="2">
        <v>80</v>
      </c>
      <c r="B83" s="3" t="s">
        <v>466</v>
      </c>
      <c r="C83" s="33" t="s">
        <v>463</v>
      </c>
      <c r="D83" s="14">
        <v>42901</v>
      </c>
      <c r="E83" s="33" t="s">
        <v>467</v>
      </c>
      <c r="F83" s="15" t="s">
        <v>468</v>
      </c>
      <c r="G83" s="33" t="s">
        <v>123</v>
      </c>
      <c r="H83" s="34">
        <v>3456000</v>
      </c>
      <c r="I83" s="34">
        <f>1328400</f>
        <v>1328400</v>
      </c>
      <c r="J83" s="28">
        <f>I83/H83</f>
        <v>0.384375</v>
      </c>
      <c r="K83" s="33"/>
      <c r="L83" s="12"/>
      <c r="M83" s="12"/>
    </row>
    <row r="84" spans="1:13" s="6" customFormat="1" ht="89.25" customHeight="1">
      <c r="A84" s="2">
        <v>81</v>
      </c>
      <c r="B84" s="3" t="s">
        <v>566</v>
      </c>
      <c r="C84" s="3" t="s">
        <v>660</v>
      </c>
      <c r="D84" s="14">
        <v>42901</v>
      </c>
      <c r="E84" s="3" t="s">
        <v>661</v>
      </c>
      <c r="F84" s="15" t="s">
        <v>654</v>
      </c>
      <c r="G84" s="3" t="s">
        <v>123</v>
      </c>
      <c r="H84" s="27">
        <v>6058822</v>
      </c>
      <c r="I84" s="27">
        <v>5801602</v>
      </c>
      <c r="J84" s="28">
        <f>I84/H84</f>
        <v>0.9575462028757405</v>
      </c>
      <c r="K84" s="3" t="s">
        <v>662</v>
      </c>
      <c r="L84" s="12"/>
      <c r="M84" s="12"/>
    </row>
    <row r="85" spans="1:13" s="5" customFormat="1" ht="89.25" customHeight="1">
      <c r="A85" s="2">
        <v>82</v>
      </c>
      <c r="B85" s="3" t="s">
        <v>580</v>
      </c>
      <c r="C85" s="3" t="s">
        <v>581</v>
      </c>
      <c r="D85" s="14">
        <v>42901</v>
      </c>
      <c r="E85" s="3" t="s">
        <v>582</v>
      </c>
      <c r="F85" s="15" t="s">
        <v>583</v>
      </c>
      <c r="G85" s="3" t="s">
        <v>123</v>
      </c>
      <c r="H85" s="27">
        <v>7592800</v>
      </c>
      <c r="I85" s="27">
        <v>5479400</v>
      </c>
      <c r="J85" s="28">
        <f>I85/H85</f>
        <v>0.7216573596038353</v>
      </c>
      <c r="K85" s="3" t="s">
        <v>51</v>
      </c>
      <c r="L85" s="12"/>
      <c r="M85" s="12"/>
    </row>
    <row r="86" spans="1:15" s="6" customFormat="1" ht="89.25" customHeight="1">
      <c r="A86" s="2">
        <v>83</v>
      </c>
      <c r="B86" s="3" t="s">
        <v>192</v>
      </c>
      <c r="C86" s="3" t="s">
        <v>193</v>
      </c>
      <c r="D86" s="14">
        <v>42901</v>
      </c>
      <c r="E86" s="3" t="s">
        <v>194</v>
      </c>
      <c r="F86" s="15" t="s">
        <v>195</v>
      </c>
      <c r="G86" s="3" t="s">
        <v>123</v>
      </c>
      <c r="H86" s="4">
        <v>8037021</v>
      </c>
      <c r="I86" s="4">
        <v>4710625</v>
      </c>
      <c r="J86" s="28">
        <v>0.5861158008670128</v>
      </c>
      <c r="K86" s="3" t="s">
        <v>196</v>
      </c>
      <c r="L86" s="12"/>
      <c r="M86" s="12"/>
      <c r="N86" s="25"/>
      <c r="O86" s="25"/>
    </row>
    <row r="87" spans="1:15" s="6" customFormat="1" ht="89.25" customHeight="1">
      <c r="A87" s="2">
        <v>84</v>
      </c>
      <c r="B87" s="3" t="s">
        <v>566</v>
      </c>
      <c r="C87" s="3" t="s">
        <v>660</v>
      </c>
      <c r="D87" s="14">
        <v>42901</v>
      </c>
      <c r="E87" s="3" t="s">
        <v>669</v>
      </c>
      <c r="F87" s="15" t="s">
        <v>525</v>
      </c>
      <c r="G87" s="3" t="s">
        <v>123</v>
      </c>
      <c r="H87" s="27">
        <v>9814029</v>
      </c>
      <c r="I87" s="27">
        <v>9373671</v>
      </c>
      <c r="J87" s="28">
        <f>I87/H87</f>
        <v>0.9551297433500553</v>
      </c>
      <c r="K87" s="3" t="s">
        <v>662</v>
      </c>
      <c r="N87" s="25"/>
      <c r="O87" s="25"/>
    </row>
    <row r="88" spans="1:15" s="6" customFormat="1" ht="89.25" customHeight="1">
      <c r="A88" s="2">
        <v>85</v>
      </c>
      <c r="B88" s="3" t="s">
        <v>566</v>
      </c>
      <c r="C88" s="3" t="s">
        <v>660</v>
      </c>
      <c r="D88" s="14">
        <v>42901</v>
      </c>
      <c r="E88" s="3" t="s">
        <v>663</v>
      </c>
      <c r="F88" s="15" t="s">
        <v>664</v>
      </c>
      <c r="G88" s="3" t="s">
        <v>123</v>
      </c>
      <c r="H88" s="27">
        <v>9946858</v>
      </c>
      <c r="I88" s="27">
        <v>9697771</v>
      </c>
      <c r="J88" s="28">
        <f>I88/H88</f>
        <v>0.974958222988606</v>
      </c>
      <c r="K88" s="3" t="s">
        <v>662</v>
      </c>
      <c r="N88" s="25"/>
      <c r="O88" s="25"/>
    </row>
    <row r="89" spans="1:11" s="6" customFormat="1" ht="89.25" customHeight="1">
      <c r="A89" s="2">
        <v>86</v>
      </c>
      <c r="B89" s="3" t="s">
        <v>566</v>
      </c>
      <c r="C89" s="3" t="s">
        <v>660</v>
      </c>
      <c r="D89" s="14">
        <v>42901</v>
      </c>
      <c r="E89" s="3" t="s">
        <v>665</v>
      </c>
      <c r="F89" s="15" t="s">
        <v>666</v>
      </c>
      <c r="G89" s="3" t="s">
        <v>123</v>
      </c>
      <c r="H89" s="27">
        <v>12292547</v>
      </c>
      <c r="I89" s="27">
        <v>11046043</v>
      </c>
      <c r="J89" s="28">
        <f>I89/H89</f>
        <v>0.898596767618623</v>
      </c>
      <c r="K89" s="3" t="s">
        <v>662</v>
      </c>
    </row>
    <row r="90" spans="1:11" s="6" customFormat="1" ht="89.25" customHeight="1">
      <c r="A90" s="2">
        <v>87</v>
      </c>
      <c r="B90" s="3" t="s">
        <v>566</v>
      </c>
      <c r="C90" s="3" t="s">
        <v>660</v>
      </c>
      <c r="D90" s="14">
        <v>42901</v>
      </c>
      <c r="E90" s="3" t="s">
        <v>667</v>
      </c>
      <c r="F90" s="15" t="s">
        <v>668</v>
      </c>
      <c r="G90" s="3" t="s">
        <v>123</v>
      </c>
      <c r="H90" s="27">
        <v>13554683</v>
      </c>
      <c r="I90" s="27">
        <v>13078669</v>
      </c>
      <c r="J90" s="28">
        <f>I90/H90</f>
        <v>0.9648819526063428</v>
      </c>
      <c r="K90" s="3" t="s">
        <v>662</v>
      </c>
    </row>
    <row r="91" spans="1:11" s="6" customFormat="1" ht="89.25" customHeight="1">
      <c r="A91" s="2">
        <v>88</v>
      </c>
      <c r="B91" s="3" t="s">
        <v>566</v>
      </c>
      <c r="C91" s="3" t="s">
        <v>660</v>
      </c>
      <c r="D91" s="14">
        <v>42901</v>
      </c>
      <c r="E91" s="3" t="s">
        <v>670</v>
      </c>
      <c r="F91" s="15" t="s">
        <v>671</v>
      </c>
      <c r="G91" s="3" t="s">
        <v>123</v>
      </c>
      <c r="H91" s="27">
        <v>19550959</v>
      </c>
      <c r="I91" s="27">
        <v>16523759</v>
      </c>
      <c r="J91" s="28">
        <f>I91/H91</f>
        <v>0.8451636055295293</v>
      </c>
      <c r="K91" s="3" t="s">
        <v>662</v>
      </c>
    </row>
    <row r="92" spans="1:11" s="6" customFormat="1" ht="89.25" customHeight="1">
      <c r="A92" s="2">
        <v>89</v>
      </c>
      <c r="B92" s="3" t="s">
        <v>182</v>
      </c>
      <c r="C92" s="3" t="s">
        <v>183</v>
      </c>
      <c r="D92" s="14">
        <v>42902</v>
      </c>
      <c r="E92" s="3" t="s">
        <v>184</v>
      </c>
      <c r="F92" s="15" t="s">
        <v>185</v>
      </c>
      <c r="G92" s="3" t="s">
        <v>123</v>
      </c>
      <c r="H92" s="4">
        <v>1695227</v>
      </c>
      <c r="I92" s="4">
        <v>1488024</v>
      </c>
      <c r="J92" s="28">
        <v>0.8777727112652169</v>
      </c>
      <c r="K92" s="3" t="s">
        <v>181</v>
      </c>
    </row>
    <row r="93" spans="1:11" s="6" customFormat="1" ht="89.25" customHeight="1">
      <c r="A93" s="2">
        <v>90</v>
      </c>
      <c r="B93" s="3" t="s">
        <v>111</v>
      </c>
      <c r="C93" s="3" t="s">
        <v>55</v>
      </c>
      <c r="D93" s="14">
        <v>42902</v>
      </c>
      <c r="E93" s="3" t="s">
        <v>75</v>
      </c>
      <c r="F93" s="15" t="s">
        <v>80</v>
      </c>
      <c r="G93" s="3" t="s">
        <v>123</v>
      </c>
      <c r="H93" s="4">
        <v>4519800</v>
      </c>
      <c r="I93" s="4">
        <v>4051944</v>
      </c>
      <c r="J93" s="28">
        <f aca="true" t="shared" si="3" ref="J93:J99">I93/H93</f>
        <v>0.8964874551971326</v>
      </c>
      <c r="K93" s="3" t="s">
        <v>52</v>
      </c>
    </row>
    <row r="94" spans="1:11" s="6" customFormat="1" ht="89.25" customHeight="1">
      <c r="A94" s="2">
        <v>91</v>
      </c>
      <c r="B94" s="3" t="s">
        <v>429</v>
      </c>
      <c r="C94" s="3" t="s">
        <v>426</v>
      </c>
      <c r="D94" s="14">
        <v>42902</v>
      </c>
      <c r="E94" s="3" t="s">
        <v>430</v>
      </c>
      <c r="F94" s="15" t="s">
        <v>431</v>
      </c>
      <c r="G94" s="3" t="s">
        <v>122</v>
      </c>
      <c r="H94" s="27">
        <v>6233334</v>
      </c>
      <c r="I94" s="27">
        <v>5063150</v>
      </c>
      <c r="J94" s="28">
        <f t="shared" si="3"/>
        <v>0.8122699666021426</v>
      </c>
      <c r="K94" s="3"/>
    </row>
    <row r="95" spans="1:11" s="6" customFormat="1" ht="89.25" customHeight="1">
      <c r="A95" s="2">
        <v>92</v>
      </c>
      <c r="B95" s="3" t="s">
        <v>110</v>
      </c>
      <c r="C95" s="3" t="s">
        <v>55</v>
      </c>
      <c r="D95" s="14">
        <v>42902</v>
      </c>
      <c r="E95" s="3" t="s">
        <v>99</v>
      </c>
      <c r="F95" s="15" t="s">
        <v>100</v>
      </c>
      <c r="G95" s="3" t="s">
        <v>123</v>
      </c>
      <c r="H95" s="4">
        <v>15244200</v>
      </c>
      <c r="I95" s="4">
        <v>14981760</v>
      </c>
      <c r="J95" s="28">
        <f t="shared" si="3"/>
        <v>0.9827842720510096</v>
      </c>
      <c r="K95" s="3"/>
    </row>
    <row r="96" spans="1:11" s="6" customFormat="1" ht="89.25" customHeight="1">
      <c r="A96" s="2">
        <v>93</v>
      </c>
      <c r="B96" s="29" t="s">
        <v>391</v>
      </c>
      <c r="C96" s="3" t="s">
        <v>392</v>
      </c>
      <c r="D96" s="62">
        <v>42905</v>
      </c>
      <c r="E96" s="29" t="s">
        <v>393</v>
      </c>
      <c r="F96" s="63" t="s">
        <v>394</v>
      </c>
      <c r="G96" s="29" t="s">
        <v>123</v>
      </c>
      <c r="H96" s="64">
        <v>1822578</v>
      </c>
      <c r="I96" s="64">
        <v>1434125</v>
      </c>
      <c r="J96" s="28">
        <f t="shared" si="3"/>
        <v>0.7868661862482703</v>
      </c>
      <c r="K96" s="26" t="s">
        <v>51</v>
      </c>
    </row>
    <row r="97" spans="1:11" s="6" customFormat="1" ht="89.25" customHeight="1">
      <c r="A97" s="2">
        <v>94</v>
      </c>
      <c r="B97" s="42" t="s">
        <v>364</v>
      </c>
      <c r="C97" s="3" t="s">
        <v>365</v>
      </c>
      <c r="D97" s="44">
        <v>42905</v>
      </c>
      <c r="E97" s="42" t="s">
        <v>366</v>
      </c>
      <c r="F97" s="47" t="s">
        <v>367</v>
      </c>
      <c r="G97" s="42" t="s">
        <v>123</v>
      </c>
      <c r="H97" s="52">
        <v>2438532</v>
      </c>
      <c r="I97" s="52">
        <v>2118312</v>
      </c>
      <c r="J97" s="28">
        <f t="shared" si="3"/>
        <v>0.8686832897825413</v>
      </c>
      <c r="K97" s="3" t="s">
        <v>51</v>
      </c>
    </row>
    <row r="98" spans="1:11" s="6" customFormat="1" ht="89.25" customHeight="1">
      <c r="A98" s="2">
        <v>95</v>
      </c>
      <c r="B98" s="42" t="s">
        <v>558</v>
      </c>
      <c r="C98" s="3" t="s">
        <v>559</v>
      </c>
      <c r="D98" s="44">
        <v>42905</v>
      </c>
      <c r="E98" s="42" t="s">
        <v>560</v>
      </c>
      <c r="F98" s="47" t="s">
        <v>561</v>
      </c>
      <c r="G98" s="42" t="s">
        <v>123</v>
      </c>
      <c r="H98" s="48">
        <v>2503364</v>
      </c>
      <c r="I98" s="48">
        <v>2104122</v>
      </c>
      <c r="J98" s="58">
        <f t="shared" si="3"/>
        <v>0.8405177992493301</v>
      </c>
      <c r="K98" s="3" t="s">
        <v>51</v>
      </c>
    </row>
    <row r="99" spans="1:11" s="6" customFormat="1" ht="89.25" customHeight="1">
      <c r="A99" s="2">
        <v>96</v>
      </c>
      <c r="B99" s="26" t="s">
        <v>391</v>
      </c>
      <c r="C99" s="3" t="s">
        <v>392</v>
      </c>
      <c r="D99" s="43">
        <v>42905</v>
      </c>
      <c r="E99" s="26" t="s">
        <v>395</v>
      </c>
      <c r="F99" s="46" t="s">
        <v>396</v>
      </c>
      <c r="G99" s="26" t="s">
        <v>123</v>
      </c>
      <c r="H99" s="49">
        <v>2614956</v>
      </c>
      <c r="I99" s="49">
        <v>2146380</v>
      </c>
      <c r="J99" s="28">
        <f t="shared" si="3"/>
        <v>0.8208092220289749</v>
      </c>
      <c r="K99" s="26" t="s">
        <v>51</v>
      </c>
    </row>
    <row r="100" spans="1:11" s="6" customFormat="1" ht="89.25" customHeight="1">
      <c r="A100" s="2">
        <v>97</v>
      </c>
      <c r="B100" s="3" t="s">
        <v>189</v>
      </c>
      <c r="C100" s="3" t="s">
        <v>187</v>
      </c>
      <c r="D100" s="14">
        <v>42905</v>
      </c>
      <c r="E100" s="3" t="s">
        <v>794</v>
      </c>
      <c r="F100" s="15" t="s">
        <v>190</v>
      </c>
      <c r="G100" s="3" t="s">
        <v>123</v>
      </c>
      <c r="H100" s="4">
        <v>2781948</v>
      </c>
      <c r="I100" s="4">
        <v>2646000</v>
      </c>
      <c r="J100" s="28">
        <v>0.9511320844242955</v>
      </c>
      <c r="K100" s="3" t="s">
        <v>191</v>
      </c>
    </row>
    <row r="101" spans="1:11" s="6" customFormat="1" ht="89.25" customHeight="1">
      <c r="A101" s="2">
        <v>98</v>
      </c>
      <c r="B101" s="55" t="s">
        <v>834</v>
      </c>
      <c r="C101" s="55" t="s">
        <v>835</v>
      </c>
      <c r="D101" s="56">
        <v>42905</v>
      </c>
      <c r="E101" s="55" t="s">
        <v>836</v>
      </c>
      <c r="F101" s="55" t="s">
        <v>837</v>
      </c>
      <c r="G101" s="55" t="s">
        <v>5</v>
      </c>
      <c r="H101" s="57">
        <v>2799995</v>
      </c>
      <c r="I101" s="57">
        <v>2138400</v>
      </c>
      <c r="J101" s="65">
        <v>0.7637156494922313</v>
      </c>
      <c r="K101" s="55"/>
    </row>
    <row r="102" spans="1:11" s="6" customFormat="1" ht="89.25" customHeight="1">
      <c r="A102" s="2">
        <v>99</v>
      </c>
      <c r="B102" s="3" t="s">
        <v>208</v>
      </c>
      <c r="C102" s="18" t="s">
        <v>205</v>
      </c>
      <c r="D102" s="14">
        <v>42905</v>
      </c>
      <c r="E102" s="3" t="s">
        <v>209</v>
      </c>
      <c r="F102" s="15" t="s">
        <v>210</v>
      </c>
      <c r="G102" s="3" t="s">
        <v>123</v>
      </c>
      <c r="H102" s="4">
        <v>3238090</v>
      </c>
      <c r="I102" s="4">
        <v>1944000</v>
      </c>
      <c r="J102" s="28">
        <v>0.6003539123372111</v>
      </c>
      <c r="K102" s="3"/>
    </row>
    <row r="103" spans="1:11" s="6" customFormat="1" ht="89.25" customHeight="1">
      <c r="A103" s="2">
        <v>100</v>
      </c>
      <c r="B103" s="42" t="s">
        <v>558</v>
      </c>
      <c r="C103" s="3" t="s">
        <v>559</v>
      </c>
      <c r="D103" s="14">
        <v>42905</v>
      </c>
      <c r="E103" s="3" t="s">
        <v>562</v>
      </c>
      <c r="F103" s="15" t="s">
        <v>563</v>
      </c>
      <c r="G103" s="3" t="s">
        <v>123</v>
      </c>
      <c r="H103" s="27">
        <v>3589414</v>
      </c>
      <c r="I103" s="27">
        <v>2176738</v>
      </c>
      <c r="J103" s="28">
        <f aca="true" t="shared" si="4" ref="J103:J108">I103/H103</f>
        <v>0.606432693470299</v>
      </c>
      <c r="K103" s="3" t="s">
        <v>51</v>
      </c>
    </row>
    <row r="104" spans="1:11" s="6" customFormat="1" ht="89.25" customHeight="1">
      <c r="A104" s="2">
        <v>101</v>
      </c>
      <c r="B104" s="42" t="s">
        <v>126</v>
      </c>
      <c r="C104" s="3" t="s">
        <v>127</v>
      </c>
      <c r="D104" s="14">
        <v>42905</v>
      </c>
      <c r="E104" s="3" t="s">
        <v>128</v>
      </c>
      <c r="F104" s="15" t="s">
        <v>129</v>
      </c>
      <c r="G104" s="3" t="s">
        <v>123</v>
      </c>
      <c r="H104" s="4">
        <v>4788273</v>
      </c>
      <c r="I104" s="4">
        <v>3267108</v>
      </c>
      <c r="J104" s="28">
        <f t="shared" si="4"/>
        <v>0.682314479562882</v>
      </c>
      <c r="K104" s="3" t="s">
        <v>130</v>
      </c>
    </row>
    <row r="105" spans="1:11" s="6" customFormat="1" ht="89.25" customHeight="1">
      <c r="A105" s="2">
        <v>102</v>
      </c>
      <c r="B105" s="3" t="s">
        <v>341</v>
      </c>
      <c r="C105" s="3" t="s">
        <v>342</v>
      </c>
      <c r="D105" s="14">
        <v>42905</v>
      </c>
      <c r="E105" s="3" t="s">
        <v>343</v>
      </c>
      <c r="F105" s="15" t="s">
        <v>344</v>
      </c>
      <c r="G105" s="3" t="s">
        <v>123</v>
      </c>
      <c r="H105" s="4">
        <v>5987231</v>
      </c>
      <c r="I105" s="4">
        <v>3966494</v>
      </c>
      <c r="J105" s="28">
        <f t="shared" si="4"/>
        <v>0.6624922272082036</v>
      </c>
      <c r="K105" s="3" t="s">
        <v>345</v>
      </c>
    </row>
    <row r="106" spans="1:11" s="6" customFormat="1" ht="89.25" customHeight="1">
      <c r="A106" s="2">
        <v>103</v>
      </c>
      <c r="B106" s="3" t="s">
        <v>290</v>
      </c>
      <c r="C106" s="3" t="s">
        <v>291</v>
      </c>
      <c r="D106" s="14">
        <v>42905</v>
      </c>
      <c r="E106" s="3" t="s">
        <v>292</v>
      </c>
      <c r="F106" s="15" t="s">
        <v>293</v>
      </c>
      <c r="G106" s="3" t="s">
        <v>123</v>
      </c>
      <c r="H106" s="4">
        <v>103379760</v>
      </c>
      <c r="I106" s="4">
        <v>83581200</v>
      </c>
      <c r="J106" s="28">
        <f t="shared" si="4"/>
        <v>0.8084870771609453</v>
      </c>
      <c r="K106" s="3" t="s">
        <v>52</v>
      </c>
    </row>
    <row r="107" spans="1:11" s="6" customFormat="1" ht="89.25" customHeight="1">
      <c r="A107" s="2">
        <v>104</v>
      </c>
      <c r="B107" s="3" t="s">
        <v>272</v>
      </c>
      <c r="C107" s="3" t="s">
        <v>268</v>
      </c>
      <c r="D107" s="14">
        <v>42906</v>
      </c>
      <c r="E107" s="3" t="s">
        <v>273</v>
      </c>
      <c r="F107" s="15" t="s">
        <v>274</v>
      </c>
      <c r="G107" s="3" t="s">
        <v>123</v>
      </c>
      <c r="H107" s="4">
        <v>1380175</v>
      </c>
      <c r="I107" s="4">
        <v>1341684</v>
      </c>
      <c r="J107" s="28">
        <f t="shared" si="4"/>
        <v>0.972111507598674</v>
      </c>
      <c r="K107" s="3"/>
    </row>
    <row r="108" spans="1:13" s="6" customFormat="1" ht="89.25" customHeight="1">
      <c r="A108" s="2">
        <v>105</v>
      </c>
      <c r="B108" s="59" t="s">
        <v>372</v>
      </c>
      <c r="C108" s="3" t="s">
        <v>373</v>
      </c>
      <c r="D108" s="14">
        <v>42906</v>
      </c>
      <c r="E108" s="42" t="s">
        <v>797</v>
      </c>
      <c r="F108" s="20" t="s">
        <v>374</v>
      </c>
      <c r="G108" s="3" t="s">
        <v>123</v>
      </c>
      <c r="H108" s="52">
        <v>1399021</v>
      </c>
      <c r="I108" s="52">
        <v>686961</v>
      </c>
      <c r="J108" s="28">
        <f t="shared" si="4"/>
        <v>0.49102979869494456</v>
      </c>
      <c r="K108" s="3" t="s">
        <v>51</v>
      </c>
      <c r="L108" s="12"/>
      <c r="M108" s="12"/>
    </row>
    <row r="109" spans="1:11" s="6" customFormat="1" ht="89.25" customHeight="1">
      <c r="A109" s="2">
        <v>106</v>
      </c>
      <c r="B109" s="55" t="s">
        <v>838</v>
      </c>
      <c r="C109" s="55" t="s">
        <v>820</v>
      </c>
      <c r="D109" s="56">
        <v>42906</v>
      </c>
      <c r="E109" s="55" t="s">
        <v>839</v>
      </c>
      <c r="F109" s="55" t="s">
        <v>840</v>
      </c>
      <c r="G109" s="55" t="s">
        <v>5</v>
      </c>
      <c r="H109" s="57">
        <v>1539577</v>
      </c>
      <c r="I109" s="57">
        <v>1519705</v>
      </c>
      <c r="J109" s="65">
        <v>0.9870925585404302</v>
      </c>
      <c r="K109" s="55" t="s">
        <v>841</v>
      </c>
    </row>
    <row r="110" spans="1:11" s="6" customFormat="1" ht="89.25" customHeight="1">
      <c r="A110" s="2">
        <v>107</v>
      </c>
      <c r="B110" s="26" t="s">
        <v>391</v>
      </c>
      <c r="C110" s="26" t="s">
        <v>414</v>
      </c>
      <c r="D110" s="14">
        <v>42906</v>
      </c>
      <c r="E110" s="3" t="s">
        <v>415</v>
      </c>
      <c r="F110" s="15" t="s">
        <v>416</v>
      </c>
      <c r="G110" s="3" t="s">
        <v>123</v>
      </c>
      <c r="H110" s="27">
        <v>2010122</v>
      </c>
      <c r="I110" s="27">
        <v>1433226</v>
      </c>
      <c r="J110" s="28">
        <f>I110/H110</f>
        <v>0.7130044843049327</v>
      </c>
      <c r="K110" s="3" t="s">
        <v>51</v>
      </c>
    </row>
    <row r="111" spans="1:13" s="6" customFormat="1" ht="89.25" customHeight="1">
      <c r="A111" s="2">
        <v>108</v>
      </c>
      <c r="B111" s="3" t="s">
        <v>375</v>
      </c>
      <c r="C111" s="3" t="s">
        <v>376</v>
      </c>
      <c r="D111" s="14">
        <v>42906</v>
      </c>
      <c r="E111" s="3" t="s">
        <v>377</v>
      </c>
      <c r="F111" s="15" t="s">
        <v>378</v>
      </c>
      <c r="G111" s="3" t="s">
        <v>123</v>
      </c>
      <c r="H111" s="27">
        <v>2014848</v>
      </c>
      <c r="I111" s="27">
        <v>1721088</v>
      </c>
      <c r="J111" s="28">
        <f>I111/H111</f>
        <v>0.8542024013722127</v>
      </c>
      <c r="K111" s="3" t="s">
        <v>51</v>
      </c>
      <c r="L111" s="12"/>
      <c r="M111" s="12"/>
    </row>
    <row r="112" spans="1:11" s="6" customFormat="1" ht="89.25" customHeight="1">
      <c r="A112" s="2">
        <v>109</v>
      </c>
      <c r="B112" s="26" t="s">
        <v>391</v>
      </c>
      <c r="C112" s="26" t="s">
        <v>414</v>
      </c>
      <c r="D112" s="14">
        <v>42906</v>
      </c>
      <c r="E112" s="3" t="s">
        <v>393</v>
      </c>
      <c r="F112" s="15" t="s">
        <v>394</v>
      </c>
      <c r="G112" s="3" t="s">
        <v>123</v>
      </c>
      <c r="H112" s="27">
        <v>3394557</v>
      </c>
      <c r="I112" s="27">
        <v>3284481</v>
      </c>
      <c r="J112" s="28">
        <f>I112/H112</f>
        <v>0.9675727937400963</v>
      </c>
      <c r="K112" s="3" t="s">
        <v>51</v>
      </c>
    </row>
    <row r="113" spans="1:11" s="6" customFormat="1" ht="89.25" customHeight="1">
      <c r="A113" s="2">
        <v>110</v>
      </c>
      <c r="B113" s="55" t="s">
        <v>842</v>
      </c>
      <c r="C113" s="55" t="s">
        <v>824</v>
      </c>
      <c r="D113" s="56">
        <v>42906</v>
      </c>
      <c r="E113" s="55" t="s">
        <v>843</v>
      </c>
      <c r="F113" s="55">
        <v>2010605001767</v>
      </c>
      <c r="G113" s="55" t="s">
        <v>5</v>
      </c>
      <c r="H113" s="57">
        <v>4192560</v>
      </c>
      <c r="I113" s="57">
        <v>2946888</v>
      </c>
      <c r="J113" s="65">
        <v>0.7028851107676456</v>
      </c>
      <c r="K113" s="55" t="s">
        <v>51</v>
      </c>
    </row>
    <row r="114" spans="1:11" s="6" customFormat="1" ht="89.25" customHeight="1">
      <c r="A114" s="2">
        <v>111</v>
      </c>
      <c r="B114" s="3" t="s">
        <v>486</v>
      </c>
      <c r="C114" s="3" t="s">
        <v>548</v>
      </c>
      <c r="D114" s="14">
        <v>42906</v>
      </c>
      <c r="E114" s="3" t="s">
        <v>549</v>
      </c>
      <c r="F114" s="15" t="s">
        <v>550</v>
      </c>
      <c r="G114" s="3" t="s">
        <v>123</v>
      </c>
      <c r="H114" s="27">
        <v>4548780</v>
      </c>
      <c r="I114" s="27">
        <v>3916080</v>
      </c>
      <c r="J114" s="28">
        <f aca="true" t="shared" si="5" ref="J114:J126">I114/H114</f>
        <v>0.8609077598828697</v>
      </c>
      <c r="K114" s="3" t="s">
        <v>551</v>
      </c>
    </row>
    <row r="115" spans="1:11" s="6" customFormat="1" ht="89.25" customHeight="1">
      <c r="A115" s="2">
        <v>112</v>
      </c>
      <c r="B115" s="3" t="s">
        <v>514</v>
      </c>
      <c r="C115" s="3" t="s">
        <v>640</v>
      </c>
      <c r="D115" s="14">
        <v>42906</v>
      </c>
      <c r="E115" s="3" t="s">
        <v>641</v>
      </c>
      <c r="F115" s="15" t="s">
        <v>642</v>
      </c>
      <c r="G115" s="3" t="s">
        <v>123</v>
      </c>
      <c r="H115" s="27">
        <v>9223200</v>
      </c>
      <c r="I115" s="27">
        <v>9072000</v>
      </c>
      <c r="J115" s="28">
        <f t="shared" si="5"/>
        <v>0.9836065573770492</v>
      </c>
      <c r="K115" s="3" t="s">
        <v>51</v>
      </c>
    </row>
    <row r="116" spans="1:11" s="6" customFormat="1" ht="89.25" customHeight="1">
      <c r="A116" s="2">
        <v>113</v>
      </c>
      <c r="B116" s="3" t="s">
        <v>682</v>
      </c>
      <c r="C116" s="3" t="s">
        <v>683</v>
      </c>
      <c r="D116" s="39">
        <v>42907</v>
      </c>
      <c r="E116" s="3" t="s">
        <v>684</v>
      </c>
      <c r="F116" s="15" t="s">
        <v>685</v>
      </c>
      <c r="G116" s="3" t="s">
        <v>123</v>
      </c>
      <c r="H116" s="27">
        <v>1374210</v>
      </c>
      <c r="I116" s="27">
        <v>972000</v>
      </c>
      <c r="J116" s="28">
        <f t="shared" si="5"/>
        <v>0.7073154758006418</v>
      </c>
      <c r="K116" s="3"/>
    </row>
    <row r="117" spans="1:11" s="6" customFormat="1" ht="89.25" customHeight="1">
      <c r="A117" s="2">
        <v>114</v>
      </c>
      <c r="B117" s="3" t="s">
        <v>402</v>
      </c>
      <c r="C117" s="3" t="s">
        <v>403</v>
      </c>
      <c r="D117" s="14">
        <v>42907</v>
      </c>
      <c r="E117" s="3" t="s">
        <v>404</v>
      </c>
      <c r="F117" s="15" t="s">
        <v>405</v>
      </c>
      <c r="G117" s="3" t="s">
        <v>123</v>
      </c>
      <c r="H117" s="27">
        <v>1678752</v>
      </c>
      <c r="I117" s="27">
        <v>1566000</v>
      </c>
      <c r="J117" s="28">
        <f t="shared" si="5"/>
        <v>0.9328358208955224</v>
      </c>
      <c r="K117" s="3"/>
    </row>
    <row r="118" spans="1:11" s="6" customFormat="1" ht="89.25" customHeight="1">
      <c r="A118" s="2">
        <v>115</v>
      </c>
      <c r="B118" s="3" t="s">
        <v>391</v>
      </c>
      <c r="C118" s="3" t="s">
        <v>610</v>
      </c>
      <c r="D118" s="14">
        <v>42907</v>
      </c>
      <c r="E118" s="3" t="s">
        <v>613</v>
      </c>
      <c r="F118" s="15" t="s">
        <v>614</v>
      </c>
      <c r="G118" s="3" t="s">
        <v>123</v>
      </c>
      <c r="H118" s="27">
        <v>1859303</v>
      </c>
      <c r="I118" s="27">
        <v>1455858</v>
      </c>
      <c r="J118" s="28">
        <f t="shared" si="5"/>
        <v>0.7830127741417079</v>
      </c>
      <c r="K118" s="3" t="s">
        <v>51</v>
      </c>
    </row>
    <row r="119" spans="1:11" s="6" customFormat="1" ht="150" customHeight="1">
      <c r="A119" s="2">
        <v>116</v>
      </c>
      <c r="B119" s="3" t="s">
        <v>682</v>
      </c>
      <c r="C119" s="3" t="s">
        <v>683</v>
      </c>
      <c r="D119" s="39">
        <v>42907</v>
      </c>
      <c r="E119" s="23" t="s">
        <v>686</v>
      </c>
      <c r="F119" s="15" t="s">
        <v>687</v>
      </c>
      <c r="G119" s="3" t="s">
        <v>123</v>
      </c>
      <c r="H119" s="27">
        <v>1895694</v>
      </c>
      <c r="I119" s="27">
        <v>1512000</v>
      </c>
      <c r="J119" s="28">
        <f t="shared" si="5"/>
        <v>0.7975970805414798</v>
      </c>
      <c r="K119" s="3"/>
    </row>
    <row r="120" spans="1:11" s="6" customFormat="1" ht="89.25" customHeight="1">
      <c r="A120" s="2">
        <v>117</v>
      </c>
      <c r="B120" s="31" t="s">
        <v>417</v>
      </c>
      <c r="C120" s="3" t="s">
        <v>490</v>
      </c>
      <c r="D120" s="14">
        <v>42907</v>
      </c>
      <c r="E120" s="3" t="s">
        <v>502</v>
      </c>
      <c r="F120" s="15" t="s">
        <v>503</v>
      </c>
      <c r="G120" s="3" t="s">
        <v>123</v>
      </c>
      <c r="H120" s="27">
        <v>2516640</v>
      </c>
      <c r="I120" s="27">
        <v>2400000</v>
      </c>
      <c r="J120" s="28">
        <f t="shared" si="5"/>
        <v>0.9536524890329964</v>
      </c>
      <c r="K120" s="3" t="s">
        <v>51</v>
      </c>
    </row>
    <row r="121" spans="1:11" s="6" customFormat="1" ht="89.25" customHeight="1">
      <c r="A121" s="2">
        <v>118</v>
      </c>
      <c r="B121" s="26" t="s">
        <v>391</v>
      </c>
      <c r="C121" s="3" t="s">
        <v>490</v>
      </c>
      <c r="D121" s="14">
        <v>42907</v>
      </c>
      <c r="E121" s="3" t="s">
        <v>496</v>
      </c>
      <c r="F121" s="15" t="s">
        <v>497</v>
      </c>
      <c r="G121" s="3" t="s">
        <v>123</v>
      </c>
      <c r="H121" s="27">
        <v>2946240</v>
      </c>
      <c r="I121" s="27">
        <v>2485600</v>
      </c>
      <c r="J121" s="28">
        <f t="shared" si="5"/>
        <v>0.8436515694580211</v>
      </c>
      <c r="K121" s="3" t="s">
        <v>51</v>
      </c>
    </row>
    <row r="122" spans="1:13" s="6" customFormat="1" ht="89.25" customHeight="1">
      <c r="A122" s="2">
        <v>119</v>
      </c>
      <c r="B122" s="26" t="s">
        <v>391</v>
      </c>
      <c r="C122" s="3" t="s">
        <v>490</v>
      </c>
      <c r="D122" s="14">
        <v>42907</v>
      </c>
      <c r="E122" s="3" t="s">
        <v>500</v>
      </c>
      <c r="F122" s="15" t="s">
        <v>501</v>
      </c>
      <c r="G122" s="3" t="s">
        <v>123</v>
      </c>
      <c r="H122" s="27">
        <v>3369600</v>
      </c>
      <c r="I122" s="27">
        <v>2288000</v>
      </c>
      <c r="J122" s="28">
        <f t="shared" si="5"/>
        <v>0.6790123456790124</v>
      </c>
      <c r="K122" s="3" t="s">
        <v>51</v>
      </c>
      <c r="L122" s="12"/>
      <c r="M122" s="12"/>
    </row>
    <row r="123" spans="1:11" s="6" customFormat="1" ht="89.25" customHeight="1">
      <c r="A123" s="2">
        <v>120</v>
      </c>
      <c r="B123" s="3" t="s">
        <v>566</v>
      </c>
      <c r="C123" s="3" t="s">
        <v>650</v>
      </c>
      <c r="D123" s="14">
        <v>42907</v>
      </c>
      <c r="E123" s="3" t="s">
        <v>651</v>
      </c>
      <c r="F123" s="15" t="s">
        <v>652</v>
      </c>
      <c r="G123" s="3" t="s">
        <v>123</v>
      </c>
      <c r="H123" s="27">
        <v>3835780</v>
      </c>
      <c r="I123" s="27">
        <v>3678670</v>
      </c>
      <c r="J123" s="28">
        <f t="shared" si="5"/>
        <v>0.9590409251834047</v>
      </c>
      <c r="K123" s="3" t="s">
        <v>51</v>
      </c>
    </row>
    <row r="124" spans="1:11" s="6" customFormat="1" ht="89.25" customHeight="1">
      <c r="A124" s="2">
        <v>121</v>
      </c>
      <c r="B124" s="3" t="s">
        <v>391</v>
      </c>
      <c r="C124" s="3" t="s">
        <v>610</v>
      </c>
      <c r="D124" s="14">
        <v>42907</v>
      </c>
      <c r="E124" s="3" t="s">
        <v>611</v>
      </c>
      <c r="F124" s="15" t="s">
        <v>612</v>
      </c>
      <c r="G124" s="3" t="s">
        <v>123</v>
      </c>
      <c r="H124" s="27">
        <v>4482021</v>
      </c>
      <c r="I124" s="27">
        <v>3255694</v>
      </c>
      <c r="J124" s="28">
        <f t="shared" si="5"/>
        <v>0.7263897246353821</v>
      </c>
      <c r="K124" s="3" t="s">
        <v>51</v>
      </c>
    </row>
    <row r="125" spans="1:13" s="6" customFormat="1" ht="89.25" customHeight="1">
      <c r="A125" s="2">
        <v>122</v>
      </c>
      <c r="B125" s="26" t="s">
        <v>391</v>
      </c>
      <c r="C125" s="3" t="s">
        <v>490</v>
      </c>
      <c r="D125" s="14">
        <v>42907</v>
      </c>
      <c r="E125" s="3" t="s">
        <v>494</v>
      </c>
      <c r="F125" s="15" t="s">
        <v>495</v>
      </c>
      <c r="G125" s="3" t="s">
        <v>123</v>
      </c>
      <c r="H125" s="27">
        <v>7110093</v>
      </c>
      <c r="I125" s="27">
        <v>4885188</v>
      </c>
      <c r="J125" s="28">
        <f t="shared" si="5"/>
        <v>0.6870779327359009</v>
      </c>
      <c r="K125" s="3" t="s">
        <v>51</v>
      </c>
      <c r="L125" s="12"/>
      <c r="M125" s="12"/>
    </row>
    <row r="126" spans="1:11" s="6" customFormat="1" ht="89.25" customHeight="1">
      <c r="A126" s="2">
        <v>123</v>
      </c>
      <c r="B126" s="26" t="s">
        <v>391</v>
      </c>
      <c r="C126" s="3" t="s">
        <v>490</v>
      </c>
      <c r="D126" s="14">
        <v>42907</v>
      </c>
      <c r="E126" s="3" t="s">
        <v>498</v>
      </c>
      <c r="F126" s="15" t="s">
        <v>499</v>
      </c>
      <c r="G126" s="3" t="s">
        <v>123</v>
      </c>
      <c r="H126" s="27">
        <v>10512961</v>
      </c>
      <c r="I126" s="27">
        <v>9155462</v>
      </c>
      <c r="J126" s="28">
        <f t="shared" si="5"/>
        <v>0.8708737719087896</v>
      </c>
      <c r="K126" s="3" t="s">
        <v>51</v>
      </c>
    </row>
    <row r="127" spans="1:11" s="6" customFormat="1" ht="89.25" customHeight="1">
      <c r="A127" s="2">
        <v>124</v>
      </c>
      <c r="B127" s="3" t="s">
        <v>200</v>
      </c>
      <c r="C127" s="3" t="s">
        <v>201</v>
      </c>
      <c r="D127" s="14">
        <v>42908</v>
      </c>
      <c r="E127" s="3" t="s">
        <v>202</v>
      </c>
      <c r="F127" s="15" t="s">
        <v>203</v>
      </c>
      <c r="G127" s="3" t="s">
        <v>123</v>
      </c>
      <c r="H127" s="4">
        <v>1618515</v>
      </c>
      <c r="I127" s="4">
        <v>1366411</v>
      </c>
      <c r="J127" s="28">
        <v>0.8442374645894539</v>
      </c>
      <c r="K127" s="3" t="s">
        <v>51</v>
      </c>
    </row>
    <row r="128" spans="1:11" s="6" customFormat="1" ht="89.25" customHeight="1">
      <c r="A128" s="2">
        <v>125</v>
      </c>
      <c r="B128" s="21" t="s">
        <v>595</v>
      </c>
      <c r="C128" s="3" t="s">
        <v>610</v>
      </c>
      <c r="D128" s="14">
        <v>42908</v>
      </c>
      <c r="E128" s="3" t="s">
        <v>617</v>
      </c>
      <c r="F128" s="15" t="s">
        <v>618</v>
      </c>
      <c r="G128" s="3" t="s">
        <v>123</v>
      </c>
      <c r="H128" s="27">
        <v>1754046</v>
      </c>
      <c r="I128" s="27">
        <v>1024272</v>
      </c>
      <c r="J128" s="28">
        <f>I128/H128</f>
        <v>0.583948197481708</v>
      </c>
      <c r="K128" s="3" t="s">
        <v>51</v>
      </c>
    </row>
    <row r="129" spans="1:13" s="6" customFormat="1" ht="89.25" customHeight="1">
      <c r="A129" s="2">
        <v>126</v>
      </c>
      <c r="B129" s="3" t="s">
        <v>529</v>
      </c>
      <c r="C129" s="3" t="s">
        <v>530</v>
      </c>
      <c r="D129" s="14">
        <v>42908</v>
      </c>
      <c r="E129" s="3" t="s">
        <v>531</v>
      </c>
      <c r="F129" s="15" t="s">
        <v>532</v>
      </c>
      <c r="G129" s="3" t="s">
        <v>123</v>
      </c>
      <c r="H129" s="27">
        <v>2346261</v>
      </c>
      <c r="I129" s="27">
        <v>2268000</v>
      </c>
      <c r="J129" s="28">
        <f>I129/H129</f>
        <v>0.9666443758814557</v>
      </c>
      <c r="K129" s="3"/>
      <c r="L129" s="12"/>
      <c r="M129" s="12"/>
    </row>
    <row r="130" spans="1:11" s="6" customFormat="1" ht="89.25" customHeight="1">
      <c r="A130" s="2">
        <v>127</v>
      </c>
      <c r="B130" s="3" t="s">
        <v>566</v>
      </c>
      <c r="C130" s="3" t="s">
        <v>737</v>
      </c>
      <c r="D130" s="14">
        <v>42908</v>
      </c>
      <c r="E130" s="3" t="s">
        <v>745</v>
      </c>
      <c r="F130" s="15" t="s">
        <v>746</v>
      </c>
      <c r="G130" s="3" t="s">
        <v>5</v>
      </c>
      <c r="H130" s="27">
        <v>2360375</v>
      </c>
      <c r="I130" s="27">
        <v>1688892</v>
      </c>
      <c r="J130" s="28">
        <f>I130/H130</f>
        <v>0.7155185087115394</v>
      </c>
      <c r="K130" s="3" t="s">
        <v>738</v>
      </c>
    </row>
    <row r="131" spans="1:11" s="6" customFormat="1" ht="89.25" customHeight="1">
      <c r="A131" s="2">
        <v>128</v>
      </c>
      <c r="B131" s="3" t="s">
        <v>368</v>
      </c>
      <c r="C131" s="3" t="s">
        <v>369</v>
      </c>
      <c r="D131" s="14">
        <v>42908</v>
      </c>
      <c r="E131" s="3" t="s">
        <v>370</v>
      </c>
      <c r="F131" s="15" t="s">
        <v>371</v>
      </c>
      <c r="G131" s="3" t="s">
        <v>123</v>
      </c>
      <c r="H131" s="4">
        <v>3320422</v>
      </c>
      <c r="I131" s="4">
        <v>1768915</v>
      </c>
      <c r="J131" s="28">
        <f>I131/H131</f>
        <v>0.5327380073978548</v>
      </c>
      <c r="K131" s="3" t="s">
        <v>51</v>
      </c>
    </row>
    <row r="132" spans="1:13" s="6" customFormat="1" ht="89.25" customHeight="1">
      <c r="A132" s="2">
        <v>129</v>
      </c>
      <c r="B132" s="3" t="s">
        <v>211</v>
      </c>
      <c r="C132" s="3" t="s">
        <v>205</v>
      </c>
      <c r="D132" s="14">
        <v>42908</v>
      </c>
      <c r="E132" s="3" t="s">
        <v>212</v>
      </c>
      <c r="F132" s="15" t="s">
        <v>213</v>
      </c>
      <c r="G132" s="3" t="s">
        <v>123</v>
      </c>
      <c r="H132" s="4">
        <v>4739986</v>
      </c>
      <c r="I132" s="4">
        <v>2557656</v>
      </c>
      <c r="J132" s="28">
        <v>0.5395914671477933</v>
      </c>
      <c r="K132" s="3"/>
      <c r="L132" s="12"/>
      <c r="M132" s="12"/>
    </row>
    <row r="133" spans="1:13" s="6" customFormat="1" ht="89.25" customHeight="1">
      <c r="A133" s="2">
        <v>130</v>
      </c>
      <c r="B133" s="60" t="s">
        <v>439</v>
      </c>
      <c r="C133" s="3" t="s">
        <v>660</v>
      </c>
      <c r="D133" s="14">
        <v>42908</v>
      </c>
      <c r="E133" s="3" t="s">
        <v>672</v>
      </c>
      <c r="F133" s="15" t="s">
        <v>673</v>
      </c>
      <c r="G133" s="3" t="s">
        <v>123</v>
      </c>
      <c r="H133" s="27">
        <v>4859940</v>
      </c>
      <c r="I133" s="27">
        <v>3942000</v>
      </c>
      <c r="J133" s="28">
        <v>0.811</v>
      </c>
      <c r="K133" s="3"/>
      <c r="L133" s="12"/>
      <c r="M133" s="12"/>
    </row>
    <row r="134" spans="1:13" s="6" customFormat="1" ht="89.25" customHeight="1">
      <c r="A134" s="2">
        <v>131</v>
      </c>
      <c r="B134" s="42" t="s">
        <v>169</v>
      </c>
      <c r="C134" s="3" t="s">
        <v>170</v>
      </c>
      <c r="D134" s="14">
        <v>42908</v>
      </c>
      <c r="E134" s="3" t="s">
        <v>171</v>
      </c>
      <c r="F134" s="15" t="s">
        <v>172</v>
      </c>
      <c r="G134" s="3" t="s">
        <v>123</v>
      </c>
      <c r="H134" s="4">
        <v>5020924</v>
      </c>
      <c r="I134" s="4">
        <v>4071600</v>
      </c>
      <c r="J134" s="28">
        <v>0.8109264350545836</v>
      </c>
      <c r="K134" s="3"/>
      <c r="L134" s="12"/>
      <c r="M134" s="12"/>
    </row>
    <row r="135" spans="1:13" s="6" customFormat="1" ht="89.25" customHeight="1">
      <c r="A135" s="2">
        <v>132</v>
      </c>
      <c r="B135" s="42" t="s">
        <v>139</v>
      </c>
      <c r="C135" s="3" t="s">
        <v>136</v>
      </c>
      <c r="D135" s="14">
        <v>42908</v>
      </c>
      <c r="E135" s="3" t="s">
        <v>140</v>
      </c>
      <c r="F135" s="15" t="s">
        <v>141</v>
      </c>
      <c r="G135" s="3" t="s">
        <v>123</v>
      </c>
      <c r="H135" s="4">
        <v>5062618</v>
      </c>
      <c r="I135" s="4">
        <v>4800168</v>
      </c>
      <c r="J135" s="28">
        <v>0.9481592330292351</v>
      </c>
      <c r="K135" s="3" t="s">
        <v>51</v>
      </c>
      <c r="L135" s="12"/>
      <c r="M135" s="12"/>
    </row>
    <row r="136" spans="1:13" s="6" customFormat="1" ht="89.25" customHeight="1">
      <c r="A136" s="2">
        <v>133</v>
      </c>
      <c r="B136" s="61" t="s">
        <v>469</v>
      </c>
      <c r="C136" s="33" t="s">
        <v>470</v>
      </c>
      <c r="D136" s="14">
        <v>42908</v>
      </c>
      <c r="E136" s="33" t="s">
        <v>471</v>
      </c>
      <c r="F136" s="15" t="s">
        <v>472</v>
      </c>
      <c r="G136" s="33" t="s">
        <v>123</v>
      </c>
      <c r="H136" s="35">
        <f>15760*140.4+11000*70.2+148000*11.12+72000*9.28+127000*5.18</f>
        <v>5956684</v>
      </c>
      <c r="I136" s="34">
        <f>15760*116.4+11000*62+148000*10.13+72000*8.2+127000*4.75</f>
        <v>5209354</v>
      </c>
      <c r="J136" s="28">
        <f aca="true" t="shared" si="6" ref="J136:J145">I136/H136</f>
        <v>0.8745392570765882</v>
      </c>
      <c r="K136" s="33" t="s">
        <v>473</v>
      </c>
      <c r="L136" s="12"/>
      <c r="M136" s="12"/>
    </row>
    <row r="137" spans="1:11" s="6" customFormat="1" ht="89.25" customHeight="1">
      <c r="A137" s="2">
        <v>134</v>
      </c>
      <c r="B137" s="3" t="s">
        <v>566</v>
      </c>
      <c r="C137" s="3" t="s">
        <v>737</v>
      </c>
      <c r="D137" s="14">
        <v>42908</v>
      </c>
      <c r="E137" s="3" t="s">
        <v>743</v>
      </c>
      <c r="F137" s="15" t="s">
        <v>744</v>
      </c>
      <c r="G137" s="3" t="s">
        <v>5</v>
      </c>
      <c r="H137" s="27">
        <v>6469466</v>
      </c>
      <c r="I137" s="27">
        <v>2632011</v>
      </c>
      <c r="J137" s="28">
        <f t="shared" si="6"/>
        <v>0.40683589650212243</v>
      </c>
      <c r="K137" s="3" t="s">
        <v>738</v>
      </c>
    </row>
    <row r="138" spans="1:11" s="6" customFormat="1" ht="89.25" customHeight="1">
      <c r="A138" s="2">
        <v>135</v>
      </c>
      <c r="B138" s="3" t="s">
        <v>647</v>
      </c>
      <c r="C138" s="3" t="s">
        <v>643</v>
      </c>
      <c r="D138" s="14">
        <v>42908</v>
      </c>
      <c r="E138" s="3" t="s">
        <v>648</v>
      </c>
      <c r="F138" s="15" t="s">
        <v>649</v>
      </c>
      <c r="G138" s="3" t="s">
        <v>123</v>
      </c>
      <c r="H138" s="27">
        <v>6650807</v>
      </c>
      <c r="I138" s="27">
        <v>2602800</v>
      </c>
      <c r="J138" s="28">
        <f t="shared" si="6"/>
        <v>0.39135100447208887</v>
      </c>
      <c r="K138" s="3"/>
    </row>
    <row r="139" spans="1:11" s="6" customFormat="1" ht="89.25" customHeight="1">
      <c r="A139" s="2">
        <v>136</v>
      </c>
      <c r="B139" s="3" t="s">
        <v>439</v>
      </c>
      <c r="C139" s="3" t="s">
        <v>610</v>
      </c>
      <c r="D139" s="14">
        <v>42908</v>
      </c>
      <c r="E139" s="3" t="s">
        <v>615</v>
      </c>
      <c r="F139" s="15" t="s">
        <v>616</v>
      </c>
      <c r="G139" s="3" t="s">
        <v>123</v>
      </c>
      <c r="H139" s="27">
        <v>9065520</v>
      </c>
      <c r="I139" s="27">
        <v>8640000</v>
      </c>
      <c r="J139" s="28">
        <f t="shared" si="6"/>
        <v>0.9530617107457708</v>
      </c>
      <c r="K139" s="3"/>
    </row>
    <row r="140" spans="1:11" s="6" customFormat="1" ht="89.25" customHeight="1">
      <c r="A140" s="2">
        <v>137</v>
      </c>
      <c r="B140" s="3" t="s">
        <v>755</v>
      </c>
      <c r="C140" s="3" t="s">
        <v>756</v>
      </c>
      <c r="D140" s="14">
        <v>42908</v>
      </c>
      <c r="E140" s="3" t="s">
        <v>757</v>
      </c>
      <c r="F140" s="15" t="s">
        <v>758</v>
      </c>
      <c r="G140" s="3" t="s">
        <v>122</v>
      </c>
      <c r="H140" s="27">
        <v>9094709</v>
      </c>
      <c r="I140" s="27">
        <v>9071392</v>
      </c>
      <c r="J140" s="28">
        <f t="shared" si="6"/>
        <v>0.9974362016420756</v>
      </c>
      <c r="K140" s="3"/>
    </row>
    <row r="141" spans="1:11" s="6" customFormat="1" ht="89.25" customHeight="1">
      <c r="A141" s="2">
        <v>138</v>
      </c>
      <c r="B141" s="3" t="s">
        <v>566</v>
      </c>
      <c r="C141" s="3" t="s">
        <v>737</v>
      </c>
      <c r="D141" s="14">
        <v>42908</v>
      </c>
      <c r="E141" s="3" t="s">
        <v>741</v>
      </c>
      <c r="F141" s="15" t="s">
        <v>742</v>
      </c>
      <c r="G141" s="3" t="s">
        <v>123</v>
      </c>
      <c r="H141" s="27">
        <v>11854109</v>
      </c>
      <c r="I141" s="27">
        <v>10274140</v>
      </c>
      <c r="J141" s="28">
        <f t="shared" si="6"/>
        <v>0.8667154992416554</v>
      </c>
      <c r="K141" s="3" t="s">
        <v>738</v>
      </c>
    </row>
    <row r="142" spans="1:13" s="6" customFormat="1" ht="89.25" customHeight="1">
      <c r="A142" s="2">
        <v>139</v>
      </c>
      <c r="B142" s="3" t="s">
        <v>566</v>
      </c>
      <c r="C142" s="3" t="s">
        <v>737</v>
      </c>
      <c r="D142" s="14">
        <v>42908</v>
      </c>
      <c r="E142" s="3" t="s">
        <v>567</v>
      </c>
      <c r="F142" s="15" t="s">
        <v>568</v>
      </c>
      <c r="G142" s="3" t="s">
        <v>123</v>
      </c>
      <c r="H142" s="27">
        <v>13875062</v>
      </c>
      <c r="I142" s="27">
        <v>7876205</v>
      </c>
      <c r="J142" s="28">
        <f t="shared" si="6"/>
        <v>0.567651877879897</v>
      </c>
      <c r="K142" s="3" t="s">
        <v>738</v>
      </c>
      <c r="L142" s="12"/>
      <c r="M142" s="12"/>
    </row>
    <row r="143" spans="1:11" s="6" customFormat="1" ht="89.25" customHeight="1">
      <c r="A143" s="2">
        <v>140</v>
      </c>
      <c r="B143" s="3" t="s">
        <v>566</v>
      </c>
      <c r="C143" s="3" t="s">
        <v>737</v>
      </c>
      <c r="D143" s="14">
        <v>42908</v>
      </c>
      <c r="E143" s="3" t="s">
        <v>669</v>
      </c>
      <c r="F143" s="15" t="s">
        <v>525</v>
      </c>
      <c r="G143" s="3" t="s">
        <v>123</v>
      </c>
      <c r="H143" s="27">
        <v>35495923</v>
      </c>
      <c r="I143" s="27">
        <v>29733656</v>
      </c>
      <c r="J143" s="28">
        <f t="shared" si="6"/>
        <v>0.8376639762262275</v>
      </c>
      <c r="K143" s="3" t="s">
        <v>738</v>
      </c>
    </row>
    <row r="144" spans="1:11" s="6" customFormat="1" ht="89.25" customHeight="1">
      <c r="A144" s="2">
        <v>141</v>
      </c>
      <c r="B144" s="3" t="s">
        <v>566</v>
      </c>
      <c r="C144" s="3" t="s">
        <v>737</v>
      </c>
      <c r="D144" s="14">
        <v>42908</v>
      </c>
      <c r="E144" s="3" t="s">
        <v>739</v>
      </c>
      <c r="F144" s="15" t="s">
        <v>740</v>
      </c>
      <c r="G144" s="3" t="s">
        <v>123</v>
      </c>
      <c r="H144" s="27">
        <v>36820932</v>
      </c>
      <c r="I144" s="27">
        <v>12074605</v>
      </c>
      <c r="J144" s="28">
        <f t="shared" si="6"/>
        <v>0.32792773958030175</v>
      </c>
      <c r="K144" s="3" t="s">
        <v>738</v>
      </c>
    </row>
    <row r="145" spans="1:11" s="6" customFormat="1" ht="89.25" customHeight="1">
      <c r="A145" s="2">
        <v>142</v>
      </c>
      <c r="B145" s="18" t="s">
        <v>630</v>
      </c>
      <c r="C145" s="3" t="s">
        <v>631</v>
      </c>
      <c r="D145" s="14">
        <v>42908</v>
      </c>
      <c r="E145" s="3" t="s">
        <v>632</v>
      </c>
      <c r="F145" s="15" t="s">
        <v>633</v>
      </c>
      <c r="G145" s="3" t="s">
        <v>123</v>
      </c>
      <c r="H145" s="27">
        <v>45599760</v>
      </c>
      <c r="I145" s="27">
        <v>44193600</v>
      </c>
      <c r="J145" s="28">
        <f t="shared" si="6"/>
        <v>0.9691629955947136</v>
      </c>
      <c r="K145" s="3" t="s">
        <v>51</v>
      </c>
    </row>
    <row r="146" spans="1:11" s="6" customFormat="1" ht="89.25" customHeight="1">
      <c r="A146" s="2">
        <v>143</v>
      </c>
      <c r="B146" s="3" t="s">
        <v>231</v>
      </c>
      <c r="C146" s="3" t="s">
        <v>232</v>
      </c>
      <c r="D146" s="14">
        <v>42909</v>
      </c>
      <c r="E146" s="3" t="s">
        <v>233</v>
      </c>
      <c r="F146" s="15" t="s">
        <v>234</v>
      </c>
      <c r="G146" s="3" t="s">
        <v>123</v>
      </c>
      <c r="H146" s="4">
        <v>1016064</v>
      </c>
      <c r="I146" s="4">
        <v>846720</v>
      </c>
      <c r="J146" s="28">
        <v>0.8333333333333334</v>
      </c>
      <c r="K146" s="3" t="s">
        <v>51</v>
      </c>
    </row>
    <row r="147" spans="1:11" s="6" customFormat="1" ht="89.25" customHeight="1">
      <c r="A147" s="2">
        <v>144</v>
      </c>
      <c r="B147" s="3" t="s">
        <v>294</v>
      </c>
      <c r="C147" s="3" t="s">
        <v>295</v>
      </c>
      <c r="D147" s="14">
        <v>42909</v>
      </c>
      <c r="E147" s="3" t="s">
        <v>296</v>
      </c>
      <c r="F147" s="15" t="s">
        <v>297</v>
      </c>
      <c r="G147" s="3" t="s">
        <v>123</v>
      </c>
      <c r="H147" s="4">
        <v>1472123</v>
      </c>
      <c r="I147" s="4">
        <v>1459512</v>
      </c>
      <c r="J147" s="28">
        <f>I147/H147</f>
        <v>0.9914334603834055</v>
      </c>
      <c r="K147" s="3" t="s">
        <v>51</v>
      </c>
    </row>
    <row r="148" spans="1:13" s="6" customFormat="1" ht="89.25" customHeight="1">
      <c r="A148" s="2">
        <v>145</v>
      </c>
      <c r="B148" s="3" t="s">
        <v>555</v>
      </c>
      <c r="C148" s="3" t="s">
        <v>552</v>
      </c>
      <c r="D148" s="14">
        <v>42909</v>
      </c>
      <c r="E148" s="3" t="s">
        <v>556</v>
      </c>
      <c r="F148" s="15" t="s">
        <v>557</v>
      </c>
      <c r="G148" s="3" t="s">
        <v>123</v>
      </c>
      <c r="H148" s="27">
        <v>2001084</v>
      </c>
      <c r="I148" s="27">
        <v>1603500</v>
      </c>
      <c r="J148" s="28">
        <f>I148/H148</f>
        <v>0.8013156868977015</v>
      </c>
      <c r="K148" s="3"/>
      <c r="L148" s="12"/>
      <c r="M148" s="12"/>
    </row>
    <row r="149" spans="1:11" s="6" customFormat="1" ht="89.25" customHeight="1">
      <c r="A149" s="2">
        <v>146</v>
      </c>
      <c r="B149" s="3" t="s">
        <v>173</v>
      </c>
      <c r="C149" s="3" t="s">
        <v>170</v>
      </c>
      <c r="D149" s="14">
        <v>42909</v>
      </c>
      <c r="E149" s="3" t="s">
        <v>174</v>
      </c>
      <c r="F149" s="15" t="s">
        <v>175</v>
      </c>
      <c r="G149" s="3" t="s">
        <v>123</v>
      </c>
      <c r="H149" s="4">
        <v>2004591</v>
      </c>
      <c r="I149" s="4">
        <v>1371600</v>
      </c>
      <c r="J149" s="28">
        <v>0.6842293515235777</v>
      </c>
      <c r="K149" s="3" t="s">
        <v>176</v>
      </c>
    </row>
    <row r="150" spans="1:13" s="6" customFormat="1" ht="89.25" customHeight="1">
      <c r="A150" s="2">
        <v>147</v>
      </c>
      <c r="B150" s="55" t="s">
        <v>844</v>
      </c>
      <c r="C150" s="55" t="s">
        <v>845</v>
      </c>
      <c r="D150" s="56">
        <v>42909</v>
      </c>
      <c r="E150" s="55" t="s">
        <v>846</v>
      </c>
      <c r="F150" s="55" t="s">
        <v>847</v>
      </c>
      <c r="G150" s="55" t="s">
        <v>123</v>
      </c>
      <c r="H150" s="57">
        <v>2592000</v>
      </c>
      <c r="I150" s="57">
        <v>2581632</v>
      </c>
      <c r="J150" s="65">
        <v>0.996</v>
      </c>
      <c r="K150" s="55" t="s">
        <v>51</v>
      </c>
      <c r="L150" s="12"/>
      <c r="M150" s="12"/>
    </row>
    <row r="151" spans="1:13" s="6" customFormat="1" ht="89.25" customHeight="1">
      <c r="A151" s="2">
        <v>148</v>
      </c>
      <c r="B151" s="3" t="s">
        <v>486</v>
      </c>
      <c r="C151" s="3" t="s">
        <v>766</v>
      </c>
      <c r="D151" s="14">
        <v>42909</v>
      </c>
      <c r="E151" s="3" t="s">
        <v>767</v>
      </c>
      <c r="F151" s="15" t="s">
        <v>768</v>
      </c>
      <c r="G151" s="3" t="s">
        <v>123</v>
      </c>
      <c r="H151" s="27">
        <v>4534626</v>
      </c>
      <c r="I151" s="27">
        <v>4242024</v>
      </c>
      <c r="J151" s="28">
        <f>I151/H151</f>
        <v>0.9354738406210347</v>
      </c>
      <c r="K151" s="3" t="s">
        <v>51</v>
      </c>
      <c r="L151" s="12"/>
      <c r="M151" s="12"/>
    </row>
    <row r="152" spans="1:11" s="6" customFormat="1" ht="89.25" customHeight="1">
      <c r="A152" s="2">
        <v>149</v>
      </c>
      <c r="B152" s="3" t="s">
        <v>114</v>
      </c>
      <c r="C152" s="3" t="s">
        <v>55</v>
      </c>
      <c r="D152" s="14">
        <v>42909</v>
      </c>
      <c r="E152" s="3" t="s">
        <v>78</v>
      </c>
      <c r="F152" s="15" t="s">
        <v>83</v>
      </c>
      <c r="G152" s="3" t="s">
        <v>123</v>
      </c>
      <c r="H152" s="4">
        <v>4931297</v>
      </c>
      <c r="I152" s="4">
        <v>3326400</v>
      </c>
      <c r="J152" s="28">
        <f>I152/H152</f>
        <v>0.6745487039210982</v>
      </c>
      <c r="K152" s="3"/>
    </row>
    <row r="153" spans="1:13" s="6" customFormat="1" ht="89.25" customHeight="1">
      <c r="A153" s="2">
        <v>150</v>
      </c>
      <c r="B153" s="3" t="s">
        <v>113</v>
      </c>
      <c r="C153" s="3" t="s">
        <v>55</v>
      </c>
      <c r="D153" s="14">
        <v>42909</v>
      </c>
      <c r="E153" s="3" t="s">
        <v>77</v>
      </c>
      <c r="F153" s="15" t="s">
        <v>82</v>
      </c>
      <c r="G153" s="3" t="s">
        <v>123</v>
      </c>
      <c r="H153" s="4">
        <v>5212944</v>
      </c>
      <c r="I153" s="4">
        <v>1310040</v>
      </c>
      <c r="J153" s="28">
        <f>I153/H153</f>
        <v>0.2513052125631889</v>
      </c>
      <c r="K153" s="3"/>
      <c r="L153" s="12"/>
      <c r="M153" s="12"/>
    </row>
    <row r="154" spans="1:13" s="6" customFormat="1" ht="89.25" customHeight="1">
      <c r="A154" s="2">
        <v>151</v>
      </c>
      <c r="B154" s="3" t="s">
        <v>112</v>
      </c>
      <c r="C154" s="3" t="s">
        <v>55</v>
      </c>
      <c r="D154" s="14">
        <v>42909</v>
      </c>
      <c r="E154" s="3" t="s">
        <v>76</v>
      </c>
      <c r="F154" s="15" t="s">
        <v>81</v>
      </c>
      <c r="G154" s="3" t="s">
        <v>122</v>
      </c>
      <c r="H154" s="4">
        <v>7599938</v>
      </c>
      <c r="I154" s="4">
        <v>6642000</v>
      </c>
      <c r="J154" s="28">
        <f>I154/H154</f>
        <v>0.8739544980498525</v>
      </c>
      <c r="K154" s="3"/>
      <c r="L154" s="40"/>
      <c r="M154" s="40"/>
    </row>
    <row r="155" spans="1:13" s="6" customFormat="1" ht="89.25" customHeight="1">
      <c r="A155" s="2">
        <v>152</v>
      </c>
      <c r="B155" s="3" t="s">
        <v>150</v>
      </c>
      <c r="C155" s="3" t="s">
        <v>146</v>
      </c>
      <c r="D155" s="14">
        <v>42909</v>
      </c>
      <c r="E155" s="3" t="s">
        <v>151</v>
      </c>
      <c r="F155" s="15" t="s">
        <v>152</v>
      </c>
      <c r="G155" s="3" t="s">
        <v>123</v>
      </c>
      <c r="H155" s="4">
        <v>10909409</v>
      </c>
      <c r="I155" s="4">
        <v>8792409</v>
      </c>
      <c r="J155" s="28">
        <v>0.8059473249192509</v>
      </c>
      <c r="K155" s="3" t="s">
        <v>51</v>
      </c>
      <c r="L155" s="12"/>
      <c r="M155" s="12"/>
    </row>
    <row r="156" spans="1:11" s="6" customFormat="1" ht="89.25" customHeight="1">
      <c r="A156" s="2">
        <v>153</v>
      </c>
      <c r="B156" s="3" t="s">
        <v>474</v>
      </c>
      <c r="C156" s="33" t="s">
        <v>470</v>
      </c>
      <c r="D156" s="14">
        <v>42909</v>
      </c>
      <c r="E156" s="33" t="s">
        <v>799</v>
      </c>
      <c r="F156" s="15" t="s">
        <v>475</v>
      </c>
      <c r="G156" s="33" t="s">
        <v>123</v>
      </c>
      <c r="H156" s="34">
        <v>79839408</v>
      </c>
      <c r="I156" s="34">
        <v>55477798</v>
      </c>
      <c r="J156" s="28">
        <v>0.8631226510735054</v>
      </c>
      <c r="K156" s="33" t="s">
        <v>51</v>
      </c>
    </row>
    <row r="157" spans="1:13" s="6" customFormat="1" ht="89.25" customHeight="1">
      <c r="A157" s="2">
        <v>154</v>
      </c>
      <c r="B157" s="3" t="s">
        <v>486</v>
      </c>
      <c r="C157" s="3" t="s">
        <v>688</v>
      </c>
      <c r="D157" s="14">
        <v>42912</v>
      </c>
      <c r="E157" s="3" t="s">
        <v>689</v>
      </c>
      <c r="F157" s="15" t="s">
        <v>690</v>
      </c>
      <c r="G157" s="3" t="s">
        <v>123</v>
      </c>
      <c r="H157" s="27">
        <v>1692480</v>
      </c>
      <c r="I157" s="27">
        <v>1630720</v>
      </c>
      <c r="J157" s="28">
        <f aca="true" t="shared" si="7" ref="J157:J164">I157/H157</f>
        <v>0.9635091699754207</v>
      </c>
      <c r="K157" s="3" t="s">
        <v>51</v>
      </c>
      <c r="L157" s="7"/>
      <c r="M157" s="7"/>
    </row>
    <row r="158" spans="1:11" s="6" customFormat="1" ht="89.25" customHeight="1">
      <c r="A158" s="2">
        <v>155</v>
      </c>
      <c r="B158" s="3" t="s">
        <v>592</v>
      </c>
      <c r="C158" s="3" t="s">
        <v>589</v>
      </c>
      <c r="D158" s="14">
        <v>42912</v>
      </c>
      <c r="E158" s="3" t="s">
        <v>593</v>
      </c>
      <c r="F158" s="15" t="s">
        <v>594</v>
      </c>
      <c r="G158" s="3" t="s">
        <v>5</v>
      </c>
      <c r="H158" s="27">
        <v>1703232</v>
      </c>
      <c r="I158" s="27">
        <v>1558944</v>
      </c>
      <c r="J158" s="28">
        <f t="shared" si="7"/>
        <v>0.9152857625972269</v>
      </c>
      <c r="K158" s="3" t="s">
        <v>51</v>
      </c>
    </row>
    <row r="159" spans="1:11" s="6" customFormat="1" ht="89.25" customHeight="1">
      <c r="A159" s="2">
        <v>156</v>
      </c>
      <c r="B159" s="3" t="s">
        <v>386</v>
      </c>
      <c r="C159" s="3" t="s">
        <v>699</v>
      </c>
      <c r="D159" s="14">
        <v>42912</v>
      </c>
      <c r="E159" s="3" t="s">
        <v>700</v>
      </c>
      <c r="F159" s="15" t="s">
        <v>701</v>
      </c>
      <c r="G159" s="3" t="s">
        <v>123</v>
      </c>
      <c r="H159" s="27">
        <v>1796040</v>
      </c>
      <c r="I159" s="27">
        <v>1606484</v>
      </c>
      <c r="J159" s="28">
        <f t="shared" si="7"/>
        <v>0.8944589207367319</v>
      </c>
      <c r="K159" s="3" t="s">
        <v>51</v>
      </c>
    </row>
    <row r="160" spans="1:11" s="6" customFormat="1" ht="89.25" customHeight="1">
      <c r="A160" s="2">
        <v>157</v>
      </c>
      <c r="B160" s="3" t="s">
        <v>386</v>
      </c>
      <c r="C160" s="3" t="s">
        <v>699</v>
      </c>
      <c r="D160" s="14">
        <v>42912</v>
      </c>
      <c r="E160" s="3" t="s">
        <v>706</v>
      </c>
      <c r="F160" s="15" t="s">
        <v>707</v>
      </c>
      <c r="G160" s="3" t="s">
        <v>123</v>
      </c>
      <c r="H160" s="27">
        <v>1872153</v>
      </c>
      <c r="I160" s="27">
        <v>1726327</v>
      </c>
      <c r="J160" s="28">
        <f t="shared" si="7"/>
        <v>0.9221078619108588</v>
      </c>
      <c r="K160" s="3" t="s">
        <v>51</v>
      </c>
    </row>
    <row r="161" spans="1:11" s="6" customFormat="1" ht="89.25" customHeight="1">
      <c r="A161" s="2">
        <v>158</v>
      </c>
      <c r="B161" s="3" t="s">
        <v>335</v>
      </c>
      <c r="C161" s="3" t="s">
        <v>332</v>
      </c>
      <c r="D161" s="14">
        <v>42912</v>
      </c>
      <c r="E161" s="23" t="s">
        <v>336</v>
      </c>
      <c r="F161" s="24" t="s">
        <v>337</v>
      </c>
      <c r="G161" s="3" t="s">
        <v>123</v>
      </c>
      <c r="H161" s="4">
        <v>1948020</v>
      </c>
      <c r="I161" s="4">
        <v>1494600</v>
      </c>
      <c r="J161" s="28">
        <f t="shared" si="7"/>
        <v>0.7672405827455571</v>
      </c>
      <c r="K161" s="3" t="s">
        <v>51</v>
      </c>
    </row>
    <row r="162" spans="1:11" s="6" customFormat="1" ht="89.25" customHeight="1">
      <c r="A162" s="2">
        <v>159</v>
      </c>
      <c r="B162" s="3" t="s">
        <v>386</v>
      </c>
      <c r="C162" s="3" t="s">
        <v>699</v>
      </c>
      <c r="D162" s="14">
        <v>42912</v>
      </c>
      <c r="E162" s="3" t="s">
        <v>704</v>
      </c>
      <c r="F162" s="15" t="s">
        <v>705</v>
      </c>
      <c r="G162" s="3" t="s">
        <v>123</v>
      </c>
      <c r="H162" s="27">
        <v>2082473</v>
      </c>
      <c r="I162" s="27">
        <v>1978196</v>
      </c>
      <c r="J162" s="28">
        <f t="shared" si="7"/>
        <v>0.9499263615902823</v>
      </c>
      <c r="K162" s="3" t="s">
        <v>51</v>
      </c>
    </row>
    <row r="163" spans="1:11" s="6" customFormat="1" ht="89.25" customHeight="1">
      <c r="A163" s="2">
        <v>160</v>
      </c>
      <c r="B163" s="3" t="s">
        <v>720</v>
      </c>
      <c r="C163" s="3" t="s">
        <v>721</v>
      </c>
      <c r="D163" s="14">
        <v>42912</v>
      </c>
      <c r="E163" s="3" t="s">
        <v>722</v>
      </c>
      <c r="F163" s="15" t="s">
        <v>723</v>
      </c>
      <c r="G163" s="3" t="s">
        <v>123</v>
      </c>
      <c r="H163" s="27">
        <v>2174580</v>
      </c>
      <c r="I163" s="27">
        <v>2095200</v>
      </c>
      <c r="J163" s="28">
        <f t="shared" si="7"/>
        <v>0.9634963993046933</v>
      </c>
      <c r="K163" s="3"/>
    </row>
    <row r="164" spans="1:11" s="6" customFormat="1" ht="89.25" customHeight="1">
      <c r="A164" s="2">
        <v>161</v>
      </c>
      <c r="B164" s="3" t="s">
        <v>386</v>
      </c>
      <c r="C164" s="3" t="s">
        <v>699</v>
      </c>
      <c r="D164" s="14">
        <v>42912</v>
      </c>
      <c r="E164" s="3" t="s">
        <v>702</v>
      </c>
      <c r="F164" s="15" t="s">
        <v>703</v>
      </c>
      <c r="G164" s="3" t="s">
        <v>123</v>
      </c>
      <c r="H164" s="27">
        <v>2303037</v>
      </c>
      <c r="I164" s="27">
        <v>2132200</v>
      </c>
      <c r="J164" s="28">
        <f t="shared" si="7"/>
        <v>0.9258209920205364</v>
      </c>
      <c r="K164" s="3" t="s">
        <v>51</v>
      </c>
    </row>
    <row r="165" spans="1:11" s="6" customFormat="1" ht="89.25" customHeight="1">
      <c r="A165" s="2">
        <v>162</v>
      </c>
      <c r="B165" s="3" t="s">
        <v>257</v>
      </c>
      <c r="C165" s="3" t="s">
        <v>258</v>
      </c>
      <c r="D165" s="14">
        <v>42912</v>
      </c>
      <c r="E165" s="3" t="s">
        <v>259</v>
      </c>
      <c r="F165" s="15" t="s">
        <v>260</v>
      </c>
      <c r="G165" s="3" t="s">
        <v>123</v>
      </c>
      <c r="H165" s="4">
        <v>2314656</v>
      </c>
      <c r="I165" s="4">
        <v>1614168</v>
      </c>
      <c r="J165" s="28">
        <v>0.6973684210526315</v>
      </c>
      <c r="K165" s="3" t="s">
        <v>261</v>
      </c>
    </row>
    <row r="166" spans="1:11" s="6" customFormat="1" ht="89.25" customHeight="1">
      <c r="A166" s="2">
        <v>163</v>
      </c>
      <c r="B166" s="3" t="s">
        <v>319</v>
      </c>
      <c r="C166" s="3" t="s">
        <v>320</v>
      </c>
      <c r="D166" s="14">
        <v>42912</v>
      </c>
      <c r="E166" s="3" t="s">
        <v>321</v>
      </c>
      <c r="F166" s="15" t="s">
        <v>322</v>
      </c>
      <c r="G166" s="3" t="s">
        <v>123</v>
      </c>
      <c r="H166" s="4">
        <v>2370352</v>
      </c>
      <c r="I166" s="4">
        <v>2357262</v>
      </c>
      <c r="J166" s="28">
        <f aca="true" t="shared" si="8" ref="J166:J171">I166/H166</f>
        <v>0.9944776134515042</v>
      </c>
      <c r="K166" s="3" t="s">
        <v>51</v>
      </c>
    </row>
    <row r="167" spans="1:11" s="6" customFormat="1" ht="89.25" customHeight="1">
      <c r="A167" s="2">
        <v>164</v>
      </c>
      <c r="B167" s="3" t="s">
        <v>298</v>
      </c>
      <c r="C167" s="3" t="s">
        <v>299</v>
      </c>
      <c r="D167" s="14">
        <v>42912</v>
      </c>
      <c r="E167" s="3" t="s">
        <v>300</v>
      </c>
      <c r="F167" s="15" t="s">
        <v>301</v>
      </c>
      <c r="G167" s="3" t="s">
        <v>123</v>
      </c>
      <c r="H167" s="4">
        <v>3101004</v>
      </c>
      <c r="I167" s="4">
        <v>2851200</v>
      </c>
      <c r="J167" s="28">
        <f t="shared" si="8"/>
        <v>0.9194441542158605</v>
      </c>
      <c r="K167" s="3"/>
    </row>
    <row r="168" spans="1:11" s="6" customFormat="1" ht="89.25" customHeight="1">
      <c r="A168" s="2">
        <v>165</v>
      </c>
      <c r="B168" s="3" t="s">
        <v>486</v>
      </c>
      <c r="C168" s="3" t="s">
        <v>622</v>
      </c>
      <c r="D168" s="14">
        <v>42912</v>
      </c>
      <c r="E168" s="3" t="s">
        <v>623</v>
      </c>
      <c r="F168" s="15" t="s">
        <v>624</v>
      </c>
      <c r="G168" s="3" t="s">
        <v>123</v>
      </c>
      <c r="H168" s="27">
        <v>3526800</v>
      </c>
      <c r="I168" s="27">
        <v>3019200</v>
      </c>
      <c r="J168" s="28">
        <f t="shared" si="8"/>
        <v>0.8560734943858456</v>
      </c>
      <c r="K168" s="3" t="s">
        <v>51</v>
      </c>
    </row>
    <row r="169" spans="1:11" s="6" customFormat="1" ht="89.25" customHeight="1">
      <c r="A169" s="2">
        <v>166</v>
      </c>
      <c r="B169" s="3" t="s">
        <v>486</v>
      </c>
      <c r="C169" s="3" t="s">
        <v>577</v>
      </c>
      <c r="D169" s="14">
        <v>42912</v>
      </c>
      <c r="E169" s="3" t="s">
        <v>578</v>
      </c>
      <c r="F169" s="15" t="s">
        <v>579</v>
      </c>
      <c r="G169" s="3" t="s">
        <v>123</v>
      </c>
      <c r="H169" s="27">
        <v>4942080</v>
      </c>
      <c r="I169" s="27">
        <v>4371840</v>
      </c>
      <c r="J169" s="28">
        <f t="shared" si="8"/>
        <v>0.8846153846153846</v>
      </c>
      <c r="K169" s="3" t="s">
        <v>51</v>
      </c>
    </row>
    <row r="170" spans="1:11" s="6" customFormat="1" ht="89.25" customHeight="1">
      <c r="A170" s="2">
        <v>167</v>
      </c>
      <c r="B170" s="3" t="s">
        <v>383</v>
      </c>
      <c r="C170" s="3" t="s">
        <v>422</v>
      </c>
      <c r="D170" s="32">
        <v>42912</v>
      </c>
      <c r="E170" s="3" t="s">
        <v>423</v>
      </c>
      <c r="F170" s="15" t="s">
        <v>424</v>
      </c>
      <c r="G170" s="3" t="s">
        <v>5</v>
      </c>
      <c r="H170" s="27">
        <v>6092000</v>
      </c>
      <c r="I170" s="27">
        <v>5270000</v>
      </c>
      <c r="J170" s="28">
        <f t="shared" si="8"/>
        <v>0.8650689428759029</v>
      </c>
      <c r="K170" s="3" t="s">
        <v>51</v>
      </c>
    </row>
    <row r="171" spans="1:11" s="6" customFormat="1" ht="89.25" customHeight="1">
      <c r="A171" s="2">
        <v>168</v>
      </c>
      <c r="B171" s="3" t="s">
        <v>514</v>
      </c>
      <c r="C171" s="3" t="s">
        <v>631</v>
      </c>
      <c r="D171" s="14">
        <v>42912</v>
      </c>
      <c r="E171" s="3" t="s">
        <v>634</v>
      </c>
      <c r="F171" s="15" t="s">
        <v>635</v>
      </c>
      <c r="G171" s="3" t="s">
        <v>123</v>
      </c>
      <c r="H171" s="27">
        <v>13803048</v>
      </c>
      <c r="I171" s="27">
        <v>11926656</v>
      </c>
      <c r="J171" s="28">
        <f t="shared" si="8"/>
        <v>0.8640595903165735</v>
      </c>
      <c r="K171" s="3" t="s">
        <v>636</v>
      </c>
    </row>
    <row r="172" spans="1:13" s="6" customFormat="1" ht="89.25" customHeight="1">
      <c r="A172" s="2">
        <v>169</v>
      </c>
      <c r="B172" s="3" t="s">
        <v>142</v>
      </c>
      <c r="C172" s="3" t="s">
        <v>136</v>
      </c>
      <c r="D172" s="14">
        <v>42912</v>
      </c>
      <c r="E172" s="3" t="s">
        <v>143</v>
      </c>
      <c r="F172" s="15" t="s">
        <v>144</v>
      </c>
      <c r="G172" s="3" t="s">
        <v>123</v>
      </c>
      <c r="H172" s="4">
        <v>29488752</v>
      </c>
      <c r="I172" s="4">
        <v>27231768</v>
      </c>
      <c r="J172" s="28">
        <v>0.9234628851027673</v>
      </c>
      <c r="K172" s="3" t="s">
        <v>51</v>
      </c>
      <c r="L172" s="12"/>
      <c r="M172" s="12"/>
    </row>
    <row r="173" spans="1:11" s="6" customFormat="1" ht="89.25" customHeight="1">
      <c r="A173" s="2">
        <v>170</v>
      </c>
      <c r="B173" s="3" t="s">
        <v>601</v>
      </c>
      <c r="C173" s="3" t="s">
        <v>602</v>
      </c>
      <c r="D173" s="14">
        <v>42912</v>
      </c>
      <c r="E173" s="3" t="s">
        <v>603</v>
      </c>
      <c r="F173" s="15" t="s">
        <v>604</v>
      </c>
      <c r="G173" s="3" t="s">
        <v>123</v>
      </c>
      <c r="H173" s="27">
        <v>88257168</v>
      </c>
      <c r="I173" s="27">
        <v>87961680</v>
      </c>
      <c r="J173" s="28">
        <f aca="true" t="shared" si="9" ref="J173:J179">I173/H173</f>
        <v>0.996651965991023</v>
      </c>
      <c r="K173" s="3"/>
    </row>
    <row r="174" spans="1:11" s="6" customFormat="1" ht="89.25" customHeight="1">
      <c r="A174" s="2">
        <v>171</v>
      </c>
      <c r="B174" s="3" t="s">
        <v>116</v>
      </c>
      <c r="C174" s="3" t="s">
        <v>55</v>
      </c>
      <c r="D174" s="14">
        <v>42913</v>
      </c>
      <c r="E174" s="3" t="s">
        <v>79</v>
      </c>
      <c r="F174" s="15" t="s">
        <v>84</v>
      </c>
      <c r="G174" s="3" t="s">
        <v>123</v>
      </c>
      <c r="H174" s="4">
        <v>1276236</v>
      </c>
      <c r="I174" s="4">
        <v>810000</v>
      </c>
      <c r="J174" s="28">
        <f t="shared" si="9"/>
        <v>0.6346788525006347</v>
      </c>
      <c r="K174" s="3"/>
    </row>
    <row r="175" spans="1:11" s="6" customFormat="1" ht="89.25" customHeight="1">
      <c r="A175" s="2">
        <v>172</v>
      </c>
      <c r="B175" s="3" t="s">
        <v>406</v>
      </c>
      <c r="C175" s="3" t="s">
        <v>403</v>
      </c>
      <c r="D175" s="14">
        <v>42913</v>
      </c>
      <c r="E175" s="3" t="s">
        <v>407</v>
      </c>
      <c r="F175" s="15" t="s">
        <v>408</v>
      </c>
      <c r="G175" s="3" t="s">
        <v>123</v>
      </c>
      <c r="H175" s="27">
        <v>1495240</v>
      </c>
      <c r="I175" s="27">
        <v>1317600</v>
      </c>
      <c r="J175" s="28">
        <f t="shared" si="9"/>
        <v>0.8811963296862042</v>
      </c>
      <c r="K175" s="3"/>
    </row>
    <row r="176" spans="1:11" s="6" customFormat="1" ht="89.25" customHeight="1">
      <c r="A176" s="2">
        <v>173</v>
      </c>
      <c r="B176" s="3" t="s">
        <v>482</v>
      </c>
      <c r="C176" s="3" t="s">
        <v>483</v>
      </c>
      <c r="D176" s="14">
        <v>42913</v>
      </c>
      <c r="E176" s="3" t="s">
        <v>484</v>
      </c>
      <c r="F176" s="15" t="s">
        <v>485</v>
      </c>
      <c r="G176" s="3" t="s">
        <v>123</v>
      </c>
      <c r="H176" s="27">
        <v>1785240</v>
      </c>
      <c r="I176" s="27">
        <v>1388880</v>
      </c>
      <c r="J176" s="28">
        <f t="shared" si="9"/>
        <v>0.7779794313369631</v>
      </c>
      <c r="K176" s="3"/>
    </row>
    <row r="177" spans="1:13" s="6" customFormat="1" ht="89.25" customHeight="1">
      <c r="A177" s="2">
        <v>174</v>
      </c>
      <c r="B177" s="31" t="s">
        <v>417</v>
      </c>
      <c r="C177" s="33" t="s">
        <v>470</v>
      </c>
      <c r="D177" s="14">
        <v>42913</v>
      </c>
      <c r="E177" s="33" t="s">
        <v>476</v>
      </c>
      <c r="F177" s="15" t="s">
        <v>477</v>
      </c>
      <c r="G177" s="33" t="s">
        <v>123</v>
      </c>
      <c r="H177" s="34">
        <f>32000*59.4</f>
        <v>1900800</v>
      </c>
      <c r="I177" s="34">
        <f>32000*51.08</f>
        <v>1634560</v>
      </c>
      <c r="J177" s="28">
        <f t="shared" si="9"/>
        <v>0.8599326599326599</v>
      </c>
      <c r="K177" s="33" t="s">
        <v>51</v>
      </c>
      <c r="L177" s="12"/>
      <c r="M177" s="12"/>
    </row>
    <row r="178" spans="1:11" s="6" customFormat="1" ht="89.25" customHeight="1">
      <c r="A178" s="2">
        <v>175</v>
      </c>
      <c r="B178" s="3" t="s">
        <v>282</v>
      </c>
      <c r="C178" s="3" t="s">
        <v>283</v>
      </c>
      <c r="D178" s="14">
        <v>42913</v>
      </c>
      <c r="E178" s="3" t="s">
        <v>284</v>
      </c>
      <c r="F178" s="15" t="s">
        <v>285</v>
      </c>
      <c r="G178" s="3" t="s">
        <v>123</v>
      </c>
      <c r="H178" s="4">
        <v>2009178</v>
      </c>
      <c r="I178" s="4">
        <v>1861866</v>
      </c>
      <c r="J178" s="28">
        <f t="shared" si="9"/>
        <v>0.92668046335367</v>
      </c>
      <c r="K178" s="3" t="s">
        <v>51</v>
      </c>
    </row>
    <row r="179" spans="1:11" s="6" customFormat="1" ht="89.25" customHeight="1">
      <c r="A179" s="2">
        <v>176</v>
      </c>
      <c r="B179" s="33" t="s">
        <v>478</v>
      </c>
      <c r="C179" s="33" t="s">
        <v>479</v>
      </c>
      <c r="D179" s="14">
        <v>42913</v>
      </c>
      <c r="E179" s="33" t="s">
        <v>480</v>
      </c>
      <c r="F179" s="15" t="s">
        <v>481</v>
      </c>
      <c r="G179" s="33" t="s">
        <v>123</v>
      </c>
      <c r="H179" s="34">
        <v>2011996</v>
      </c>
      <c r="I179" s="34">
        <v>1701529</v>
      </c>
      <c r="J179" s="28">
        <f t="shared" si="9"/>
        <v>0.8456920391491832</v>
      </c>
      <c r="K179" s="36"/>
    </row>
    <row r="180" spans="1:11" s="6" customFormat="1" ht="89.25" customHeight="1">
      <c r="A180" s="2">
        <v>177</v>
      </c>
      <c r="B180" s="3" t="s">
        <v>262</v>
      </c>
      <c r="C180" s="3" t="s">
        <v>263</v>
      </c>
      <c r="D180" s="14">
        <v>42913</v>
      </c>
      <c r="E180" s="3" t="s">
        <v>264</v>
      </c>
      <c r="F180" s="15" t="s">
        <v>265</v>
      </c>
      <c r="G180" s="3" t="s">
        <v>123</v>
      </c>
      <c r="H180" s="4">
        <v>2419600</v>
      </c>
      <c r="I180" s="4">
        <v>2261973</v>
      </c>
      <c r="J180" s="28">
        <v>0.9348541081170442</v>
      </c>
      <c r="K180" s="3" t="s">
        <v>266</v>
      </c>
    </row>
    <row r="181" spans="1:11" s="6" customFormat="1" ht="89.25" customHeight="1">
      <c r="A181" s="2">
        <v>178</v>
      </c>
      <c r="B181" s="3" t="s">
        <v>486</v>
      </c>
      <c r="C181" s="3" t="s">
        <v>763</v>
      </c>
      <c r="D181" s="32">
        <v>42913</v>
      </c>
      <c r="E181" s="3" t="s">
        <v>764</v>
      </c>
      <c r="F181" s="15" t="s">
        <v>765</v>
      </c>
      <c r="G181" s="3" t="s">
        <v>123</v>
      </c>
      <c r="H181" s="27">
        <v>2512440</v>
      </c>
      <c r="I181" s="27">
        <v>2080260</v>
      </c>
      <c r="J181" s="28">
        <f>I181/H181</f>
        <v>0.8279839518555667</v>
      </c>
      <c r="K181" s="3" t="s">
        <v>51</v>
      </c>
    </row>
    <row r="182" spans="1:13" s="6" customFormat="1" ht="300" customHeight="1">
      <c r="A182" s="2">
        <v>179</v>
      </c>
      <c r="B182" s="3" t="s">
        <v>115</v>
      </c>
      <c r="C182" s="3" t="s">
        <v>55</v>
      </c>
      <c r="D182" s="14">
        <v>42913</v>
      </c>
      <c r="E182" s="3" t="s">
        <v>85</v>
      </c>
      <c r="F182" s="15" t="s">
        <v>89</v>
      </c>
      <c r="G182" s="3" t="s">
        <v>122</v>
      </c>
      <c r="H182" s="4">
        <v>2727918</v>
      </c>
      <c r="I182" s="4">
        <v>2295000</v>
      </c>
      <c r="J182" s="28">
        <f>I182/H182</f>
        <v>0.8413009481956569</v>
      </c>
      <c r="K182" s="3"/>
      <c r="L182" s="12"/>
      <c r="M182" s="12"/>
    </row>
    <row r="183" spans="1:11" s="6" customFormat="1" ht="89.25" customHeight="1">
      <c r="A183" s="2">
        <v>180</v>
      </c>
      <c r="B183" s="3" t="s">
        <v>432</v>
      </c>
      <c r="C183" s="3" t="s">
        <v>426</v>
      </c>
      <c r="D183" s="14">
        <v>42913</v>
      </c>
      <c r="E183" s="3" t="s">
        <v>437</v>
      </c>
      <c r="F183" s="15" t="s">
        <v>438</v>
      </c>
      <c r="G183" s="3" t="s">
        <v>5</v>
      </c>
      <c r="H183" s="27">
        <v>2881202</v>
      </c>
      <c r="I183" s="27">
        <v>2209654</v>
      </c>
      <c r="J183" s="28">
        <f>I183/H183</f>
        <v>0.7669208892677432</v>
      </c>
      <c r="K183" s="3" t="s">
        <v>51</v>
      </c>
    </row>
    <row r="184" spans="1:11" s="6" customFormat="1" ht="89.25" customHeight="1">
      <c r="A184" s="2">
        <v>181</v>
      </c>
      <c r="B184" s="42" t="s">
        <v>486</v>
      </c>
      <c r="C184" s="3" t="s">
        <v>637</v>
      </c>
      <c r="D184" s="14">
        <v>42913</v>
      </c>
      <c r="E184" s="3" t="s">
        <v>638</v>
      </c>
      <c r="F184" s="15" t="s">
        <v>639</v>
      </c>
      <c r="G184" s="3" t="s">
        <v>5</v>
      </c>
      <c r="H184" s="27">
        <v>2903040</v>
      </c>
      <c r="I184" s="27">
        <v>2659392</v>
      </c>
      <c r="J184" s="28">
        <f>I184/H184</f>
        <v>0.9160714285714285</v>
      </c>
      <c r="K184" s="3" t="s">
        <v>51</v>
      </c>
    </row>
    <row r="185" spans="1:11" s="6" customFormat="1" ht="89.25" customHeight="1">
      <c r="A185" s="2">
        <v>182</v>
      </c>
      <c r="B185" s="3" t="s">
        <v>439</v>
      </c>
      <c r="C185" s="3" t="s">
        <v>627</v>
      </c>
      <c r="D185" s="14">
        <v>42913</v>
      </c>
      <c r="E185" s="3" t="s">
        <v>628</v>
      </c>
      <c r="F185" s="15" t="s">
        <v>629</v>
      </c>
      <c r="G185" s="3" t="s">
        <v>123</v>
      </c>
      <c r="H185" s="27">
        <v>3456000</v>
      </c>
      <c r="I185" s="27">
        <v>3110400</v>
      </c>
      <c r="J185" s="28">
        <f>I185/H185</f>
        <v>0.9</v>
      </c>
      <c r="K185" s="3"/>
    </row>
    <row r="186" spans="1:11" s="6" customFormat="1" ht="89.25" customHeight="1">
      <c r="A186" s="2">
        <v>183</v>
      </c>
      <c r="B186" s="3" t="s">
        <v>724</v>
      </c>
      <c r="C186" s="3" t="s">
        <v>725</v>
      </c>
      <c r="D186" s="14">
        <v>42913</v>
      </c>
      <c r="E186" s="3" t="s">
        <v>726</v>
      </c>
      <c r="F186" s="15" t="s">
        <v>727</v>
      </c>
      <c r="G186" s="3" t="s">
        <v>123</v>
      </c>
      <c r="H186" s="27">
        <v>4127700</v>
      </c>
      <c r="I186" s="27">
        <v>3969000</v>
      </c>
      <c r="J186" s="28">
        <v>0.97</v>
      </c>
      <c r="K186" s="3" t="s">
        <v>662</v>
      </c>
    </row>
    <row r="187" spans="1:13" ht="89.25" customHeight="1">
      <c r="A187" s="2">
        <v>184</v>
      </c>
      <c r="B187" s="3" t="s">
        <v>432</v>
      </c>
      <c r="C187" s="3" t="s">
        <v>426</v>
      </c>
      <c r="D187" s="14">
        <v>42913</v>
      </c>
      <c r="E187" s="3" t="s">
        <v>435</v>
      </c>
      <c r="F187" s="15" t="s">
        <v>436</v>
      </c>
      <c r="G187" s="3" t="s">
        <v>5</v>
      </c>
      <c r="H187" s="27">
        <v>5009613</v>
      </c>
      <c r="I187" s="27">
        <v>3524833</v>
      </c>
      <c r="J187" s="28">
        <f>I187/H187</f>
        <v>0.7036138320465074</v>
      </c>
      <c r="K187" s="3" t="s">
        <v>51</v>
      </c>
      <c r="L187" s="6"/>
      <c r="M187" s="6"/>
    </row>
    <row r="188" spans="1:13" ht="89.25" customHeight="1">
      <c r="A188" s="2">
        <v>185</v>
      </c>
      <c r="B188" s="3" t="s">
        <v>432</v>
      </c>
      <c r="C188" s="3" t="s">
        <v>426</v>
      </c>
      <c r="D188" s="14">
        <v>42913</v>
      </c>
      <c r="E188" s="3" t="s">
        <v>433</v>
      </c>
      <c r="F188" s="15" t="s">
        <v>434</v>
      </c>
      <c r="G188" s="3" t="s">
        <v>123</v>
      </c>
      <c r="H188" s="27">
        <v>5020291</v>
      </c>
      <c r="I188" s="27">
        <v>2447442</v>
      </c>
      <c r="J188" s="28">
        <f>I188/H188</f>
        <v>0.4875099869708748</v>
      </c>
      <c r="K188" s="3" t="s">
        <v>51</v>
      </c>
      <c r="L188" s="6"/>
      <c r="M188" s="6"/>
    </row>
    <row r="189" spans="1:13" ht="89.25" customHeight="1">
      <c r="A189" s="2">
        <v>186</v>
      </c>
      <c r="B189" s="26" t="s">
        <v>383</v>
      </c>
      <c r="C189" s="3" t="s">
        <v>392</v>
      </c>
      <c r="D189" s="43">
        <v>42913</v>
      </c>
      <c r="E189" s="26" t="s">
        <v>397</v>
      </c>
      <c r="F189" s="46" t="s">
        <v>398</v>
      </c>
      <c r="G189" s="26" t="s">
        <v>123</v>
      </c>
      <c r="H189" s="49">
        <v>6480000</v>
      </c>
      <c r="I189" s="49">
        <v>6156000</v>
      </c>
      <c r="J189" s="50">
        <v>0.95</v>
      </c>
      <c r="K189" s="3" t="s">
        <v>51</v>
      </c>
      <c r="L189" s="6"/>
      <c r="M189" s="6"/>
    </row>
    <row r="190" spans="1:13" ht="89.25" customHeight="1">
      <c r="A190" s="2">
        <v>187</v>
      </c>
      <c r="B190" s="3" t="s">
        <v>486</v>
      </c>
      <c r="C190" s="3" t="s">
        <v>730</v>
      </c>
      <c r="D190" s="14">
        <v>42913</v>
      </c>
      <c r="E190" s="3" t="s">
        <v>731</v>
      </c>
      <c r="F190" s="15" t="s">
        <v>732</v>
      </c>
      <c r="G190" s="3" t="s">
        <v>123</v>
      </c>
      <c r="H190" s="27">
        <v>6606489</v>
      </c>
      <c r="I190" s="27">
        <v>6013440</v>
      </c>
      <c r="J190" s="28">
        <f aca="true" t="shared" si="10" ref="J190:J202">I190/H190</f>
        <v>0.9102323488315806</v>
      </c>
      <c r="K190" s="3" t="s">
        <v>51</v>
      </c>
      <c r="L190" s="6"/>
      <c r="M190" s="6"/>
    </row>
    <row r="191" spans="1:13" ht="89.25" customHeight="1">
      <c r="A191" s="2">
        <v>188</v>
      </c>
      <c r="B191" s="3" t="s">
        <v>391</v>
      </c>
      <c r="C191" s="3" t="s">
        <v>581</v>
      </c>
      <c r="D191" s="14">
        <v>42913</v>
      </c>
      <c r="E191" s="3" t="s">
        <v>584</v>
      </c>
      <c r="F191" s="15" t="s">
        <v>585</v>
      </c>
      <c r="G191" s="3" t="s">
        <v>123</v>
      </c>
      <c r="H191" s="27">
        <v>32876214</v>
      </c>
      <c r="I191" s="27">
        <v>24794910</v>
      </c>
      <c r="J191" s="28">
        <f t="shared" si="10"/>
        <v>0.7541899441340782</v>
      </c>
      <c r="K191" s="3" t="s">
        <v>51</v>
      </c>
      <c r="L191" s="6"/>
      <c r="M191" s="6"/>
    </row>
    <row r="192" spans="1:13" ht="89.25" customHeight="1">
      <c r="A192" s="2">
        <v>189</v>
      </c>
      <c r="B192" s="3" t="s">
        <v>747</v>
      </c>
      <c r="C192" s="3" t="s">
        <v>748</v>
      </c>
      <c r="D192" s="14">
        <v>42913</v>
      </c>
      <c r="E192" s="3" t="s">
        <v>749</v>
      </c>
      <c r="F192" s="15" t="s">
        <v>495</v>
      </c>
      <c r="G192" s="3" t="s">
        <v>123</v>
      </c>
      <c r="H192" s="27">
        <v>88605900</v>
      </c>
      <c r="I192" s="27">
        <v>66277213</v>
      </c>
      <c r="J192" s="28">
        <f t="shared" si="10"/>
        <v>0.747999997742814</v>
      </c>
      <c r="K192" s="3" t="s">
        <v>798</v>
      </c>
      <c r="L192" s="6"/>
      <c r="M192" s="6"/>
    </row>
    <row r="193" spans="1:13" ht="89.25" customHeight="1">
      <c r="A193" s="2">
        <v>190</v>
      </c>
      <c r="B193" s="3" t="s">
        <v>539</v>
      </c>
      <c r="C193" s="3" t="s">
        <v>536</v>
      </c>
      <c r="D193" s="14">
        <v>42914</v>
      </c>
      <c r="E193" s="3" t="s">
        <v>540</v>
      </c>
      <c r="F193" s="15" t="s">
        <v>541</v>
      </c>
      <c r="G193" s="3" t="s">
        <v>123</v>
      </c>
      <c r="H193" s="27">
        <v>1312151</v>
      </c>
      <c r="I193" s="27">
        <v>1296000</v>
      </c>
      <c r="J193" s="28">
        <f t="shared" si="10"/>
        <v>0.9876912032227998</v>
      </c>
      <c r="K193" s="3"/>
      <c r="L193" s="6"/>
      <c r="M193" s="6"/>
    </row>
    <row r="194" spans="1:13" ht="89.25" customHeight="1">
      <c r="A194" s="2">
        <v>191</v>
      </c>
      <c r="B194" s="3" t="s">
        <v>469</v>
      </c>
      <c r="C194" s="3" t="s">
        <v>518</v>
      </c>
      <c r="D194" s="14">
        <v>42914</v>
      </c>
      <c r="E194" s="3" t="s">
        <v>519</v>
      </c>
      <c r="F194" s="15" t="s">
        <v>520</v>
      </c>
      <c r="G194" s="3" t="s">
        <v>5</v>
      </c>
      <c r="H194" s="27">
        <v>1676160</v>
      </c>
      <c r="I194" s="27">
        <v>1392185</v>
      </c>
      <c r="J194" s="28">
        <f t="shared" si="10"/>
        <v>0.8305800162275677</v>
      </c>
      <c r="K194" s="3" t="s">
        <v>51</v>
      </c>
      <c r="L194" s="6"/>
      <c r="M194" s="6"/>
    </row>
    <row r="195" spans="1:11" ht="89.25" customHeight="1">
      <c r="A195" s="2">
        <v>192</v>
      </c>
      <c r="B195" s="3" t="s">
        <v>446</v>
      </c>
      <c r="C195" s="3" t="s">
        <v>443</v>
      </c>
      <c r="D195" s="14">
        <v>42914</v>
      </c>
      <c r="E195" s="3" t="s">
        <v>447</v>
      </c>
      <c r="F195" s="15" t="s">
        <v>448</v>
      </c>
      <c r="G195" s="3" t="s">
        <v>123</v>
      </c>
      <c r="H195" s="27">
        <v>1720899</v>
      </c>
      <c r="I195" s="27">
        <v>1561680</v>
      </c>
      <c r="J195" s="28">
        <f t="shared" si="10"/>
        <v>0.9074791722233554</v>
      </c>
      <c r="K195" s="3"/>
    </row>
    <row r="196" spans="1:13" ht="89.25" customHeight="1">
      <c r="A196" s="2">
        <v>193</v>
      </c>
      <c r="B196" s="3" t="s">
        <v>469</v>
      </c>
      <c r="C196" s="3" t="s">
        <v>518</v>
      </c>
      <c r="D196" s="14">
        <v>42914</v>
      </c>
      <c r="E196" s="3" t="s">
        <v>521</v>
      </c>
      <c r="F196" s="15" t="s">
        <v>522</v>
      </c>
      <c r="G196" s="3" t="s">
        <v>5</v>
      </c>
      <c r="H196" s="27">
        <v>2105676</v>
      </c>
      <c r="I196" s="27">
        <v>1908695</v>
      </c>
      <c r="J196" s="28">
        <f t="shared" si="10"/>
        <v>0.9064523696903037</v>
      </c>
      <c r="K196" s="3" t="s">
        <v>51</v>
      </c>
      <c r="L196" s="6"/>
      <c r="M196" s="6"/>
    </row>
    <row r="197" spans="1:11" ht="89.25" customHeight="1">
      <c r="A197" s="2">
        <v>194</v>
      </c>
      <c r="B197" s="3" t="s">
        <v>439</v>
      </c>
      <c r="C197" s="3" t="s">
        <v>449</v>
      </c>
      <c r="D197" s="14">
        <v>42914</v>
      </c>
      <c r="E197" s="3" t="s">
        <v>461</v>
      </c>
      <c r="F197" s="15" t="s">
        <v>462</v>
      </c>
      <c r="G197" s="3" t="s">
        <v>5</v>
      </c>
      <c r="H197" s="27">
        <v>2106457</v>
      </c>
      <c r="I197" s="27">
        <v>1803600</v>
      </c>
      <c r="J197" s="28">
        <f t="shared" si="10"/>
        <v>0.856224456516321</v>
      </c>
      <c r="K197" s="3"/>
    </row>
    <row r="198" spans="1:13" ht="89.25" customHeight="1">
      <c r="A198" s="2">
        <v>195</v>
      </c>
      <c r="B198" s="3" t="s">
        <v>523</v>
      </c>
      <c r="C198" s="3" t="s">
        <v>518</v>
      </c>
      <c r="D198" s="14">
        <v>42914</v>
      </c>
      <c r="E198" s="3" t="s">
        <v>524</v>
      </c>
      <c r="F198" s="15" t="s">
        <v>525</v>
      </c>
      <c r="G198" s="3" t="s">
        <v>5</v>
      </c>
      <c r="H198" s="27">
        <v>2179457</v>
      </c>
      <c r="I198" s="27">
        <v>2120969</v>
      </c>
      <c r="J198" s="28">
        <f t="shared" si="10"/>
        <v>0.9731639578115099</v>
      </c>
      <c r="K198" s="3" t="s">
        <v>51</v>
      </c>
      <c r="L198" s="6"/>
      <c r="M198" s="6"/>
    </row>
    <row r="199" spans="1:13" ht="89.25" customHeight="1">
      <c r="A199" s="2">
        <v>196</v>
      </c>
      <c r="B199" s="31" t="s">
        <v>417</v>
      </c>
      <c r="C199" s="26" t="s">
        <v>414</v>
      </c>
      <c r="D199" s="32">
        <v>42914</v>
      </c>
      <c r="E199" s="3" t="s">
        <v>420</v>
      </c>
      <c r="F199" s="15" t="s">
        <v>421</v>
      </c>
      <c r="G199" s="3" t="s">
        <v>123</v>
      </c>
      <c r="H199" s="27">
        <v>2358720</v>
      </c>
      <c r="I199" s="27">
        <v>2177280</v>
      </c>
      <c r="J199" s="28">
        <f t="shared" si="10"/>
        <v>0.9230769230769231</v>
      </c>
      <c r="K199" s="3" t="s">
        <v>51</v>
      </c>
      <c r="L199" s="6"/>
      <c r="M199" s="6"/>
    </row>
    <row r="200" spans="1:13" ht="89.25" customHeight="1">
      <c r="A200" s="2">
        <v>197</v>
      </c>
      <c r="B200" s="3" t="s">
        <v>315</v>
      </c>
      <c r="C200" s="3" t="s">
        <v>312</v>
      </c>
      <c r="D200" s="14">
        <v>42914</v>
      </c>
      <c r="E200" s="3" t="s">
        <v>316</v>
      </c>
      <c r="F200" s="15" t="s">
        <v>317</v>
      </c>
      <c r="G200" s="3" t="s">
        <v>123</v>
      </c>
      <c r="H200" s="4">
        <v>2814419</v>
      </c>
      <c r="I200" s="4">
        <v>2737285</v>
      </c>
      <c r="J200" s="28">
        <f t="shared" si="10"/>
        <v>0.9725932776889298</v>
      </c>
      <c r="K200" s="3" t="s">
        <v>318</v>
      </c>
      <c r="L200" s="6"/>
      <c r="M200" s="6"/>
    </row>
    <row r="201" spans="1:11" ht="89.25" customHeight="1">
      <c r="A201" s="2">
        <v>198</v>
      </c>
      <c r="B201" s="3" t="s">
        <v>118</v>
      </c>
      <c r="C201" s="3" t="s">
        <v>55</v>
      </c>
      <c r="D201" s="14">
        <v>42914</v>
      </c>
      <c r="E201" s="3" t="s">
        <v>86</v>
      </c>
      <c r="F201" s="15" t="s">
        <v>101</v>
      </c>
      <c r="G201" s="3" t="s">
        <v>122</v>
      </c>
      <c r="H201" s="4">
        <v>2972160</v>
      </c>
      <c r="I201" s="4">
        <v>2646000</v>
      </c>
      <c r="J201" s="28">
        <f t="shared" si="10"/>
        <v>0.8902616279069767</v>
      </c>
      <c r="K201" s="3"/>
    </row>
    <row r="202" spans="1:13" ht="89.25" customHeight="1">
      <c r="A202" s="2">
        <v>199</v>
      </c>
      <c r="B202" s="3" t="s">
        <v>117</v>
      </c>
      <c r="C202" s="3" t="s">
        <v>55</v>
      </c>
      <c r="D202" s="14">
        <v>42914</v>
      </c>
      <c r="E202" s="3" t="s">
        <v>87</v>
      </c>
      <c r="F202" s="15" t="s">
        <v>91</v>
      </c>
      <c r="G202" s="3" t="s">
        <v>123</v>
      </c>
      <c r="H202" s="4">
        <v>3222092</v>
      </c>
      <c r="I202" s="4">
        <v>2364228</v>
      </c>
      <c r="J202" s="28">
        <f t="shared" si="10"/>
        <v>0.7337555848808787</v>
      </c>
      <c r="K202" s="3"/>
      <c r="L202" s="6"/>
      <c r="M202" s="6"/>
    </row>
    <row r="203" spans="1:13" ht="89.25" customHeight="1">
      <c r="A203" s="2">
        <v>200</v>
      </c>
      <c r="B203" s="3" t="s">
        <v>131</v>
      </c>
      <c r="C203" s="3" t="s">
        <v>132</v>
      </c>
      <c r="D203" s="14">
        <v>42914</v>
      </c>
      <c r="E203" s="45" t="s">
        <v>133</v>
      </c>
      <c r="F203" s="15" t="s">
        <v>134</v>
      </c>
      <c r="G203" s="3" t="s">
        <v>123</v>
      </c>
      <c r="H203" s="4">
        <v>3243051</v>
      </c>
      <c r="I203" s="4">
        <v>3174757</v>
      </c>
      <c r="J203" s="28">
        <v>0.9789414350868981</v>
      </c>
      <c r="K203" s="3" t="s">
        <v>51</v>
      </c>
      <c r="L203" s="6"/>
      <c r="M203" s="6"/>
    </row>
    <row r="204" spans="1:13" ht="89.25" customHeight="1">
      <c r="A204" s="2">
        <v>201</v>
      </c>
      <c r="B204" s="3" t="s">
        <v>486</v>
      </c>
      <c r="C204" s="3" t="s">
        <v>598</v>
      </c>
      <c r="D204" s="14">
        <v>42914</v>
      </c>
      <c r="E204" s="3" t="s">
        <v>599</v>
      </c>
      <c r="F204" s="15" t="s">
        <v>600</v>
      </c>
      <c r="G204" s="3" t="s">
        <v>123</v>
      </c>
      <c r="H204" s="27">
        <v>3548880</v>
      </c>
      <c r="I204" s="27">
        <v>3348000</v>
      </c>
      <c r="J204" s="28">
        <f>I204/H204</f>
        <v>0.9433962264150944</v>
      </c>
      <c r="K204" s="3" t="s">
        <v>51</v>
      </c>
      <c r="L204" s="6"/>
      <c r="M204" s="6"/>
    </row>
    <row r="205" spans="1:13" ht="89.25" customHeight="1">
      <c r="A205" s="2">
        <v>202</v>
      </c>
      <c r="B205" s="31" t="s">
        <v>417</v>
      </c>
      <c r="C205" s="41" t="s">
        <v>752</v>
      </c>
      <c r="D205" s="14">
        <v>42914</v>
      </c>
      <c r="E205" s="41" t="s">
        <v>753</v>
      </c>
      <c r="F205" s="15" t="s">
        <v>754</v>
      </c>
      <c r="G205" s="3" t="s">
        <v>123</v>
      </c>
      <c r="H205" s="27">
        <v>3596400</v>
      </c>
      <c r="I205" s="27">
        <v>3450600</v>
      </c>
      <c r="J205" s="28">
        <f>I205/H205</f>
        <v>0.9594594594594594</v>
      </c>
      <c r="K205" s="3" t="s">
        <v>51</v>
      </c>
      <c r="L205" s="6"/>
      <c r="M205" s="6"/>
    </row>
    <row r="206" spans="1:13" ht="89.25" customHeight="1">
      <c r="A206" s="2">
        <v>203</v>
      </c>
      <c r="B206" s="55" t="s">
        <v>848</v>
      </c>
      <c r="C206" s="55" t="s">
        <v>849</v>
      </c>
      <c r="D206" s="56">
        <v>42914</v>
      </c>
      <c r="E206" s="55" t="s">
        <v>850</v>
      </c>
      <c r="F206" s="55" t="s">
        <v>851</v>
      </c>
      <c r="G206" s="55" t="s">
        <v>123</v>
      </c>
      <c r="H206" s="57">
        <v>3598560</v>
      </c>
      <c r="I206" s="57">
        <v>3429240</v>
      </c>
      <c r="J206" s="65">
        <v>0.9529478458049887</v>
      </c>
      <c r="K206" s="55" t="s">
        <v>51</v>
      </c>
      <c r="L206" s="6"/>
      <c r="M206" s="6"/>
    </row>
    <row r="207" spans="1:13" ht="89.25" customHeight="1">
      <c r="A207" s="2">
        <v>204</v>
      </c>
      <c r="B207" s="3" t="s">
        <v>486</v>
      </c>
      <c r="C207" s="3" t="s">
        <v>559</v>
      </c>
      <c r="D207" s="14">
        <v>42914</v>
      </c>
      <c r="E207" s="3" t="s">
        <v>564</v>
      </c>
      <c r="F207" s="15" t="s">
        <v>565</v>
      </c>
      <c r="G207" s="3" t="s">
        <v>123</v>
      </c>
      <c r="H207" s="27">
        <v>4043520</v>
      </c>
      <c r="I207" s="27">
        <v>3608064</v>
      </c>
      <c r="J207" s="28">
        <f>I207/H207</f>
        <v>0.8923076923076924</v>
      </c>
      <c r="K207" s="3" t="s">
        <v>51</v>
      </c>
      <c r="L207" s="6"/>
      <c r="M207" s="6"/>
    </row>
    <row r="208" spans="1:13" ht="89.25" customHeight="1">
      <c r="A208" s="2">
        <v>205</v>
      </c>
      <c r="B208" s="3" t="s">
        <v>486</v>
      </c>
      <c r="C208" s="3" t="s">
        <v>725</v>
      </c>
      <c r="D208" s="14">
        <v>42914</v>
      </c>
      <c r="E208" s="3" t="s">
        <v>728</v>
      </c>
      <c r="F208" s="15" t="s">
        <v>729</v>
      </c>
      <c r="G208" s="3" t="s">
        <v>123</v>
      </c>
      <c r="H208" s="27">
        <v>4107600</v>
      </c>
      <c r="I208" s="27">
        <v>3408300</v>
      </c>
      <c r="J208" s="28">
        <v>0.768</v>
      </c>
      <c r="K208" s="3" t="s">
        <v>662</v>
      </c>
      <c r="L208" s="6"/>
      <c r="M208" s="6"/>
    </row>
    <row r="209" spans="1:13" ht="89.25" customHeight="1">
      <c r="A209" s="2">
        <v>206</v>
      </c>
      <c r="B209" s="3" t="s">
        <v>439</v>
      </c>
      <c r="C209" s="3" t="s">
        <v>440</v>
      </c>
      <c r="D209" s="14">
        <v>42914</v>
      </c>
      <c r="E209" s="3" t="s">
        <v>441</v>
      </c>
      <c r="F209" s="15" t="s">
        <v>442</v>
      </c>
      <c r="G209" s="3" t="s">
        <v>123</v>
      </c>
      <c r="H209" s="27">
        <v>4147200</v>
      </c>
      <c r="I209" s="27">
        <v>3132000</v>
      </c>
      <c r="J209" s="28">
        <f>I209/H209</f>
        <v>0.7552083333333334</v>
      </c>
      <c r="K209" s="3"/>
      <c r="L209" s="40"/>
      <c r="M209" s="40"/>
    </row>
    <row r="210" spans="1:13" s="6" customFormat="1" ht="89.25" customHeight="1">
      <c r="A210" s="2">
        <v>207</v>
      </c>
      <c r="B210" s="3" t="s">
        <v>124</v>
      </c>
      <c r="C210" s="3" t="s">
        <v>55</v>
      </c>
      <c r="D210" s="14">
        <v>42914</v>
      </c>
      <c r="E210" s="3" t="s">
        <v>59</v>
      </c>
      <c r="F210" s="15" t="s">
        <v>90</v>
      </c>
      <c r="G210" s="3" t="s">
        <v>123</v>
      </c>
      <c r="H210" s="4">
        <v>4291432</v>
      </c>
      <c r="I210" s="4">
        <v>3996000</v>
      </c>
      <c r="J210" s="28">
        <f>I210/H210</f>
        <v>0.9311577114585528</v>
      </c>
      <c r="K210" s="3"/>
      <c r="L210" s="12"/>
      <c r="M210" s="12"/>
    </row>
    <row r="211" spans="1:11" s="6" customFormat="1" ht="89.25" customHeight="1">
      <c r="A211" s="2">
        <v>208</v>
      </c>
      <c r="B211" s="3" t="s">
        <v>383</v>
      </c>
      <c r="C211" s="3" t="s">
        <v>443</v>
      </c>
      <c r="D211" s="14">
        <v>42914</v>
      </c>
      <c r="E211" s="3" t="s">
        <v>444</v>
      </c>
      <c r="F211" s="15" t="s">
        <v>445</v>
      </c>
      <c r="G211" s="3" t="s">
        <v>123</v>
      </c>
      <c r="H211" s="27">
        <v>4675320</v>
      </c>
      <c r="I211" s="27">
        <v>4001400</v>
      </c>
      <c r="J211" s="28">
        <f>I211/H211</f>
        <v>0.8558558558558559</v>
      </c>
      <c r="K211" s="3" t="s">
        <v>51</v>
      </c>
    </row>
    <row r="212" spans="1:11" s="6" customFormat="1" ht="89.25" customHeight="1">
      <c r="A212" s="2">
        <v>209</v>
      </c>
      <c r="B212" s="3" t="s">
        <v>486</v>
      </c>
      <c r="C212" s="3" t="s">
        <v>748</v>
      </c>
      <c r="D212" s="14">
        <v>42914</v>
      </c>
      <c r="E212" s="3" t="s">
        <v>750</v>
      </c>
      <c r="F212" s="15" t="s">
        <v>751</v>
      </c>
      <c r="G212" s="3" t="s">
        <v>123</v>
      </c>
      <c r="H212" s="27">
        <v>5135270</v>
      </c>
      <c r="I212" s="27">
        <v>4872960</v>
      </c>
      <c r="J212" s="28">
        <f>I212/H212</f>
        <v>0.9489199204715624</v>
      </c>
      <c r="K212" s="3" t="s">
        <v>51</v>
      </c>
    </row>
    <row r="213" spans="1:11" s="6" customFormat="1" ht="89.25" customHeight="1">
      <c r="A213" s="2">
        <v>210</v>
      </c>
      <c r="B213" s="3" t="s">
        <v>153</v>
      </c>
      <c r="C213" s="3" t="s">
        <v>146</v>
      </c>
      <c r="D213" s="14">
        <v>42914</v>
      </c>
      <c r="E213" s="3" t="s">
        <v>154</v>
      </c>
      <c r="F213" s="15" t="s">
        <v>155</v>
      </c>
      <c r="G213" s="3" t="s">
        <v>123</v>
      </c>
      <c r="H213" s="4">
        <v>5353884</v>
      </c>
      <c r="I213" s="4">
        <v>4201092</v>
      </c>
      <c r="J213" s="28">
        <v>0.784681177253747</v>
      </c>
      <c r="K213" s="3" t="s">
        <v>51</v>
      </c>
    </row>
    <row r="214" spans="1:11" s="6" customFormat="1" ht="89.25" customHeight="1">
      <c r="A214" s="2">
        <v>211</v>
      </c>
      <c r="B214" s="3" t="s">
        <v>279</v>
      </c>
      <c r="C214" s="3" t="s">
        <v>276</v>
      </c>
      <c r="D214" s="14">
        <v>42914</v>
      </c>
      <c r="E214" s="3" t="s">
        <v>280</v>
      </c>
      <c r="F214" s="20" t="s">
        <v>281</v>
      </c>
      <c r="G214" s="3" t="s">
        <v>123</v>
      </c>
      <c r="H214" s="4">
        <v>5635067</v>
      </c>
      <c r="I214" s="4">
        <v>5346000</v>
      </c>
      <c r="J214" s="28">
        <f aca="true" t="shared" si="11" ref="J214:J219">I214/H214</f>
        <v>0.9487021183599059</v>
      </c>
      <c r="K214" s="3"/>
    </row>
    <row r="215" spans="1:13" ht="89.25" customHeight="1">
      <c r="A215" s="2">
        <v>212</v>
      </c>
      <c r="B215" s="31" t="s">
        <v>417</v>
      </c>
      <c r="C215" s="26" t="s">
        <v>414</v>
      </c>
      <c r="D215" s="32">
        <v>42914</v>
      </c>
      <c r="E215" s="31" t="s">
        <v>418</v>
      </c>
      <c r="F215" s="15" t="s">
        <v>419</v>
      </c>
      <c r="G215" s="3" t="s">
        <v>123</v>
      </c>
      <c r="H215" s="27">
        <v>6480000</v>
      </c>
      <c r="I215" s="27">
        <v>6013200</v>
      </c>
      <c r="J215" s="28">
        <f t="shared" si="11"/>
        <v>0.927962962962963</v>
      </c>
      <c r="K215" s="3" t="s">
        <v>51</v>
      </c>
      <c r="L215" s="6"/>
      <c r="M215" s="6"/>
    </row>
    <row r="216" spans="1:13" s="40" customFormat="1" ht="89.25" customHeight="1">
      <c r="A216" s="2">
        <v>213</v>
      </c>
      <c r="B216" s="3" t="s">
        <v>330</v>
      </c>
      <c r="C216" s="3" t="s">
        <v>328</v>
      </c>
      <c r="D216" s="14">
        <v>42914</v>
      </c>
      <c r="E216" s="3" t="s">
        <v>329</v>
      </c>
      <c r="F216" s="15" t="s">
        <v>314</v>
      </c>
      <c r="G216" s="3" t="s">
        <v>123</v>
      </c>
      <c r="H216" s="4">
        <v>6896583</v>
      </c>
      <c r="I216" s="4">
        <v>5292000</v>
      </c>
      <c r="J216" s="28">
        <f t="shared" si="11"/>
        <v>0.7673365201288812</v>
      </c>
      <c r="K216" s="3"/>
      <c r="L216" s="6"/>
      <c r="M216" s="6"/>
    </row>
    <row r="217" spans="1:13" s="40" customFormat="1" ht="89.25" customHeight="1">
      <c r="A217" s="2">
        <v>214</v>
      </c>
      <c r="B217" s="3" t="s">
        <v>327</v>
      </c>
      <c r="C217" s="3" t="s">
        <v>328</v>
      </c>
      <c r="D217" s="14">
        <v>42914</v>
      </c>
      <c r="E217" s="3" t="s">
        <v>329</v>
      </c>
      <c r="F217" s="15" t="s">
        <v>314</v>
      </c>
      <c r="G217" s="3" t="s">
        <v>123</v>
      </c>
      <c r="H217" s="4">
        <v>7602174</v>
      </c>
      <c r="I217" s="4">
        <v>5583600</v>
      </c>
      <c r="J217" s="28">
        <f t="shared" si="11"/>
        <v>0.7344741122736733</v>
      </c>
      <c r="K217" s="3"/>
      <c r="L217" s="6"/>
      <c r="M217" s="6"/>
    </row>
    <row r="218" spans="1:13" ht="89.25" customHeight="1">
      <c r="A218" s="2">
        <v>215</v>
      </c>
      <c r="B218" s="3" t="s">
        <v>783</v>
      </c>
      <c r="C218" s="3" t="s">
        <v>774</v>
      </c>
      <c r="D218" s="14">
        <v>42914</v>
      </c>
      <c r="E218" s="3" t="s">
        <v>784</v>
      </c>
      <c r="F218" s="15" t="s">
        <v>785</v>
      </c>
      <c r="G218" s="3" t="s">
        <v>123</v>
      </c>
      <c r="H218" s="4">
        <v>7776000</v>
      </c>
      <c r="I218" s="4">
        <v>2525040</v>
      </c>
      <c r="J218" s="28">
        <f t="shared" si="11"/>
        <v>0.32472222222222225</v>
      </c>
      <c r="K218" s="3"/>
      <c r="L218" s="6"/>
      <c r="M218" s="6"/>
    </row>
    <row r="219" spans="1:13" ht="89.25" customHeight="1">
      <c r="A219" s="2">
        <v>216</v>
      </c>
      <c r="B219" s="3" t="s">
        <v>302</v>
      </c>
      <c r="C219" s="3" t="s">
        <v>303</v>
      </c>
      <c r="D219" s="14">
        <v>42915</v>
      </c>
      <c r="E219" s="3" t="s">
        <v>304</v>
      </c>
      <c r="F219" s="15" t="s">
        <v>305</v>
      </c>
      <c r="G219" s="3" t="s">
        <v>123</v>
      </c>
      <c r="H219" s="4">
        <v>1932019</v>
      </c>
      <c r="I219" s="4">
        <v>1296000</v>
      </c>
      <c r="J219" s="28">
        <f t="shared" si="11"/>
        <v>0.6708008565133159</v>
      </c>
      <c r="K219" s="3"/>
      <c r="L219" s="6"/>
      <c r="M219" s="6"/>
    </row>
    <row r="220" spans="1:13" ht="89.25" customHeight="1">
      <c r="A220" s="2">
        <v>217</v>
      </c>
      <c r="B220" s="55" t="s">
        <v>852</v>
      </c>
      <c r="C220" s="55" t="s">
        <v>820</v>
      </c>
      <c r="D220" s="56">
        <v>42915</v>
      </c>
      <c r="E220" s="55" t="s">
        <v>853</v>
      </c>
      <c r="F220" s="55" t="s">
        <v>854</v>
      </c>
      <c r="G220" s="55" t="s">
        <v>5</v>
      </c>
      <c r="H220" s="57">
        <v>2267209</v>
      </c>
      <c r="I220" s="57">
        <v>1987190</v>
      </c>
      <c r="J220" s="65">
        <v>0.8135149845430334</v>
      </c>
      <c r="K220" s="55" t="s">
        <v>855</v>
      </c>
      <c r="L220" s="6"/>
      <c r="M220" s="6"/>
    </row>
    <row r="221" spans="1:13" ht="89.25" customHeight="1">
      <c r="A221" s="2">
        <v>218</v>
      </c>
      <c r="B221" s="55" t="s">
        <v>856</v>
      </c>
      <c r="C221" s="55" t="s">
        <v>831</v>
      </c>
      <c r="D221" s="56">
        <v>42915</v>
      </c>
      <c r="E221" s="55" t="s">
        <v>857</v>
      </c>
      <c r="F221" s="55" t="s">
        <v>858</v>
      </c>
      <c r="G221" s="55" t="s">
        <v>122</v>
      </c>
      <c r="H221" s="57">
        <v>2628493</v>
      </c>
      <c r="I221" s="57">
        <v>2600000</v>
      </c>
      <c r="J221" s="65">
        <v>0.9891599483049793</v>
      </c>
      <c r="K221" s="55"/>
      <c r="L221" s="6"/>
      <c r="M221" s="6"/>
    </row>
    <row r="222" spans="1:11" ht="89.25" customHeight="1">
      <c r="A222" s="2">
        <v>219</v>
      </c>
      <c r="B222" s="3" t="s">
        <v>717</v>
      </c>
      <c r="C222" s="3" t="s">
        <v>709</v>
      </c>
      <c r="D222" s="14">
        <v>42915</v>
      </c>
      <c r="E222" s="3" t="s">
        <v>718</v>
      </c>
      <c r="F222" s="15" t="s">
        <v>719</v>
      </c>
      <c r="G222" s="3" t="s">
        <v>123</v>
      </c>
      <c r="H222" s="27">
        <v>2736072</v>
      </c>
      <c r="I222" s="27">
        <v>2565432</v>
      </c>
      <c r="J222" s="28">
        <f>I222/H222</f>
        <v>0.9376332201784163</v>
      </c>
      <c r="K222" s="3"/>
    </row>
    <row r="223" spans="1:13" ht="89.25" customHeight="1">
      <c r="A223" s="2">
        <v>220</v>
      </c>
      <c r="B223" s="3" t="s">
        <v>674</v>
      </c>
      <c r="C223" s="3" t="s">
        <v>660</v>
      </c>
      <c r="D223" s="14">
        <v>42915</v>
      </c>
      <c r="E223" s="3" t="s">
        <v>675</v>
      </c>
      <c r="F223" s="15" t="s">
        <v>676</v>
      </c>
      <c r="G223" s="3" t="s">
        <v>123</v>
      </c>
      <c r="H223" s="27">
        <v>2885760</v>
      </c>
      <c r="I223" s="27">
        <v>2138400</v>
      </c>
      <c r="J223" s="28">
        <f>I223/H223</f>
        <v>0.7410179640718563</v>
      </c>
      <c r="K223" s="3"/>
      <c r="L223" s="6"/>
      <c r="M223" s="6"/>
    </row>
    <row r="224" spans="1:13" ht="89.25" customHeight="1">
      <c r="A224" s="2">
        <v>221</v>
      </c>
      <c r="B224" s="38" t="s">
        <v>439</v>
      </c>
      <c r="C224" s="3" t="s">
        <v>622</v>
      </c>
      <c r="D224" s="14">
        <v>42915</v>
      </c>
      <c r="E224" s="3" t="s">
        <v>625</v>
      </c>
      <c r="F224" s="15" t="s">
        <v>626</v>
      </c>
      <c r="G224" s="3" t="s">
        <v>123</v>
      </c>
      <c r="H224" s="27">
        <v>3196800</v>
      </c>
      <c r="I224" s="27">
        <v>2613600</v>
      </c>
      <c r="J224" s="28">
        <f>I224/H224</f>
        <v>0.8175675675675675</v>
      </c>
      <c r="K224" s="3"/>
      <c r="L224" s="6"/>
      <c r="M224" s="6"/>
    </row>
    <row r="225" spans="1:13" ht="89.25" customHeight="1">
      <c r="A225" s="2">
        <v>222</v>
      </c>
      <c r="B225" s="3" t="s">
        <v>119</v>
      </c>
      <c r="C225" s="3" t="s">
        <v>55</v>
      </c>
      <c r="D225" s="14">
        <v>42915</v>
      </c>
      <c r="E225" s="3" t="s">
        <v>88</v>
      </c>
      <c r="F225" s="15" t="s">
        <v>92</v>
      </c>
      <c r="G225" s="3" t="s">
        <v>123</v>
      </c>
      <c r="H225" s="4">
        <v>4238956</v>
      </c>
      <c r="I225" s="4">
        <v>3780000</v>
      </c>
      <c r="J225" s="28">
        <f>I225/H225</f>
        <v>0.8917290011974647</v>
      </c>
      <c r="K225" s="3"/>
      <c r="L225" s="6"/>
      <c r="M225" s="6"/>
    </row>
    <row r="226" spans="1:11" ht="89.25" customHeight="1">
      <c r="A226" s="2">
        <v>223</v>
      </c>
      <c r="B226" s="3" t="s">
        <v>486</v>
      </c>
      <c r="C226" s="3" t="s">
        <v>544</v>
      </c>
      <c r="D226" s="37">
        <v>42915</v>
      </c>
      <c r="E226" s="3" t="s">
        <v>545</v>
      </c>
      <c r="F226" s="15" t="s">
        <v>546</v>
      </c>
      <c r="G226" s="3" t="s">
        <v>123</v>
      </c>
      <c r="H226" s="27">
        <v>4473000</v>
      </c>
      <c r="I226" s="27">
        <v>4167000</v>
      </c>
      <c r="J226" s="28">
        <f>I226/H226</f>
        <v>0.93158953722334</v>
      </c>
      <c r="K226" s="3" t="s">
        <v>547</v>
      </c>
    </row>
    <row r="227" spans="1:13" ht="89.25" customHeight="1">
      <c r="A227" s="2">
        <v>224</v>
      </c>
      <c r="B227" s="3" t="s">
        <v>156</v>
      </c>
      <c r="C227" s="3" t="s">
        <v>157</v>
      </c>
      <c r="D227" s="14">
        <v>42915</v>
      </c>
      <c r="E227" s="3" t="s">
        <v>158</v>
      </c>
      <c r="F227" s="16" t="s">
        <v>159</v>
      </c>
      <c r="G227" s="3" t="s">
        <v>123</v>
      </c>
      <c r="H227" s="4">
        <v>4692557</v>
      </c>
      <c r="I227" s="4">
        <v>4292676</v>
      </c>
      <c r="J227" s="28">
        <v>0.914783986640972</v>
      </c>
      <c r="K227" s="3" t="s">
        <v>160</v>
      </c>
      <c r="L227" s="6"/>
      <c r="M227" s="6"/>
    </row>
    <row r="228" spans="1:13" ht="89.25" customHeight="1">
      <c r="A228" s="2">
        <v>225</v>
      </c>
      <c r="B228" s="3" t="s">
        <v>805</v>
      </c>
      <c r="C228" s="3" t="s">
        <v>806</v>
      </c>
      <c r="D228" s="14">
        <v>42915</v>
      </c>
      <c r="E228" s="3" t="s">
        <v>807</v>
      </c>
      <c r="F228" s="15" t="s">
        <v>808</v>
      </c>
      <c r="G228" s="3" t="s">
        <v>123</v>
      </c>
      <c r="H228" s="4">
        <v>5028480</v>
      </c>
      <c r="I228" s="4">
        <v>4848000</v>
      </c>
      <c r="J228" s="28">
        <f>I228/H228</f>
        <v>0.9641084383352425</v>
      </c>
      <c r="K228" s="3" t="s">
        <v>809</v>
      </c>
      <c r="L228" s="6"/>
      <c r="M228" s="6"/>
    </row>
    <row r="229" spans="1:13" ht="89.25" customHeight="1">
      <c r="A229" s="2">
        <v>226</v>
      </c>
      <c r="B229" s="3" t="s">
        <v>197</v>
      </c>
      <c r="C229" s="3" t="s">
        <v>193</v>
      </c>
      <c r="D229" s="14">
        <v>42915</v>
      </c>
      <c r="E229" s="3" t="s">
        <v>198</v>
      </c>
      <c r="F229" s="15" t="s">
        <v>199</v>
      </c>
      <c r="G229" s="3" t="s">
        <v>123</v>
      </c>
      <c r="H229" s="4">
        <v>5247180</v>
      </c>
      <c r="I229" s="4">
        <v>3456000</v>
      </c>
      <c r="J229" s="28">
        <v>0.658639497787383</v>
      </c>
      <c r="K229" s="3"/>
      <c r="L229" s="6"/>
      <c r="M229" s="6"/>
    </row>
    <row r="230" spans="1:13" ht="89.25" customHeight="1">
      <c r="A230" s="2">
        <v>227</v>
      </c>
      <c r="B230" s="3" t="s">
        <v>399</v>
      </c>
      <c r="C230" s="3" t="s">
        <v>392</v>
      </c>
      <c r="D230" s="14">
        <v>42916</v>
      </c>
      <c r="E230" s="3" t="s">
        <v>400</v>
      </c>
      <c r="F230" s="30" t="s">
        <v>401</v>
      </c>
      <c r="G230" s="3" t="s">
        <v>123</v>
      </c>
      <c r="H230" s="27">
        <v>1555200</v>
      </c>
      <c r="I230" s="27">
        <v>481680</v>
      </c>
      <c r="J230" s="28">
        <f>I230/H230</f>
        <v>0.30972222222222223</v>
      </c>
      <c r="K230" s="3"/>
      <c r="L230" s="6"/>
      <c r="M230" s="6"/>
    </row>
    <row r="231" spans="1:13" ht="89.25" customHeight="1">
      <c r="A231" s="2">
        <v>228</v>
      </c>
      <c r="B231" s="3" t="s">
        <v>486</v>
      </c>
      <c r="C231" s="3" t="s">
        <v>483</v>
      </c>
      <c r="D231" s="14">
        <v>42916</v>
      </c>
      <c r="E231" s="3" t="s">
        <v>487</v>
      </c>
      <c r="F231" s="15" t="s">
        <v>488</v>
      </c>
      <c r="G231" s="3" t="s">
        <v>123</v>
      </c>
      <c r="H231" s="27">
        <v>1662000</v>
      </c>
      <c r="I231" s="27">
        <v>1597200</v>
      </c>
      <c r="J231" s="28">
        <f>I231/H231</f>
        <v>0.9610108303249097</v>
      </c>
      <c r="K231" s="3" t="s">
        <v>51</v>
      </c>
      <c r="L231" s="6"/>
      <c r="M231" s="6"/>
    </row>
    <row r="232" spans="1:11" ht="89.25" customHeight="1">
      <c r="A232" s="2">
        <v>229</v>
      </c>
      <c r="B232" s="3" t="s">
        <v>161</v>
      </c>
      <c r="C232" s="3" t="s">
        <v>162</v>
      </c>
      <c r="D232" s="14">
        <v>42916</v>
      </c>
      <c r="E232" s="3" t="s">
        <v>163</v>
      </c>
      <c r="F232" s="15" t="s">
        <v>164</v>
      </c>
      <c r="G232" s="3" t="s">
        <v>123</v>
      </c>
      <c r="H232" s="4">
        <v>1808231</v>
      </c>
      <c r="I232" s="4">
        <v>1784158</v>
      </c>
      <c r="J232" s="28">
        <v>0.9866869885540066</v>
      </c>
      <c r="K232" s="3"/>
    </row>
    <row r="233" spans="1:13" ht="89.25" customHeight="1">
      <c r="A233" s="2">
        <v>230</v>
      </c>
      <c r="B233" s="3" t="s">
        <v>439</v>
      </c>
      <c r="C233" s="3" t="s">
        <v>533</v>
      </c>
      <c r="D233" s="14">
        <v>42916</v>
      </c>
      <c r="E233" s="3" t="s">
        <v>534</v>
      </c>
      <c r="F233" s="15" t="s">
        <v>535</v>
      </c>
      <c r="G233" s="3" t="s">
        <v>123</v>
      </c>
      <c r="H233" s="27">
        <v>1986120</v>
      </c>
      <c r="I233" s="27">
        <v>1782000</v>
      </c>
      <c r="J233" s="28">
        <f>I233/H233</f>
        <v>0.8972267536704731</v>
      </c>
      <c r="K233" s="3"/>
      <c r="L233" s="6"/>
      <c r="M233" s="6"/>
    </row>
    <row r="234" spans="1:13" ht="89.25" customHeight="1">
      <c r="A234" s="2">
        <v>231</v>
      </c>
      <c r="B234" s="3" t="s">
        <v>386</v>
      </c>
      <c r="C234" s="3" t="s">
        <v>380</v>
      </c>
      <c r="D234" s="14">
        <v>42916</v>
      </c>
      <c r="E234" s="3" t="s">
        <v>387</v>
      </c>
      <c r="F234" s="15" t="s">
        <v>388</v>
      </c>
      <c r="G234" s="3" t="s">
        <v>123</v>
      </c>
      <c r="H234" s="27">
        <v>2014076</v>
      </c>
      <c r="I234" s="27">
        <v>1887267.6</v>
      </c>
      <c r="J234" s="28">
        <f>I234/H234</f>
        <v>0.9370389200804736</v>
      </c>
      <c r="K234" s="3" t="s">
        <v>51</v>
      </c>
      <c r="L234" s="6"/>
      <c r="M234" s="6"/>
    </row>
    <row r="235" spans="1:13" ht="89.25" customHeight="1">
      <c r="A235" s="2">
        <v>232</v>
      </c>
      <c r="B235" s="3" t="s">
        <v>486</v>
      </c>
      <c r="C235" s="3" t="s">
        <v>696</v>
      </c>
      <c r="D235" s="14">
        <v>42916</v>
      </c>
      <c r="E235" s="18" t="s">
        <v>697</v>
      </c>
      <c r="F235" s="30" t="s">
        <v>698</v>
      </c>
      <c r="G235" s="3" t="s">
        <v>123</v>
      </c>
      <c r="H235" s="27">
        <v>2041200</v>
      </c>
      <c r="I235" s="27">
        <v>1924560</v>
      </c>
      <c r="J235" s="28">
        <f>I235/H235</f>
        <v>0.9428571428571428</v>
      </c>
      <c r="K235" s="3" t="s">
        <v>51</v>
      </c>
      <c r="L235" s="6"/>
      <c r="M235" s="6"/>
    </row>
    <row r="236" spans="1:11" ht="89.25" customHeight="1">
      <c r="A236" s="2">
        <v>233</v>
      </c>
      <c r="B236" s="3" t="s">
        <v>219</v>
      </c>
      <c r="C236" s="3" t="s">
        <v>220</v>
      </c>
      <c r="D236" s="14">
        <v>42916</v>
      </c>
      <c r="E236" s="3" t="s">
        <v>221</v>
      </c>
      <c r="F236" s="15" t="s">
        <v>222</v>
      </c>
      <c r="G236" s="3" t="s">
        <v>122</v>
      </c>
      <c r="H236" s="4">
        <v>2075220</v>
      </c>
      <c r="I236" s="4">
        <v>1788480</v>
      </c>
      <c r="J236" s="28">
        <v>0.8618266978922716</v>
      </c>
      <c r="K236" s="3"/>
    </row>
    <row r="237" spans="1:11" s="6" customFormat="1" ht="89.25" customHeight="1">
      <c r="A237" s="2">
        <v>234</v>
      </c>
      <c r="B237" s="3" t="s">
        <v>486</v>
      </c>
      <c r="C237" s="3" t="s">
        <v>552</v>
      </c>
      <c r="D237" s="14">
        <v>42916</v>
      </c>
      <c r="E237" s="3" t="s">
        <v>553</v>
      </c>
      <c r="F237" s="15" t="s">
        <v>554</v>
      </c>
      <c r="G237" s="3" t="s">
        <v>123</v>
      </c>
      <c r="H237" s="27">
        <v>2317428</v>
      </c>
      <c r="I237" s="27">
        <v>2002320</v>
      </c>
      <c r="J237" s="28">
        <f aca="true" t="shared" si="12" ref="J237:J252">I237/H237</f>
        <v>0.8640268435524211</v>
      </c>
      <c r="K237" s="3" t="s">
        <v>51</v>
      </c>
    </row>
    <row r="238" spans="1:13" s="6" customFormat="1" ht="82.5" customHeight="1">
      <c r="A238" s="2">
        <v>235</v>
      </c>
      <c r="B238" s="3" t="s">
        <v>383</v>
      </c>
      <c r="C238" s="3" t="s">
        <v>380</v>
      </c>
      <c r="D238" s="14">
        <v>42916</v>
      </c>
      <c r="E238" s="3" t="s">
        <v>384</v>
      </c>
      <c r="F238" s="15" t="s">
        <v>385</v>
      </c>
      <c r="G238" s="3" t="s">
        <v>123</v>
      </c>
      <c r="H238" s="27">
        <v>2751840</v>
      </c>
      <c r="I238" s="27">
        <v>2423520</v>
      </c>
      <c r="J238" s="28">
        <f t="shared" si="12"/>
        <v>0.880690737833595</v>
      </c>
      <c r="K238" s="3" t="s">
        <v>51</v>
      </c>
      <c r="L238" s="12"/>
      <c r="M238" s="12"/>
    </row>
    <row r="239" spans="1:13" s="6" customFormat="1" ht="89.25" customHeight="1">
      <c r="A239" s="2">
        <v>236</v>
      </c>
      <c r="B239" s="3" t="s">
        <v>486</v>
      </c>
      <c r="C239" s="23" t="s">
        <v>759</v>
      </c>
      <c r="D239" s="32">
        <v>42916</v>
      </c>
      <c r="E239" s="3" t="s">
        <v>760</v>
      </c>
      <c r="F239" s="15" t="s">
        <v>761</v>
      </c>
      <c r="G239" s="3" t="s">
        <v>123</v>
      </c>
      <c r="H239" s="27">
        <v>2851200</v>
      </c>
      <c r="I239" s="27">
        <v>2602368</v>
      </c>
      <c r="J239" s="28">
        <f t="shared" si="12"/>
        <v>0.9127272727272727</v>
      </c>
      <c r="K239" s="3" t="s">
        <v>762</v>
      </c>
      <c r="L239" s="12"/>
      <c r="M239" s="12"/>
    </row>
    <row r="240" spans="1:11" ht="88.5" customHeight="1">
      <c r="A240" s="2">
        <v>237</v>
      </c>
      <c r="B240" s="3" t="s">
        <v>108</v>
      </c>
      <c r="C240" s="3" t="s">
        <v>55</v>
      </c>
      <c r="D240" s="14">
        <v>42916</v>
      </c>
      <c r="E240" s="3" t="s">
        <v>93</v>
      </c>
      <c r="F240" s="15" t="s">
        <v>96</v>
      </c>
      <c r="G240" s="3" t="s">
        <v>123</v>
      </c>
      <c r="H240" s="4">
        <v>2911734</v>
      </c>
      <c r="I240" s="4">
        <v>2559600</v>
      </c>
      <c r="J240" s="28">
        <f t="shared" si="12"/>
        <v>0.8790638155820553</v>
      </c>
      <c r="K240" s="3"/>
    </row>
    <row r="241" spans="1:11" ht="88.5" customHeight="1">
      <c r="A241" s="2">
        <v>238</v>
      </c>
      <c r="B241" s="3" t="s">
        <v>386</v>
      </c>
      <c r="C241" s="3" t="s">
        <v>380</v>
      </c>
      <c r="D241" s="14">
        <v>42916</v>
      </c>
      <c r="E241" s="3" t="s">
        <v>389</v>
      </c>
      <c r="F241" s="15" t="s">
        <v>390</v>
      </c>
      <c r="G241" s="3" t="s">
        <v>123</v>
      </c>
      <c r="H241" s="27">
        <v>3168680</v>
      </c>
      <c r="I241" s="27">
        <v>3012282</v>
      </c>
      <c r="J241" s="28">
        <f t="shared" si="12"/>
        <v>0.9506425388489844</v>
      </c>
      <c r="K241" s="3" t="s">
        <v>51</v>
      </c>
    </row>
    <row r="242" spans="1:11" ht="88.5" customHeight="1">
      <c r="A242" s="2">
        <v>239</v>
      </c>
      <c r="B242" s="21" t="s">
        <v>595</v>
      </c>
      <c r="C242" s="3" t="s">
        <v>589</v>
      </c>
      <c r="D242" s="14">
        <v>42916</v>
      </c>
      <c r="E242" s="3" t="s">
        <v>596</v>
      </c>
      <c r="F242" s="15" t="s">
        <v>597</v>
      </c>
      <c r="G242" s="3" t="s">
        <v>5</v>
      </c>
      <c r="H242" s="27">
        <v>3768428</v>
      </c>
      <c r="I242" s="27">
        <v>3369904</v>
      </c>
      <c r="J242" s="28">
        <f t="shared" si="12"/>
        <v>0.8942466195453382</v>
      </c>
      <c r="K242" s="3" t="s">
        <v>51</v>
      </c>
    </row>
    <row r="243" spans="1:11" ht="88.5" customHeight="1">
      <c r="A243" s="2">
        <v>240</v>
      </c>
      <c r="B243" s="3" t="s">
        <v>486</v>
      </c>
      <c r="C243" s="21" t="s">
        <v>586</v>
      </c>
      <c r="D243" s="14">
        <v>42916</v>
      </c>
      <c r="E243" s="3" t="s">
        <v>587</v>
      </c>
      <c r="F243" s="15" t="s">
        <v>588</v>
      </c>
      <c r="G243" s="3" t="s">
        <v>123</v>
      </c>
      <c r="H243" s="27">
        <v>3892320</v>
      </c>
      <c r="I243" s="27">
        <v>3466368</v>
      </c>
      <c r="J243" s="28">
        <f t="shared" si="12"/>
        <v>0.8905660377358491</v>
      </c>
      <c r="K243" s="3" t="s">
        <v>51</v>
      </c>
    </row>
    <row r="244" spans="1:11" ht="88.5" customHeight="1">
      <c r="A244" s="2">
        <v>241</v>
      </c>
      <c r="B244" s="3" t="s">
        <v>486</v>
      </c>
      <c r="C244" s="3" t="s">
        <v>536</v>
      </c>
      <c r="D244" s="14">
        <v>42916</v>
      </c>
      <c r="E244" s="3" t="s">
        <v>537</v>
      </c>
      <c r="F244" s="15" t="s">
        <v>538</v>
      </c>
      <c r="G244" s="3" t="s">
        <v>123</v>
      </c>
      <c r="H244" s="27">
        <v>4310880</v>
      </c>
      <c r="I244" s="27">
        <v>4221280</v>
      </c>
      <c r="J244" s="28">
        <f t="shared" si="12"/>
        <v>0.9792153806183425</v>
      </c>
      <c r="K244" s="3" t="s">
        <v>51</v>
      </c>
    </row>
    <row r="245" spans="1:11" ht="88.5" customHeight="1">
      <c r="A245" s="2">
        <v>242</v>
      </c>
      <c r="B245" s="3" t="s">
        <v>566</v>
      </c>
      <c r="C245" s="3" t="s">
        <v>650</v>
      </c>
      <c r="D245" s="14">
        <v>42916</v>
      </c>
      <c r="E245" s="3" t="s">
        <v>653</v>
      </c>
      <c r="F245" s="15" t="s">
        <v>654</v>
      </c>
      <c r="G245" s="3" t="s">
        <v>123</v>
      </c>
      <c r="H245" s="27">
        <v>4437551</v>
      </c>
      <c r="I245" s="27">
        <v>4398991</v>
      </c>
      <c r="J245" s="28">
        <f t="shared" si="12"/>
        <v>0.9913105224030101</v>
      </c>
      <c r="K245" s="3" t="s">
        <v>51</v>
      </c>
    </row>
    <row r="246" spans="1:11" ht="88.5" customHeight="1">
      <c r="A246" s="2">
        <v>243</v>
      </c>
      <c r="B246" s="3" t="s">
        <v>121</v>
      </c>
      <c r="C246" s="3" t="s">
        <v>55</v>
      </c>
      <c r="D246" s="14">
        <v>42916</v>
      </c>
      <c r="E246" s="3" t="s">
        <v>94</v>
      </c>
      <c r="F246" s="15" t="s">
        <v>97</v>
      </c>
      <c r="G246" s="3" t="s">
        <v>122</v>
      </c>
      <c r="H246" s="4">
        <v>4639199</v>
      </c>
      <c r="I246" s="4">
        <v>3881339</v>
      </c>
      <c r="J246" s="28">
        <f t="shared" si="12"/>
        <v>0.8366399027073423</v>
      </c>
      <c r="K246" s="3"/>
    </row>
    <row r="247" spans="1:11" ht="88.5" customHeight="1">
      <c r="A247" s="2">
        <v>244</v>
      </c>
      <c r="B247" s="3" t="s">
        <v>566</v>
      </c>
      <c r="C247" s="3" t="s">
        <v>559</v>
      </c>
      <c r="D247" s="14">
        <v>42916</v>
      </c>
      <c r="E247" s="3" t="s">
        <v>567</v>
      </c>
      <c r="F247" s="15" t="s">
        <v>568</v>
      </c>
      <c r="G247" s="3" t="s">
        <v>123</v>
      </c>
      <c r="H247" s="27">
        <v>4791857</v>
      </c>
      <c r="I247" s="27">
        <v>3815247</v>
      </c>
      <c r="J247" s="28">
        <f t="shared" si="12"/>
        <v>0.7961938346657673</v>
      </c>
      <c r="K247" s="3" t="s">
        <v>51</v>
      </c>
    </row>
    <row r="248" spans="1:11" ht="88.5" customHeight="1">
      <c r="A248" s="2">
        <v>245</v>
      </c>
      <c r="B248" s="3" t="s">
        <v>486</v>
      </c>
      <c r="C248" s="3" t="s">
        <v>581</v>
      </c>
      <c r="D248" s="14">
        <v>42916</v>
      </c>
      <c r="E248" s="3" t="s">
        <v>564</v>
      </c>
      <c r="F248" s="15" t="s">
        <v>565</v>
      </c>
      <c r="G248" s="3" t="s">
        <v>123</v>
      </c>
      <c r="H248" s="27">
        <v>8342000</v>
      </c>
      <c r="I248" s="27">
        <v>7946400</v>
      </c>
      <c r="J248" s="28">
        <f t="shared" si="12"/>
        <v>0.9525773195876288</v>
      </c>
      <c r="K248" s="3" t="s">
        <v>51</v>
      </c>
    </row>
    <row r="249" spans="1:11" ht="88.5" customHeight="1">
      <c r="A249" s="2">
        <v>246</v>
      </c>
      <c r="B249" s="3" t="s">
        <v>379</v>
      </c>
      <c r="C249" s="3" t="s">
        <v>655</v>
      </c>
      <c r="D249" s="14">
        <v>42916</v>
      </c>
      <c r="E249" s="3" t="s">
        <v>658</v>
      </c>
      <c r="F249" s="15" t="s">
        <v>659</v>
      </c>
      <c r="G249" s="3" t="s">
        <v>122</v>
      </c>
      <c r="H249" s="27">
        <v>9262682</v>
      </c>
      <c r="I249" s="27">
        <v>8100348</v>
      </c>
      <c r="J249" s="28">
        <f t="shared" si="12"/>
        <v>0.8745143145365457</v>
      </c>
      <c r="K249" s="3"/>
    </row>
    <row r="250" spans="1:11" ht="88.5" customHeight="1">
      <c r="A250" s="2">
        <v>247</v>
      </c>
      <c r="B250" s="3" t="s">
        <v>120</v>
      </c>
      <c r="C250" s="3" t="s">
        <v>55</v>
      </c>
      <c r="D250" s="14">
        <v>42916</v>
      </c>
      <c r="E250" s="3" t="s">
        <v>95</v>
      </c>
      <c r="F250" s="15" t="s">
        <v>98</v>
      </c>
      <c r="G250" s="3" t="s">
        <v>123</v>
      </c>
      <c r="H250" s="4">
        <v>9986922</v>
      </c>
      <c r="I250" s="4">
        <v>5940000</v>
      </c>
      <c r="J250" s="28">
        <f t="shared" si="12"/>
        <v>0.5947778504728484</v>
      </c>
      <c r="K250" s="3"/>
    </row>
    <row r="251" spans="1:11" ht="88.5" customHeight="1">
      <c r="A251" s="2">
        <v>248</v>
      </c>
      <c r="B251" s="3" t="s">
        <v>566</v>
      </c>
      <c r="C251" s="3" t="s">
        <v>730</v>
      </c>
      <c r="D251" s="14">
        <v>42916</v>
      </c>
      <c r="E251" s="3" t="s">
        <v>733</v>
      </c>
      <c r="F251" s="15" t="s">
        <v>734</v>
      </c>
      <c r="G251" s="3" t="s">
        <v>123</v>
      </c>
      <c r="H251" s="27">
        <v>14342159</v>
      </c>
      <c r="I251" s="27">
        <v>12868481</v>
      </c>
      <c r="J251" s="28">
        <f t="shared" si="12"/>
        <v>0.8972485244376387</v>
      </c>
      <c r="K251" s="3" t="s">
        <v>51</v>
      </c>
    </row>
    <row r="252" spans="1:11" ht="88.5" customHeight="1">
      <c r="A252" s="2">
        <v>249</v>
      </c>
      <c r="B252" s="18" t="s">
        <v>630</v>
      </c>
      <c r="C252" s="3" t="s">
        <v>730</v>
      </c>
      <c r="D252" s="14">
        <v>42916</v>
      </c>
      <c r="E252" s="3" t="s">
        <v>735</v>
      </c>
      <c r="F252" s="15" t="s">
        <v>736</v>
      </c>
      <c r="G252" s="3" t="s">
        <v>123</v>
      </c>
      <c r="H252" s="27">
        <v>43662492</v>
      </c>
      <c r="I252" s="27">
        <v>39613860</v>
      </c>
      <c r="J252" s="28">
        <f t="shared" si="12"/>
        <v>0.9072743717880326</v>
      </c>
      <c r="K252" s="3" t="s">
        <v>51</v>
      </c>
    </row>
    <row r="253" spans="1:11" ht="13.5">
      <c r="A253" s="54"/>
      <c r="B253" s="54"/>
      <c r="C253" s="54"/>
      <c r="D253" s="54"/>
      <c r="E253" s="54"/>
      <c r="F253" s="54"/>
      <c r="G253" s="54"/>
      <c r="H253" s="54"/>
      <c r="I253" s="54"/>
      <c r="J253" s="54"/>
      <c r="K253" s="54"/>
    </row>
  </sheetData>
  <sheetProtection/>
  <printOptions horizontalCentered="1"/>
  <pageMargins left="0.1968503937007874" right="0.1968503937007874" top="0.2755905511811024" bottom="0.4330708661417323" header="0.15748031496062992" footer="0.31496062992125984"/>
  <pageSetup cellComments="asDisplayed" fitToHeight="0" fitToWidth="1" horizontalDpi="600" verticalDpi="600" orientation="landscape" paperSize="9" r:id="rId1"/>
  <headerFooter>
    <oddHeader>&amp;R&amp;10別表３</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松村委員修正</cp:lastModifiedBy>
  <cp:lastPrinted>2017-08-03T06:32:52Z</cp:lastPrinted>
  <dcterms:created xsi:type="dcterms:W3CDTF">2005-02-04T02:27:22Z</dcterms:created>
  <dcterms:modified xsi:type="dcterms:W3CDTF">2018-08-07T12:52:03Z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