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Q33" i="3" l="1"/>
  <c r="AM139" i="3"/>
  <c r="AI138" i="3" l="1"/>
  <c r="AE138" i="3"/>
  <c r="AM134" i="3"/>
  <c r="AI134" i="3"/>
  <c r="AE134" i="3"/>
  <c r="AM116" i="3"/>
  <c r="AE116" i="3"/>
  <c r="AI116" i="3"/>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<sst xmlns="http://schemas.openxmlformats.org/spreadsheetml/2006/main" count="3014" uniqueCount="648">
  <si>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</si>
  <si>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</si>
  <si>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</si>
  <si>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</si>
  <si>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</si>
  <si>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</si>
  <si>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</si>
  <si>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</si>
  <si>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</si>
  <si>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</si>
  <si>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</si>
  <si>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</si>
  <si>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</si>
  <si>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</si>
  <si>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</si>
  <si>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</si>
  <si>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</si>
  <si>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</si>
  <si>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</si>
  <si>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</si>
  <si>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</si>
  <si>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</si>
  <si>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</si>
  <si>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</si>
  <si>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</si>
  <si>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</si>
  <si>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</si>
  <si>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</si>
  <si>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</si>
  <si>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</si>
  <si>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</si>
  <si>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</si>
  <si>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</si>
  <si>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</si>
  <si>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</si>
  <si>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</si>
  <si>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</si>
  <si>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</si>
  <si>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</si>
  <si>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</si>
  <si>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</si>
  <si>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</si>
  <si>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</si>
  <si>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</si>
  <si>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</si>
  <si>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</si>
  <si>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</si>
  <si>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</si>
  <si>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</si>
  <si>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</si>
  <si>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</si>
  <si>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</si>
  <si>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</si>
  <si>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</si>
  <si>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</si>
  <si>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</si>
  <si>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</si>
  <si>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</si>
  <si>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</si>
  <si>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</si>
  <si>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</si>
  <si>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</si>
  <si>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</si>
  <si>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</si>
  <si>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</si>
  <si>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</si>
  <si>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</si>
  <si>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</si>
  <si>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</si>
  <si>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</si>
  <si>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</si>
  <si>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</si>
  <si>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</si>
  <si>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</si>
  <si>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</si>
  <si>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</si>
  <si>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</si>
  <si>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</si>
  <si>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</si>
  <si>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</si>
  <si>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</si>
  <si>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</si>
  <si>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</si>
  <si>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</si>
  <si>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</si>
  <si>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</si>
  <si>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</si>
  <si>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</si>
  <si>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</si>
  <si>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</si>
  <si>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</si>
  <si>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</si>
  <si>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</si>
  <si>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</si>
  <si>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</si>
  <si>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</si>
  <si>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</si>
  <si>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</si>
  <si>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</si>
  <si>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</si>
  <si>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</si>
  <si>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</si>
  <si>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</si>
  <si>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</si>
  <si>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</si>
  <si>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</si>
  <si>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</si>
  <si>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</si>
  <si>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</si>
  <si>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</si>
  <si>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</si>
  <si>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</si>
  <si>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</si>
  <si>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</si>
  <si>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</si>
  <si>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</si>
  <si>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</si>
  <si>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</si>
  <si>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</si>
  <si>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</si>
  <si>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</si>
  <si>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</si>
  <si>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</si>
  <si>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</si>
  <si>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</si>
  <si>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</si>
  <si>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</si>
  <si>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</si>
  <si>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</si>
  <si>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</si>
  <si>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</si>
  <si>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</si>
  <si>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</si>
  <si>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</si>
  <si>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</si>
  <si>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</si>
  <si>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</si>
  <si>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</si>
  <si>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</si>
  <si>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</si>
  <si>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</si>
  <si>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</si>
  <si>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</si>
  <si>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</si>
  <si>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</si>
  <si>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</si>
  <si>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</si>
  <si>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</si>
  <si>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</si>
  <si>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</si>
  <si>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</si>
  <si>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</si>
  <si>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</si>
  <si>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</si>
  <si>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</si>
  <si>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</si>
  <si>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</si>
  <si>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</si>
  <si>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</si>
  <si>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</si>
  <si>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</si>
  <si>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</si>
  <si>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</si>
  <si>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</si>
  <si>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</si>
  <si>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</si>
  <si>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</si>
  <si>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</si>
  <si>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</si>
  <si>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</si>
  <si>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</si>
  <si>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</si>
  <si>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</si>
  <si>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</si>
  <si>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</si>
  <si>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</si>
  <si>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</si>
  <si>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</si>
  <si>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</si>
  <si>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</si>
  <si>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</si>
  <si>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</si>
  <si>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</si>
  <si>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</si>
  <si>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</si>
  <si>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</si>
  <si>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</si>
  <si>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</si>
  <si>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</si>
  <si>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</si>
  <si>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</si>
  <si>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</si>
  <si>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</si>
  <si>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</si>
  <si>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</si>
  <si>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</si>
  <si>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</si>
  <si>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</si>
  <si>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</si>
  <si>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</si>
  <si>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</si>
  <si>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</si>
  <si>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</si>
  <si>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</si>
  <si>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</si>
  <si>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</si>
  <si>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</si>
  <si>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</si>
  <si>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</si>
  <si>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</si>
  <si>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</si>
  <si>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</si>
  <si>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</si>
  <si>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</si>
  <si>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</si>
  <si>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</si>
  <si>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</si>
  <si>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</si>
  <si>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</si>
  <si>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</si>
  <si>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</si>
  <si>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</si>
  <si>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</si>
  <si>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</si>
  <si>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</si>
  <si>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</si>
  <si>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</si>
  <si>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</si>
  <si>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</si>
  <si>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</si>
  <si>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</si>
  <si>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</si>
  <si>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</si>
  <si>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</si>
  <si>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</si>
  <si>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</si>
  <si>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</si>
  <si>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</si>
  <si>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</si>
  <si>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</si>
  <si>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</si>
  <si>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</si>
  <si>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</si>
  <si>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</si>
  <si>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</si>
  <si>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</si>
  <si>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</si>
  <si>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</si>
  <si>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</si>
  <si>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</si>
  <si>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</si>
  <si>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</si>
  <si>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</si>
  <si>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</si>
  <si>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</si>
  <si>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</si>
  <si>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</si>
  <si>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</si>
  <si>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</si>
  <si>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</si>
  <si>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</si>
  <si>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</si>
  <si>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</si>
  <si>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</si>
  <si>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</si>
  <si>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</si>
  <si>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</si>
  <si>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</si>
  <si>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</si>
  <si>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</si>
  <si>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</si>
  <si>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</si>
  <si>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</si>
  <si>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</si>
  <si>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</si>
  <si>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</si>
  <si>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</si>
  <si>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</si>
  <si>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</si>
  <si>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</si>
  <si>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</si>
  <si>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</si>
  <si>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</si>
  <si>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</si>
  <si>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</si>
  <si>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</si>
  <si>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</si>
  <si>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</si>
  <si>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</si>
  <si>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</si>
  <si>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</si>
  <si>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</si>
  <si>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</si>
  <si>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</si>
  <si>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</si>
  <si>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</si>
  <si>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</si>
  <si>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</si>
  <si>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</si>
  <si>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</si>
  <si>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</si>
  <si>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</si>
  <si>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</si>
  <si>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</si>
  <si>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</si>
  <si>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</si>
  <si>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</si>
  <si>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</si>
  <si>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</si>
  <si>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</si>
  <si>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</si>
  <si>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</si>
  <si>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</si>
  <si>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</si>
  <si>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</si>
  <si>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</si>
  <si>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</si>
  <si>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</si>
  <si>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</si>
  <si>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</si>
  <si>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</si>
  <si>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</si>
  <si>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</si>
  <si>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</si>
  <si>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</si>
  <si>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</si>
  <si>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</si>
  <si>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</si>
  <si>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</si>
  <si>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</si>
  <si>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</si>
  <si>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</si>
  <si>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</si>
  <si>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</si>
  <si>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</si>
  <si>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</si>
  <si>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</si>
  <si>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</si>
  <si>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</si>
  <si>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</si>
  <si>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</si>
  <si>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</si>
  <si>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</si>
  <si>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</si>
  <si>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</si>
  <si>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</si>
  <si>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</si>
  <si>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</si>
  <si>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</si>
  <si>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</si>
  <si>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</si>
  <si>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</si>
  <si>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</si>
  <si>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</si>
  <si>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</si>
  <si>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</si>
  <si>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</si>
  <si>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</si>
  <si>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</si>
  <si>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</si>
  <si>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</si>
  <si>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</si>
  <si>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</si>
  <si>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</si>
  <si>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</si>
  <si>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</si>
  <si>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</si>
  <si>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</si>
  <si>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</si>
  <si>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</si>
  <si>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</si>
  <si>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</si>
  <si>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</si>
  <si>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</si>
  <si>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</si>
  <si>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</si>
  <si>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</si>
  <si>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</si>
  <si>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</si>
  <si>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</si>
  <si>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</si>
  <si>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</si>
  <si>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</si>
  <si>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</si>
  <si>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</si>
  <si>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</si>
  <si>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</si>
  <si>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</si>
  <si>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</si>
  <si>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</si>
  <si>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</si>
  <si>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</si>
  <si>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</si>
  <si>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</si>
  <si>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</si>
  <si>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</si>
  <si>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</si>
  <si>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</si>
  <si>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</si>
  <si>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</si>
  <si>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</si>
  <si>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</si>
  <si>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</si>
  <si>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</si>
  <si>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</si>
  <si>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</si>
  <si>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</si>
  <si>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</si>
  <si>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</si>
  <si>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</si>
  <si>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</si>
  <si>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</si>
  <si>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</si>
  <si>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</si>
  <si>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</si>
  <si>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</si>
  <si>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</si>
  <si>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</si>
  <si>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</si>
  <si>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</si>
  <si>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</si>
  <si>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</si>
  <si>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</si>
  <si>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</si>
  <si>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</si>
  <si>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</si>
  <si>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</si>
  <si>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</si>
  <si>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</si>
  <si>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</si>
  <si>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</si>
  <si>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</si>
  <si>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</si>
  <si>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</si>
  <si>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</si>
  <si>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</si>
  <si>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</si>
  <si>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</si>
  <si>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</si>
  <si>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</si>
  <si>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</si>
  <si>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</si>
  <si>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</si>
  <si>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</si>
  <si>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</si>
  <si>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</si>
  <si>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</si>
  <si>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</si>
  <si>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</si>
  <si>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</si>
  <si>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</si>
  <si>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</si>
  <si>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</si>
  <si>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</si>
  <si>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</si>
  <si>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</si>
  <si>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</si>
  <si>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</si>
  <si>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</si>
  <si>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</si>
  <si>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</si>
  <si>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</si>
  <si>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</si>
  <si>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</si>
  <si>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</si>
  <si>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</si>
  <si>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</si>
  <si>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</si>
  <si>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</si>
  <si>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</si>
  <si>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</si>
  <si>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</si>
  <si>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</si>
  <si>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</si>
  <si>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</si>
  <si>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</si>
  <si>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</si>
  <si>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</si>
  <si>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</si>
  <si>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</si>
  <si>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</si>
  <si>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</si>
  <si>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</si>
  <si>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</si>
  <si>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</si>
  <si>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</si>
  <si>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</si>
  <si>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</si>
  <si>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</si>
  <si>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</si>
  <si>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</si>
  <si>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</si>
  <si>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</si>
  <si>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</si>
  <si>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</si>
  <si>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</si>
  <si>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</si>
  <si>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</si>
  <si>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</si>
  <si>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</si>
  <si>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</si>
  <si>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</si>
  <si>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</si>
  <si>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</si>
  <si>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</si>
  <si>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</si>
  <si>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</si>
  <si>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</si>
  <si>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</si>
  <si>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</si>
  <si>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</si>
  <si>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</si>
  <si>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</si>
  <si>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</si>
  <si>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</si>
  <si>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</si>
  <si>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</si>
  <si>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</si>
  <si>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</si>
  <si>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</si>
  <si>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</si>
  <si>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</si>
  <si>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</si>
  <si>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</si>
  <si>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</si>
  <si>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</si>
  <si>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</si>
  <si>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</si>
  <si>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</si>
  <si>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</si>
  <si>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</si>
  <si>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</si>
  <si>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</si>
  <si>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</si>
  <si>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</si>
  <si>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</si>
  <si>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</si>
  <si>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</si>
  <si>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</si>
  <si>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</si>
  <si>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</si>
  <si>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</si>
  <si>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</si>
  <si>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</si>
  <si>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</si>
  <si>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</si>
  <si>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</si>
  <si>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</si>
  <si>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債権管理回収業の審査監督</t>
  </si>
  <si>
    <t>債権管理回収業に関する特別措置法</t>
    <phoneticPr fontId="5"/>
  </si>
  <si>
    <t>法務省</t>
  </si>
  <si>
    <t>大臣官房司法法制部</t>
    <phoneticPr fontId="5"/>
  </si>
  <si>
    <t>司法法制課</t>
    <phoneticPr fontId="5"/>
  </si>
  <si>
    <t>司法法制課長
吉川　崇</t>
    <phoneticPr fontId="5"/>
  </si>
  <si>
    <t>　許可制度を実施することにより，弁護士法の特例として，債権回収会社が業として特定金銭債権の管理及び回収を行うことができるようにするとともに，債権回収会社について必要な規制を行うことにより，その業務の適正な運営の確保を図り，国民経済の健全な発展に資することを目的としている。</t>
    <phoneticPr fontId="5"/>
  </si>
  <si>
    <t>　暴力団等の反社会的勢力の参入の排除等の観点から，債権管理回収業の許可に関する審査事務を行っている。また，債権回収会社の業務の適正な運営の確保を図るため，全ての債権回収会社に対して定期的な立入検査を実施するなどし，法令遵守体制，業務運営体制及び内部統制体制の整備についての指導を行い，自主的な業務改善が見込めない場合には業務改善命令を発するなどの監督事務を行っている。</t>
    <phoneticPr fontId="5"/>
  </si>
  <si>
    <t>○</t>
  </si>
  <si>
    <t>-</t>
  </si>
  <si>
    <t>庁費</t>
    <rPh sb="0" eb="2">
      <t>チョウヒ</t>
    </rPh>
    <phoneticPr fontId="5"/>
  </si>
  <si>
    <t>債権回収会社検査旅費</t>
    <rPh sb="0" eb="2">
      <t>サイケン</t>
    </rPh>
    <rPh sb="2" eb="4">
      <t>カイシュウ</t>
    </rPh>
    <rPh sb="4" eb="6">
      <t>ガイシャ</t>
    </rPh>
    <rPh sb="6" eb="8">
      <t>ケンサ</t>
    </rPh>
    <rPh sb="8" eb="10">
      <t>リョヒ</t>
    </rPh>
    <phoneticPr fontId="5"/>
  </si>
  <si>
    <t>職員旅費</t>
    <rPh sb="0" eb="2">
      <t>ショクイン</t>
    </rPh>
    <rPh sb="2" eb="4">
      <t>リョヒ</t>
    </rPh>
    <phoneticPr fontId="5"/>
  </si>
  <si>
    <t>-</t>
    <phoneticPr fontId="5"/>
  </si>
  <si>
    <t>　債権回収会社に対する立入検査における重要指摘事項の改善状況を毎年度前年度より増加させる</t>
  </si>
  <si>
    <t>　債権回収会社に対する立入検査における重要指摘事項の改善状況（改善事項数÷前回立入検査重要指摘事項数）</t>
  </si>
  <si>
    <t>-</t>
    <phoneticPr fontId="5"/>
  </si>
  <si>
    <t>当該年度に実施した立入検査の対象会社に交付した立入検査結果通知書等</t>
    <phoneticPr fontId="5"/>
  </si>
  <si>
    <t>債権回収会社に対する立入検査事業所数</t>
    <phoneticPr fontId="5"/>
  </si>
  <si>
    <t>箇所</t>
    <rPh sb="0" eb="2">
      <t>カショ</t>
    </rPh>
    <phoneticPr fontId="5"/>
  </si>
  <si>
    <t>-</t>
    <phoneticPr fontId="5"/>
  </si>
  <si>
    <t>債権回収会社検査旅費の執行額
／立入検査事業所数　　　　</t>
    <phoneticPr fontId="5"/>
  </si>
  <si>
    <t>千円</t>
    <rPh sb="0" eb="2">
      <t>センエン</t>
    </rPh>
    <phoneticPr fontId="5"/>
  </si>
  <si>
    <t>千円/箇所</t>
    <rPh sb="0" eb="2">
      <t>センエン</t>
    </rPh>
    <rPh sb="3" eb="5">
      <t>カショ</t>
    </rPh>
    <phoneticPr fontId="5"/>
  </si>
  <si>
    <t>2,998/55</t>
  </si>
  <si>
    <t>3,219/49</t>
  </si>
  <si>
    <t>-</t>
    <phoneticPr fontId="5"/>
  </si>
  <si>
    <t>債権回収会社に対する立入検査における対象指摘事項の改善状況</t>
    <phoneticPr fontId="5"/>
  </si>
  <si>
    <t>　暴力団等の反社会的勢力の参入の排除等の観点から，債権管理回収業の許可に関する審査事務を行っている。また，債権回収会社の業務の適正な運営の確保を図るため，全ての債権回収会社に対して定期的な立入検査を実施するなどし，法令遵守態勢，業務運営態勢及び内部統制態勢の整備についての指導を行い，自主的な業務改善が見込めない場合には業務改善命令を発するなどの監督事務を行っている。
　債権回収会社に対する立入検査に関しては，支店等を含め，可能な限り数多くの事業所への立入りを行うことにより，効果的な立入検査の遂行に努めている。
　また，立入検査指摘事項に対し，当該会社が策定した改善措置について，その有効性などを詳細に精査し，十分でないと認められる場合は更に指導を行うことで，業務の適正な運営の確保に向けた取組を促進させている。</t>
  </si>
  <si>
    <t>-</t>
    <phoneticPr fontId="5"/>
  </si>
  <si>
    <t>-</t>
    <phoneticPr fontId="5"/>
  </si>
  <si>
    <t>-</t>
    <phoneticPr fontId="5"/>
  </si>
  <si>
    <t>-</t>
    <phoneticPr fontId="5"/>
  </si>
  <si>
    <t>　債権回収会社について必要な規制を行うことにより，その業務の適正な運営の確保を図り，国民経済の健全な発展に資することを目的としており，債権回収会社が違法又は不当な債権管理回収行為を行い，債務者等に対して被害を与えることがないよう，債権回収会社の業務運営状況を的確に把握することが必要である。</t>
  </si>
  <si>
    <t>　債権回収会社は全国に存在し，その活動範囲も全国に及ぶところであり，また立入検査という性質上，地方自治体，民間等に委ねるより，法務省で一元的に監督することが相当と判断した。</t>
  </si>
  <si>
    <t>　債権回収会社が適正に運営されることにより，国民経済の健全な発展に寄与している。</t>
  </si>
  <si>
    <t>無</t>
  </si>
  <si>
    <t>　立入検査による出張に際しては，入札により選定した業者に法務省全体としてアウトソーシングしている。</t>
  </si>
  <si>
    <t>‐</t>
  </si>
  <si>
    <t>　立入検査による出張に際しては，効率的な検査計画の策定及び検査の遂行を実施することにより，費用対効果を最大限にするとともに，アウトソーシングにより最も安価な旅程を選択している。</t>
  </si>
  <si>
    <t>　債権回収会社に対する立入検査に係る検査旅費及び債権回収会社の審査監督事務費用に限定されている。</t>
    <rPh sb="16" eb="17">
      <t>カカ</t>
    </rPh>
    <phoneticPr fontId="5"/>
  </si>
  <si>
    <t>　原則として，旅行会社によるパック商品の利用や，ICカード等を活用するほか，効率的な検査計画の策定及び検査の遂行を実施することにより，検査旅費の単位当たりのコスト削減に努めている。</t>
  </si>
  <si>
    <t>　立入検査計画については，効果的・効率的な検査の実施のため，前回検査結果等のほか，検査人員，予算等を考慮した上で策定しているが，債権回収会社に関する情報の提供等があった場合には，検査の必要性を勘案し，検査計画を変更して実施することもあるため，見込みと実績に差が生ずることもあるが，おおむね見込みの範囲内で実施できているため，見込みに見合ったものと判断した。</t>
  </si>
  <si>
    <t>-</t>
    <phoneticPr fontId="5"/>
  </si>
  <si>
    <t>　債権回収会社に対し，立入検査において指摘した事項について，徹底的な原因究明及び実効性のある改善措置を策定させるなど，立入検査後の指導をより強化することに努めている。そのため，債権回収会社における適正な業務運営を確保させるためには，法務省による立入検査は最も有効な手段であり，必要性，効率性，有効性について問題ないといえる。</t>
  </si>
  <si>
    <t>　今後の立入検査についても，限られた人員及び予算において，最大限に検査の実効をあげるために，より効率的な検査態勢を敷くことができるよう検討し，債権回収会社の指摘事項に対する改善状況についても，引き続き適切に指導監督していくことにより，成果目標の達成度がより一層向上するよう努めてまいりたい。</t>
  </si>
  <si>
    <t>0009</t>
    <phoneticPr fontId="5"/>
  </si>
  <si>
    <t>0009</t>
    <phoneticPr fontId="5"/>
  </si>
  <si>
    <t>0062</t>
    <phoneticPr fontId="5"/>
  </si>
  <si>
    <t>0052</t>
    <phoneticPr fontId="5"/>
  </si>
  <si>
    <t>0050</t>
    <phoneticPr fontId="5"/>
  </si>
  <si>
    <t>0049</t>
    <phoneticPr fontId="5"/>
  </si>
  <si>
    <t>債権回収会社検査旅費等</t>
    <rPh sb="10" eb="11">
      <t>トウ</t>
    </rPh>
    <phoneticPr fontId="5"/>
  </si>
  <si>
    <t>-</t>
    <phoneticPr fontId="5"/>
  </si>
  <si>
    <t>賃金（資金交付）</t>
    <phoneticPr fontId="5"/>
  </si>
  <si>
    <t>非常勤職員に対する賃金の支払い</t>
    <rPh sb="0" eb="3">
      <t>ヒジョウキン</t>
    </rPh>
    <rPh sb="3" eb="5">
      <t>ショクイン</t>
    </rPh>
    <rPh sb="6" eb="7">
      <t>タイ</t>
    </rPh>
    <rPh sb="9" eb="11">
      <t>チンギン</t>
    </rPh>
    <rPh sb="12" eb="14">
      <t>シハラ</t>
    </rPh>
    <phoneticPr fontId="5"/>
  </si>
  <si>
    <t>債権回収会社に対する立入検査及び調査等のための旅費</t>
    <rPh sb="0" eb="2">
      <t>サイケン</t>
    </rPh>
    <rPh sb="2" eb="4">
      <t>カイシュウ</t>
    </rPh>
    <rPh sb="4" eb="6">
      <t>カイシャ</t>
    </rPh>
    <rPh sb="7" eb="8">
      <t>タイ</t>
    </rPh>
    <rPh sb="10" eb="12">
      <t>タチイリ</t>
    </rPh>
    <rPh sb="12" eb="14">
      <t>ケンサ</t>
    </rPh>
    <rPh sb="14" eb="15">
      <t>オヨ</t>
    </rPh>
    <rPh sb="16" eb="18">
      <t>チョウサ</t>
    </rPh>
    <rPh sb="18" eb="19">
      <t>トウ</t>
    </rPh>
    <rPh sb="23" eb="25">
      <t>リョヒ</t>
    </rPh>
    <phoneticPr fontId="5"/>
  </si>
  <si>
    <t>A.名鉄観光サービス株式会社</t>
    <phoneticPr fontId="5"/>
  </si>
  <si>
    <t>名鉄観光サービス株式会社</t>
    <rPh sb="0" eb="2">
      <t>メイテツ</t>
    </rPh>
    <rPh sb="2" eb="4">
      <t>カンコウ</t>
    </rPh>
    <rPh sb="8" eb="10">
      <t>カブシキ</t>
    </rPh>
    <rPh sb="10" eb="12">
      <t>カイシャ</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</si>
  <si>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</si>
  <si>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</si>
  <si>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</si>
  <si>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</si>
  <si>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</si>
  <si>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</si>
  <si>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</si>
  <si>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</si>
  <si>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旅費</t>
    <rPh sb="0" eb="2">
      <t>リョヒ</t>
    </rPh>
    <phoneticPr fontId="5"/>
  </si>
  <si>
    <t>-</t>
    <phoneticPr fontId="5"/>
  </si>
  <si>
    <t>職員I</t>
    <rPh sb="0" eb="2">
      <t>ショクイン</t>
    </rPh>
    <phoneticPr fontId="5"/>
  </si>
  <si>
    <t>職員J</t>
    <rPh sb="0" eb="2">
      <t>ショクイン</t>
    </rPh>
    <phoneticPr fontId="5"/>
  </si>
  <si>
    <t>-</t>
    <phoneticPr fontId="5"/>
  </si>
  <si>
    <t>非常勤職員の雇用</t>
    <rPh sb="0" eb="3">
      <t>ヒジョウキン</t>
    </rPh>
    <rPh sb="3" eb="5">
      <t>ショクイン</t>
    </rPh>
    <rPh sb="6" eb="8">
      <t>コヨウ</t>
    </rPh>
    <phoneticPr fontId="5"/>
  </si>
  <si>
    <t>切手販売</t>
    <rPh sb="0" eb="2">
      <t>キッテ</t>
    </rPh>
    <rPh sb="2" eb="4">
      <t>ハンバイ</t>
    </rPh>
    <phoneticPr fontId="5"/>
  </si>
  <si>
    <t>-</t>
    <phoneticPr fontId="5"/>
  </si>
  <si>
    <t>-</t>
    <phoneticPr fontId="5"/>
  </si>
  <si>
    <t>一般社団法人日本内部監査協会</t>
    <phoneticPr fontId="5"/>
  </si>
  <si>
    <t>講習受講</t>
    <rPh sb="0" eb="2">
      <t>コウシュウ</t>
    </rPh>
    <rPh sb="2" eb="4">
      <t>ジュコウ</t>
    </rPh>
    <phoneticPr fontId="5"/>
  </si>
  <si>
    <t>物品購入（消耗品）</t>
    <rPh sb="0" eb="2">
      <t>ブッピン</t>
    </rPh>
    <rPh sb="2" eb="4">
      <t>コウニュウ</t>
    </rPh>
    <rPh sb="5" eb="8">
      <t>ショウモウヒン</t>
    </rPh>
    <phoneticPr fontId="5"/>
  </si>
  <si>
    <t>物品購入（図書）</t>
    <rPh sb="0" eb="2">
      <t>ブッピン</t>
    </rPh>
    <rPh sb="2" eb="4">
      <t>コウニュウ</t>
    </rPh>
    <rPh sb="5" eb="7">
      <t>トショ</t>
    </rPh>
    <phoneticPr fontId="5"/>
  </si>
  <si>
    <t>資金前渡官吏</t>
    <phoneticPr fontId="5"/>
  </si>
  <si>
    <t>物品購入（ICｶｰﾄﾞﾁｬｰｼﾞ）</t>
    <rPh sb="0" eb="2">
      <t>ブッピン</t>
    </rPh>
    <rPh sb="2" eb="4">
      <t>コウニュウ</t>
    </rPh>
    <phoneticPr fontId="5"/>
  </si>
  <si>
    <t>定期刊行物購読料</t>
    <rPh sb="0" eb="2">
      <t>テイキ</t>
    </rPh>
    <rPh sb="2" eb="5">
      <t>カンコウブツ</t>
    </rPh>
    <rPh sb="5" eb="8">
      <t>コウドクリョウ</t>
    </rPh>
    <phoneticPr fontId="5"/>
  </si>
  <si>
    <t>株式会社グラフィック</t>
    <phoneticPr fontId="5"/>
  </si>
  <si>
    <t>法令翻訳</t>
    <rPh sb="0" eb="2">
      <t>ホウレイ</t>
    </rPh>
    <rPh sb="2" eb="4">
      <t>ホンヤク</t>
    </rPh>
    <phoneticPr fontId="5"/>
  </si>
  <si>
    <t>有限会社法務弘済会印紙口</t>
    <phoneticPr fontId="5"/>
  </si>
  <si>
    <t>B.有限会社法務弘済会印紙口</t>
    <phoneticPr fontId="5"/>
  </si>
  <si>
    <t>C.職員Ｊ</t>
    <rPh sb="2" eb="4">
      <t>ショクイン</t>
    </rPh>
    <phoneticPr fontId="5"/>
  </si>
  <si>
    <t>株式会社メディア総合研究所</t>
    <phoneticPr fontId="5"/>
  </si>
  <si>
    <t>株式会社日本金融通信社</t>
    <phoneticPr fontId="5"/>
  </si>
  <si>
    <t>株式会社三省堂書店</t>
    <phoneticPr fontId="5"/>
  </si>
  <si>
    <t>株式会社きんざい</t>
    <phoneticPr fontId="5"/>
  </si>
  <si>
    <t>株式会社第一文真堂</t>
    <phoneticPr fontId="5"/>
  </si>
  <si>
    <t>新日本法規出版株式会社</t>
    <phoneticPr fontId="5"/>
  </si>
  <si>
    <t>3,226/51</t>
    <phoneticPr fontId="5"/>
  </si>
  <si>
    <t>　成果目標については，単に前年度の改善率を上回っていれば目標を達成したと評価するというよりも，自主的改善率をできるだけ100％に近づけるという主旨で設定しているところ，成果実績も90％以上で推移していることから，成果目標に見合ったものと判断した。</t>
    <rPh sb="92" eb="94">
      <t>イジョウ</t>
    </rPh>
    <phoneticPr fontId="5"/>
  </si>
  <si>
    <t>国民の財産や身分関係の保護(Ⅲ-10)</t>
    <phoneticPr fontId="5"/>
  </si>
  <si>
    <t>債権管理回収業の審査監督(Ⅲ-10-(3))</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</si>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</sst>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112864</xdr:colOff>
      <xdr:row>742</xdr:row>
      <xdr:rowOff>13048</xdr:rowOff>
    </xdr:from>
    <xdr:to>
      <xdr:col>49</xdr:col>
      <xdr:colOff>303364</xdr:colOff>
      <xdr:row>777</xdr:row>
      <xdr:rowOff>279748</xdr:rowOff>
    </xdr:to>
    <xdr:sp macro="" textlink="">
      <xdr:nvSpPr>
        <xdr:cNvPr id="1031" name="AutoShape 7"/>
        <xdr:cNvSpPr>
          <a:spLocks noChangeAspect="1" noChangeArrowheads="1"/>
        </xdr:cNvSpPr>
      </xdr:nvSpPr>
      <xdr:spPr bwMode="auto">
        <a:xfrm>
          <a:off x="1678617" y="44532637"/>
          <a:ext cx="8214987" cy="652971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19050</xdr:colOff>
      <xdr:row>742</xdr:row>
      <xdr:rowOff>85725</xdr:rowOff>
    </xdr:from>
    <xdr:to>
      <xdr:col>49</xdr:col>
      <xdr:colOff>209550</xdr:colOff>
      <xdr:row>778</xdr:row>
      <xdr:rowOff>38100</xdr:rowOff>
    </xdr:to>
    <xdr:sp macro="" textlink="">
      <xdr:nvSpPr>
        <xdr:cNvPr id="1080" name="AutoShape 56"/>
        <xdr:cNvSpPr>
          <a:spLocks noChangeAspect="1" noChangeArrowheads="1"/>
        </xdr:cNvSpPr>
      </xdr:nvSpPr>
      <xdr:spPr bwMode="auto">
        <a:xfrm>
          <a:off x="1619250" y="44596050"/>
          <a:ext cx="8391525" cy="6534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13048</xdr:colOff>
      <xdr:row>742</xdr:row>
      <xdr:rowOff>195717</xdr:rowOff>
    </xdr:from>
    <xdr:to>
      <xdr:col>49</xdr:col>
      <xdr:colOff>444843</xdr:colOff>
      <xdr:row>756</xdr:row>
      <xdr:rowOff>581701</xdr:rowOff>
    </xdr:to>
    <xdr:pic>
      <xdr:nvPicPr>
        <xdr:cNvPr id="2" name="図 1"/>
        <xdr:cNvPicPr>
          <a:picLocks noChangeAspect="1"/>
        </xdr:cNvPicPr>
      </xdr:nvPicPr>
      <xdr:blipFill>
        <a:blip xmlns:r="http://schemas.openxmlformats.org/officeDocument/2006/relationships" r:embed="rId1"/>
        <a:stretch>
          <a:fillRect/>
        </a:stretch>
      </xdr:blipFill>
      <xdr:spPr>
        <a:xfrm>
          <a:off x="1187363" y="44715306"/>
          <a:ext cx="8847720" cy="53181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40"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49</v>
      </c>
      <c r="AT2" s="218"/>
      <c r="AU2" s="218"/>
      <c r="AV2" s="52" t="str">
        <f>IF(AW2="", "", "-")</f>
        <v/>
      </c>
      <c r="AW2" s="399"/>
      <c r="AX2" s="399"/>
    </row>
    <row r="3" spans="1:50" ht="21" customHeight="1" thickBot="1">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c r="A4" s="725" t="s">
        <v>25</v>
      </c>
      <c r="B4" s="726"/>
      <c r="C4" s="726"/>
      <c r="D4" s="726"/>
      <c r="E4" s="726"/>
      <c r="F4" s="726"/>
      <c r="G4" s="701" t="s">
        <v>548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711" t="s">
        <v>67</v>
      </c>
      <c r="B5" s="712"/>
      <c r="C5" s="712"/>
      <c r="D5" s="712"/>
      <c r="E5" s="712"/>
      <c r="F5" s="713"/>
      <c r="G5" s="561" t="s">
        <v>174</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552</v>
      </c>
      <c r="AF5" s="720"/>
      <c r="AG5" s="720"/>
      <c r="AH5" s="720"/>
      <c r="AI5" s="720"/>
      <c r="AJ5" s="720"/>
      <c r="AK5" s="720"/>
      <c r="AL5" s="720"/>
      <c r="AM5" s="720"/>
      <c r="AN5" s="720"/>
      <c r="AO5" s="720"/>
      <c r="AP5" s="721"/>
      <c r="AQ5" s="722" t="s">
        <v>553</v>
      </c>
      <c r="AR5" s="723"/>
      <c r="AS5" s="723"/>
      <c r="AT5" s="723"/>
      <c r="AU5" s="723"/>
      <c r="AV5" s="723"/>
      <c r="AW5" s="723"/>
      <c r="AX5" s="724"/>
    </row>
    <row r="6" spans="1:50" ht="39" customHeight="1">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c r="A7" s="832" t="s">
        <v>22</v>
      </c>
      <c r="B7" s="833"/>
      <c r="C7" s="833"/>
      <c r="D7" s="833"/>
      <c r="E7" s="833"/>
      <c r="F7" s="834"/>
      <c r="G7" s="835" t="s">
        <v>549</v>
      </c>
      <c r="H7" s="836"/>
      <c r="I7" s="836"/>
      <c r="J7" s="836"/>
      <c r="K7" s="836"/>
      <c r="L7" s="836"/>
      <c r="M7" s="836"/>
      <c r="N7" s="836"/>
      <c r="O7" s="836"/>
      <c r="P7" s="836"/>
      <c r="Q7" s="836"/>
      <c r="R7" s="836"/>
      <c r="S7" s="836"/>
      <c r="T7" s="836"/>
      <c r="U7" s="836"/>
      <c r="V7" s="836"/>
      <c r="W7" s="836"/>
      <c r="X7" s="837"/>
      <c r="Y7" s="397" t="s">
        <v>546</v>
      </c>
      <c r="Z7" s="297"/>
      <c r="AA7" s="297"/>
      <c r="AB7" s="297"/>
      <c r="AC7" s="297"/>
      <c r="AD7" s="398"/>
      <c r="AE7" s="385" t="s">
        <v>601</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c r="A9" s="142" t="s">
        <v>23</v>
      </c>
      <c r="B9" s="143"/>
      <c r="C9" s="143"/>
      <c r="D9" s="143"/>
      <c r="E9" s="143"/>
      <c r="F9" s="143"/>
      <c r="G9" s="575" t="s">
        <v>554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c r="A10" s="742" t="s">
        <v>30</v>
      </c>
      <c r="B10" s="743"/>
      <c r="C10" s="743"/>
      <c r="D10" s="743"/>
      <c r="E10" s="743"/>
      <c r="F10" s="743"/>
      <c r="G10" s="675" t="s">
        <v>555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136" t="s">
        <v>24</v>
      </c>
      <c r="B12" s="137"/>
      <c r="C12" s="137"/>
      <c r="D12" s="137"/>
      <c r="E12" s="137"/>
      <c r="F12" s="138"/>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471</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44"/>
    </row>
    <row r="13" spans="1:50" ht="21" customHeight="1">
      <c r="A13" s="139"/>
      <c r="B13" s="140"/>
      <c r="C13" s="140"/>
      <c r="D13" s="140"/>
      <c r="E13" s="140"/>
      <c r="F13" s="141"/>
      <c r="G13" s="745" t="s">
        <v>6</v>
      </c>
      <c r="H13" s="746"/>
      <c r="I13" s="638" t="s">
        <v>7</v>
      </c>
      <c r="J13" s="639"/>
      <c r="K13" s="639"/>
      <c r="L13" s="639"/>
      <c r="M13" s="639"/>
      <c r="N13" s="639"/>
      <c r="O13" s="640"/>
      <c r="P13" s="97">
        <v>10</v>
      </c>
      <c r="Q13" s="98"/>
      <c r="R13" s="98"/>
      <c r="S13" s="98"/>
      <c r="T13" s="98"/>
      <c r="U13" s="98"/>
      <c r="V13" s="99"/>
      <c r="W13" s="97">
        <v>10</v>
      </c>
      <c r="X13" s="98"/>
      <c r="Y13" s="98"/>
      <c r="Z13" s="98"/>
      <c r="AA13" s="98"/>
      <c r="AB13" s="98"/>
      <c r="AC13" s="99"/>
      <c r="AD13" s="97">
        <v>10</v>
      </c>
      <c r="AE13" s="98"/>
      <c r="AF13" s="98"/>
      <c r="AG13" s="98"/>
      <c r="AH13" s="98"/>
      <c r="AI13" s="98"/>
      <c r="AJ13" s="99"/>
      <c r="AK13" s="97">
        <v>10</v>
      </c>
      <c r="AL13" s="98"/>
      <c r="AM13" s="98"/>
      <c r="AN13" s="98"/>
      <c r="AO13" s="98"/>
      <c r="AP13" s="98"/>
      <c r="AQ13" s="99"/>
      <c r="AR13" s="94"/>
      <c r="AS13" s="95"/>
      <c r="AT13" s="95"/>
      <c r="AU13" s="95"/>
      <c r="AV13" s="95"/>
      <c r="AW13" s="95"/>
      <c r="AX13" s="396"/>
    </row>
    <row r="14" spans="1:50" ht="21" customHeight="1">
      <c r="A14" s="139"/>
      <c r="B14" s="140"/>
      <c r="C14" s="140"/>
      <c r="D14" s="140"/>
      <c r="E14" s="140"/>
      <c r="F14" s="141"/>
      <c r="G14" s="747"/>
      <c r="H14" s="748"/>
      <c r="I14" s="578" t="s">
        <v>8</v>
      </c>
      <c r="J14" s="632"/>
      <c r="K14" s="632"/>
      <c r="L14" s="632"/>
      <c r="M14" s="632"/>
      <c r="N14" s="632"/>
      <c r="O14" s="633"/>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5"/>
      <c r="AS14" s="665"/>
      <c r="AT14" s="665"/>
      <c r="AU14" s="665"/>
      <c r="AV14" s="665"/>
      <c r="AW14" s="665"/>
      <c r="AX14" s="666"/>
    </row>
    <row r="15" spans="1:50" ht="21" customHeight="1">
      <c r="A15" s="139"/>
      <c r="B15" s="140"/>
      <c r="C15" s="140"/>
      <c r="D15" s="140"/>
      <c r="E15" s="140"/>
      <c r="F15" s="141"/>
      <c r="G15" s="747"/>
      <c r="H15" s="748"/>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31"/>
    </row>
    <row r="16" spans="1:50" ht="21" customHeight="1">
      <c r="A16" s="139"/>
      <c r="B16" s="140"/>
      <c r="C16" s="140"/>
      <c r="D16" s="140"/>
      <c r="E16" s="140"/>
      <c r="F16" s="141"/>
      <c r="G16" s="747"/>
      <c r="H16" s="748"/>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8"/>
      <c r="AS16" s="679"/>
      <c r="AT16" s="679"/>
      <c r="AU16" s="679"/>
      <c r="AV16" s="679"/>
      <c r="AW16" s="679"/>
      <c r="AX16" s="680"/>
    </row>
    <row r="17" spans="1:50" ht="24.75" customHeight="1">
      <c r="A17" s="139"/>
      <c r="B17" s="140"/>
      <c r="C17" s="140"/>
      <c r="D17" s="140"/>
      <c r="E17" s="140"/>
      <c r="F17" s="141"/>
      <c r="G17" s="747"/>
      <c r="H17" s="748"/>
      <c r="I17" s="578" t="s">
        <v>50</v>
      </c>
      <c r="J17" s="632"/>
      <c r="K17" s="632"/>
      <c r="L17" s="632"/>
      <c r="M17" s="632"/>
      <c r="N17" s="632"/>
      <c r="O17" s="633"/>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4"/>
      <c r="AS17" s="394"/>
      <c r="AT17" s="394"/>
      <c r="AU17" s="394"/>
      <c r="AV17" s="394"/>
      <c r="AW17" s="394"/>
      <c r="AX17" s="395"/>
    </row>
    <row r="18" spans="1:50" ht="24.75" customHeight="1">
      <c r="A18" s="139"/>
      <c r="B18" s="140"/>
      <c r="C18" s="140"/>
      <c r="D18" s="140"/>
      <c r="E18" s="140"/>
      <c r="F18" s="141"/>
      <c r="G18" s="749"/>
      <c r="H18" s="750"/>
      <c r="I18" s="737" t="s">
        <v>20</v>
      </c>
      <c r="J18" s="738"/>
      <c r="K18" s="738"/>
      <c r="L18" s="738"/>
      <c r="M18" s="738"/>
      <c r="N18" s="738"/>
      <c r="O18" s="739"/>
      <c r="P18" s="103">
        <f>SUM(P13:V17)</f>
        <v>10</v>
      </c>
      <c r="Q18" s="104"/>
      <c r="R18" s="104"/>
      <c r="S18" s="104"/>
      <c r="T18" s="104"/>
      <c r="U18" s="104"/>
      <c r="V18" s="105"/>
      <c r="W18" s="103">
        <f>SUM(W13:AC17)</f>
        <v>10</v>
      </c>
      <c r="X18" s="104"/>
      <c r="Y18" s="104"/>
      <c r="Z18" s="104"/>
      <c r="AA18" s="104"/>
      <c r="AB18" s="104"/>
      <c r="AC18" s="105"/>
      <c r="AD18" s="103">
        <f>SUM(AD13:AJ17)</f>
        <v>10</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40"/>
    </row>
    <row r="19" spans="1:50" ht="24.75" customHeight="1">
      <c r="A19" s="139"/>
      <c r="B19" s="140"/>
      <c r="C19" s="140"/>
      <c r="D19" s="140"/>
      <c r="E19" s="140"/>
      <c r="F19" s="141"/>
      <c r="G19" s="538" t="s">
        <v>9</v>
      </c>
      <c r="H19" s="539"/>
      <c r="I19" s="539"/>
      <c r="J19" s="539"/>
      <c r="K19" s="539"/>
      <c r="L19" s="539"/>
      <c r="M19" s="539"/>
      <c r="N19" s="539"/>
      <c r="O19" s="539"/>
      <c r="P19" s="97">
        <v>7</v>
      </c>
      <c r="Q19" s="98"/>
      <c r="R19" s="98"/>
      <c r="S19" s="98"/>
      <c r="T19" s="98"/>
      <c r="U19" s="98"/>
      <c r="V19" s="99"/>
      <c r="W19" s="97">
        <v>9</v>
      </c>
      <c r="X19" s="98"/>
      <c r="Y19" s="98"/>
      <c r="Z19" s="98"/>
      <c r="AA19" s="98"/>
      <c r="AB19" s="98"/>
      <c r="AC19" s="99"/>
      <c r="AD19" s="97">
        <v>8</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c r="A20" s="139"/>
      <c r="B20" s="140"/>
      <c r="C20" s="140"/>
      <c r="D20" s="140"/>
      <c r="E20" s="140"/>
      <c r="F20" s="141"/>
      <c r="G20" s="538" t="s">
        <v>10</v>
      </c>
      <c r="H20" s="539"/>
      <c r="I20" s="539"/>
      <c r="J20" s="539"/>
      <c r="K20" s="539"/>
      <c r="L20" s="539"/>
      <c r="M20" s="539"/>
      <c r="N20" s="539"/>
      <c r="O20" s="539"/>
      <c r="P20" s="542">
        <f>IF(P18=0, "-", SUM(P19)/P18)</f>
        <v>0.7</v>
      </c>
      <c r="Q20" s="542"/>
      <c r="R20" s="542"/>
      <c r="S20" s="542"/>
      <c r="T20" s="542"/>
      <c r="U20" s="542"/>
      <c r="V20" s="542"/>
      <c r="W20" s="542">
        <f t="shared" ref="W20" si="0">IF(W18=0, "-", SUM(W19)/W18)</f>
        <v>0.9</v>
      </c>
      <c r="X20" s="542"/>
      <c r="Y20" s="542"/>
      <c r="Z20" s="542"/>
      <c r="AA20" s="542"/>
      <c r="AB20" s="542"/>
      <c r="AC20" s="542"/>
      <c r="AD20" s="542">
        <f t="shared" ref="AD20" si="1">IF(AD18=0, "-", SUM(AD19)/AD18)</f>
        <v>0.8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42"/>
      <c r="B21" s="143"/>
      <c r="C21" s="143"/>
      <c r="D21" s="143"/>
      <c r="E21" s="143"/>
      <c r="F21" s="144"/>
      <c r="G21" s="932" t="s">
        <v>496</v>
      </c>
      <c r="H21" s="933"/>
      <c r="I21" s="933"/>
      <c r="J21" s="933"/>
      <c r="K21" s="933"/>
      <c r="L21" s="933"/>
      <c r="M21" s="933"/>
      <c r="N21" s="933"/>
      <c r="O21" s="933"/>
      <c r="P21" s="542">
        <f>IF(P19=0, "-", SUM(P19)/SUM(P13,P14))</f>
        <v>0.7</v>
      </c>
      <c r="Q21" s="542"/>
      <c r="R21" s="542"/>
      <c r="S21" s="542"/>
      <c r="T21" s="542"/>
      <c r="U21" s="542"/>
      <c r="V21" s="542"/>
      <c r="W21" s="542">
        <f t="shared" ref="W21" si="2">IF(W19=0, "-", SUM(W19)/SUM(W13,W14))</f>
        <v>0.9</v>
      </c>
      <c r="X21" s="542"/>
      <c r="Y21" s="542"/>
      <c r="Z21" s="542"/>
      <c r="AA21" s="542"/>
      <c r="AB21" s="542"/>
      <c r="AC21" s="542"/>
      <c r="AD21" s="542">
        <f t="shared" ref="AD21" si="3">IF(AD19=0, "-", SUM(AD19)/SUM(AD13,AD14))</f>
        <v>0.8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558</v>
      </c>
      <c r="H23" s="184"/>
      <c r="I23" s="184"/>
      <c r="J23" s="184"/>
      <c r="K23" s="184"/>
      <c r="L23" s="184"/>
      <c r="M23" s="184"/>
      <c r="N23" s="184"/>
      <c r="O23" s="185"/>
      <c r="P23" s="94">
        <v>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559</v>
      </c>
      <c r="H24" s="187"/>
      <c r="I24" s="187"/>
      <c r="J24" s="187"/>
      <c r="K24" s="187"/>
      <c r="L24" s="187"/>
      <c r="M24" s="187"/>
      <c r="N24" s="187"/>
      <c r="O24" s="188"/>
      <c r="P24" s="97">
        <v>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560</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557</v>
      </c>
      <c r="H26" s="187"/>
      <c r="I26" s="187"/>
      <c r="J26" s="187"/>
      <c r="K26" s="187"/>
      <c r="L26" s="187"/>
      <c r="M26" s="187"/>
      <c r="N26" s="187"/>
      <c r="O26" s="188"/>
      <c r="P26" s="97" t="s">
        <v>561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557</v>
      </c>
      <c r="H27" s="187"/>
      <c r="I27" s="187"/>
      <c r="J27" s="187"/>
      <c r="K27" s="187"/>
      <c r="L27" s="187"/>
      <c r="M27" s="187"/>
      <c r="N27" s="187"/>
      <c r="O27" s="188"/>
      <c r="P27" s="97" t="s">
        <v>561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474</v>
      </c>
      <c r="H29" s="193"/>
      <c r="I29" s="193"/>
      <c r="J29" s="193"/>
      <c r="K29" s="193"/>
      <c r="L29" s="193"/>
      <c r="M29" s="193"/>
      <c r="N29" s="193"/>
      <c r="O29" s="194"/>
      <c r="P29" s="225">
        <f>AK13</f>
        <v>10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2" t="s">
        <v>490</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357</v>
      </c>
      <c r="AF30" s="389"/>
      <c r="AG30" s="389"/>
      <c r="AH30" s="390"/>
      <c r="AI30" s="388" t="s">
        <v>363</v>
      </c>
      <c r="AJ30" s="389"/>
      <c r="AK30" s="389"/>
      <c r="AL30" s="390"/>
      <c r="AM30" s="391" t="s">
        <v>471</v>
      </c>
      <c r="AN30" s="391"/>
      <c r="AO30" s="391"/>
      <c r="AP30" s="388"/>
      <c r="AQ30" s="641" t="s">
        <v>355</v>
      </c>
      <c r="AR30" s="642"/>
      <c r="AS30" s="642"/>
      <c r="AT30" s="643"/>
      <c r="AU30" s="392" t="s">
        <v>253</v>
      </c>
      <c r="AV30" s="392"/>
      <c r="AW30" s="392"/>
      <c r="AX30" s="393"/>
    </row>
    <row r="31" spans="1:50" ht="18.75" customHeight="1">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5">
        <v>30</v>
      </c>
      <c r="AR31" s="133"/>
      <c r="AS31" s="134" t="s">
        <v>356</v>
      </c>
      <c r="AT31" s="169"/>
      <c r="AU31" s="269" t="s">
        <v>564</v>
      </c>
      <c r="AV31" s="269"/>
      <c r="AW31" s="381" t="s">
        <v>300</v>
      </c>
      <c r="AX31" s="382"/>
    </row>
    <row r="32" spans="1:50" ht="23.25" customHeight="1">
      <c r="A32" s="518"/>
      <c r="B32" s="516"/>
      <c r="C32" s="516"/>
      <c r="D32" s="516"/>
      <c r="E32" s="516"/>
      <c r="F32" s="517"/>
      <c r="G32" s="543" t="s">
        <v>562</v>
      </c>
      <c r="H32" s="544"/>
      <c r="I32" s="544"/>
      <c r="J32" s="544"/>
      <c r="K32" s="544"/>
      <c r="L32" s="544"/>
      <c r="M32" s="544"/>
      <c r="N32" s="544"/>
      <c r="O32" s="545"/>
      <c r="P32" s="158" t="s">
        <v>563</v>
      </c>
      <c r="Q32" s="158"/>
      <c r="R32" s="158"/>
      <c r="S32" s="158"/>
      <c r="T32" s="158"/>
      <c r="U32" s="158"/>
      <c r="V32" s="158"/>
      <c r="W32" s="158"/>
      <c r="X32" s="229"/>
      <c r="Y32" s="340" t="s">
        <v>12</v>
      </c>
      <c r="Z32" s="552"/>
      <c r="AA32" s="553"/>
      <c r="AB32" s="554" t="s">
        <v>517</v>
      </c>
      <c r="AC32" s="554"/>
      <c r="AD32" s="554"/>
      <c r="AE32" s="366">
        <v>95</v>
      </c>
      <c r="AF32" s="367"/>
      <c r="AG32" s="367"/>
      <c r="AH32" s="367"/>
      <c r="AI32" s="366">
        <v>90.5</v>
      </c>
      <c r="AJ32" s="367"/>
      <c r="AK32" s="367"/>
      <c r="AL32" s="367"/>
      <c r="AM32" s="366">
        <v>100</v>
      </c>
      <c r="AN32" s="367"/>
      <c r="AO32" s="367"/>
      <c r="AP32" s="367"/>
      <c r="AQ32" s="100" t="s">
        <v>564</v>
      </c>
      <c r="AR32" s="101"/>
      <c r="AS32" s="101"/>
      <c r="AT32" s="102"/>
      <c r="AU32" s="367" t="s">
        <v>557</v>
      </c>
      <c r="AV32" s="367"/>
      <c r="AW32" s="367"/>
      <c r="AX32" s="369"/>
    </row>
    <row r="33" spans="1:50" ht="23.25" customHeight="1">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4" t="s">
        <v>54</v>
      </c>
      <c r="Z33" s="299"/>
      <c r="AA33" s="300"/>
      <c r="AB33" s="525" t="s">
        <v>517</v>
      </c>
      <c r="AC33" s="525"/>
      <c r="AD33" s="525"/>
      <c r="AE33" s="366">
        <v>90.9</v>
      </c>
      <c r="AF33" s="367"/>
      <c r="AG33" s="367"/>
      <c r="AH33" s="367"/>
      <c r="AI33" s="366">
        <v>95</v>
      </c>
      <c r="AJ33" s="367"/>
      <c r="AK33" s="367"/>
      <c r="AL33" s="367"/>
      <c r="AM33" s="366">
        <v>90.5</v>
      </c>
      <c r="AN33" s="367"/>
      <c r="AO33" s="367"/>
      <c r="AP33" s="367"/>
      <c r="AQ33" s="100">
        <f>AM32</f>
        <v>100</v>
      </c>
      <c r="AR33" s="101"/>
      <c r="AS33" s="101"/>
      <c r="AT33" s="102"/>
      <c r="AU33" s="367" t="s">
        <v>557</v>
      </c>
      <c r="AV33" s="367"/>
      <c r="AW33" s="367"/>
      <c r="AX33" s="369"/>
    </row>
    <row r="34" spans="1:50" ht="23.25" customHeight="1">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4" t="s">
        <v>13</v>
      </c>
      <c r="Z34" s="299"/>
      <c r="AA34" s="300"/>
      <c r="AB34" s="500" t="s">
        <v>301</v>
      </c>
      <c r="AC34" s="500"/>
      <c r="AD34" s="500"/>
      <c r="AE34" s="366">
        <f>AE32/AE33*100</f>
        <v>104.5104510451045</v>
      </c>
      <c r="AF34" s="367"/>
      <c r="AG34" s="367"/>
      <c r="AH34" s="367"/>
      <c r="AI34" s="366">
        <f>AI32/AI33*100</f>
        <v>95.263157894736835</v>
      </c>
      <c r="AJ34" s="367"/>
      <c r="AK34" s="367"/>
      <c r="AL34" s="367"/>
      <c r="AM34" s="366">
        <f>AM32/AM33*100</f>
        <v>110.49723756906079</v>
      </c>
      <c r="AN34" s="367"/>
      <c r="AO34" s="367"/>
      <c r="AP34" s="367"/>
      <c r="AQ34" s="100" t="s">
        <v>564</v>
      </c>
      <c r="AR34" s="101"/>
      <c r="AS34" s="101"/>
      <c r="AT34" s="102"/>
      <c r="AU34" s="367" t="s">
        <v>557</v>
      </c>
      <c r="AV34" s="367"/>
      <c r="AW34" s="367"/>
      <c r="AX34" s="369"/>
    </row>
    <row r="35" spans="1:50" ht="23.25" customHeight="1">
      <c r="A35" s="903" t="s">
        <v>526</v>
      </c>
      <c r="B35" s="904"/>
      <c r="C35" s="904"/>
      <c r="D35" s="904"/>
      <c r="E35" s="904"/>
      <c r="F35" s="905"/>
      <c r="G35" s="909" t="s">
        <v>565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c r="A37" s="644" t="s">
        <v>490</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40" t="s">
        <v>12</v>
      </c>
      <c r="Z39" s="552"/>
      <c r="AA39" s="553"/>
      <c r="AB39" s="554"/>
      <c r="AC39" s="554"/>
      <c r="AD39" s="55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4" t="s">
        <v>54</v>
      </c>
      <c r="Z40" s="299"/>
      <c r="AA40" s="300"/>
      <c r="AB40" s="525"/>
      <c r="AC40" s="525"/>
      <c r="AD40" s="52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4" t="s">
        <v>13</v>
      </c>
      <c r="Z41" s="299"/>
      <c r="AA41" s="300"/>
      <c r="AB41" s="500" t="s">
        <v>301</v>
      </c>
      <c r="AC41" s="500"/>
      <c r="AD41" s="50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c r="A44" s="644" t="s">
        <v>490</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40" t="s">
        <v>12</v>
      </c>
      <c r="Z46" s="552"/>
      <c r="AA46" s="553"/>
      <c r="AB46" s="554"/>
      <c r="AC46" s="554"/>
      <c r="AD46" s="55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4" t="s">
        <v>54</v>
      </c>
      <c r="Z47" s="299"/>
      <c r="AA47" s="300"/>
      <c r="AB47" s="525"/>
      <c r="AC47" s="525"/>
      <c r="AD47" s="52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4" t="s">
        <v>13</v>
      </c>
      <c r="Z48" s="299"/>
      <c r="AA48" s="300"/>
      <c r="AB48" s="500" t="s">
        <v>301</v>
      </c>
      <c r="AC48" s="500"/>
      <c r="AD48" s="50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c r="A51" s="515" t="s">
        <v>490</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40" t="s">
        <v>12</v>
      </c>
      <c r="Z53" s="552"/>
      <c r="AA53" s="553"/>
      <c r="AB53" s="554"/>
      <c r="AC53" s="554"/>
      <c r="AD53" s="55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4" t="s">
        <v>54</v>
      </c>
      <c r="Z54" s="299"/>
      <c r="AA54" s="300"/>
      <c r="AB54" s="525"/>
      <c r="AC54" s="525"/>
      <c r="AD54" s="52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4" t="s">
        <v>13</v>
      </c>
      <c r="Z55" s="299"/>
      <c r="AA55" s="300"/>
      <c r="AB55" s="464" t="s">
        <v>14</v>
      </c>
      <c r="AC55" s="464"/>
      <c r="AD55" s="46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c r="A58" s="515" t="s">
        <v>490</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40" t="s">
        <v>12</v>
      </c>
      <c r="Z60" s="552"/>
      <c r="AA60" s="553"/>
      <c r="AB60" s="554"/>
      <c r="AC60" s="554"/>
      <c r="AD60" s="55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4" t="s">
        <v>54</v>
      </c>
      <c r="Z61" s="299"/>
      <c r="AA61" s="300"/>
      <c r="AB61" s="525"/>
      <c r="AC61" s="525"/>
      <c r="AD61" s="52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4" t="s">
        <v>13</v>
      </c>
      <c r="Z62" s="299"/>
      <c r="AA62" s="300"/>
      <c r="AB62" s="500" t="s">
        <v>14</v>
      </c>
      <c r="AC62" s="500"/>
      <c r="AD62" s="50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70" t="s">
        <v>357</v>
      </c>
      <c r="AF65" s="371"/>
      <c r="AG65" s="371"/>
      <c r="AH65" s="372"/>
      <c r="AI65" s="370" t="s">
        <v>363</v>
      </c>
      <c r="AJ65" s="371"/>
      <c r="AK65" s="371"/>
      <c r="AL65" s="372"/>
      <c r="AM65" s="377" t="s">
        <v>471</v>
      </c>
      <c r="AN65" s="377"/>
      <c r="AO65" s="377"/>
      <c r="AP65" s="370"/>
      <c r="AQ65" s="873" t="s">
        <v>355</v>
      </c>
      <c r="AR65" s="869"/>
      <c r="AS65" s="869"/>
      <c r="AT65" s="870"/>
      <c r="AU65" s="982" t="s">
        <v>253</v>
      </c>
      <c r="AV65" s="982"/>
      <c r="AW65" s="982"/>
      <c r="AX65" s="983"/>
    </row>
    <row r="66" spans="1:50" ht="18.75" hidden="1" customHeight="1">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68"/>
      <c r="AR66" s="269"/>
      <c r="AS66" s="871" t="s">
        <v>356</v>
      </c>
      <c r="AT66" s="872"/>
      <c r="AU66" s="269"/>
      <c r="AV66" s="269"/>
      <c r="AW66" s="871" t="s">
        <v>489</v>
      </c>
      <c r="AX66" s="984"/>
    </row>
    <row r="67" spans="1:50" ht="23.25" hidden="1" customHeight="1">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c r="A78" s="917" t="s">
        <v>529</v>
      </c>
      <c r="B78" s="918"/>
      <c r="C78" s="918"/>
      <c r="D78" s="918"/>
      <c r="E78" s="915" t="s">
        <v>464</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c r="A80" s="522" t="s">
        <v>266</v>
      </c>
      <c r="B80" s="852" t="s">
        <v>482</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c r="A81" s="523"/>
      <c r="B81" s="855"/>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thickBot="1">
      <c r="A89" s="523"/>
      <c r="B89" s="557"/>
      <c r="C89" s="557"/>
      <c r="D89" s="557"/>
      <c r="E89" s="557"/>
      <c r="F89" s="558"/>
      <c r="G89" s="233"/>
      <c r="H89" s="161"/>
      <c r="I89" s="161"/>
      <c r="J89" s="161"/>
      <c r="K89" s="161"/>
      <c r="L89" s="161"/>
      <c r="M89" s="161"/>
      <c r="N89" s="161"/>
      <c r="O89" s="234"/>
      <c r="P89" s="305"/>
      <c r="Q89" s="305"/>
      <c r="R89" s="305"/>
      <c r="S89" s="305"/>
      <c r="T89" s="305"/>
      <c r="U89" s="305"/>
      <c r="V89" s="305"/>
      <c r="W89" s="305"/>
      <c r="X89" s="809"/>
      <c r="Y89" s="732" t="s">
        <v>13</v>
      </c>
      <c r="Z89" s="733"/>
      <c r="AA89" s="734"/>
      <c r="AB89" s="464" t="s">
        <v>14</v>
      </c>
      <c r="AC89" s="464"/>
      <c r="AD89" s="464"/>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c r="A94" s="523"/>
      <c r="B94" s="557"/>
      <c r="C94" s="557"/>
      <c r="D94" s="557"/>
      <c r="E94" s="557"/>
      <c r="F94" s="558"/>
      <c r="G94" s="233"/>
      <c r="H94" s="161"/>
      <c r="I94" s="161"/>
      <c r="J94" s="161"/>
      <c r="K94" s="161"/>
      <c r="L94" s="161"/>
      <c r="M94" s="161"/>
      <c r="N94" s="161"/>
      <c r="O94" s="234"/>
      <c r="P94" s="305"/>
      <c r="Q94" s="305"/>
      <c r="R94" s="305"/>
      <c r="S94" s="305"/>
      <c r="T94" s="305"/>
      <c r="U94" s="305"/>
      <c r="V94" s="305"/>
      <c r="W94" s="305"/>
      <c r="X94" s="809"/>
      <c r="Y94" s="732" t="s">
        <v>13</v>
      </c>
      <c r="Z94" s="733"/>
      <c r="AA94" s="734"/>
      <c r="AB94" s="464" t="s">
        <v>14</v>
      </c>
      <c r="AC94" s="464"/>
      <c r="AD94" s="464"/>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539</v>
      </c>
      <c r="AV100" s="935"/>
      <c r="AW100" s="935"/>
      <c r="AX100" s="937"/>
    </row>
    <row r="101" spans="1:60" ht="23.25" customHeight="1">
      <c r="A101" s="494"/>
      <c r="B101" s="495"/>
      <c r="C101" s="495"/>
      <c r="D101" s="495"/>
      <c r="E101" s="495"/>
      <c r="F101" s="496"/>
      <c r="G101" s="158" t="s">
        <v>566</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567</v>
      </c>
      <c r="AC101" s="554"/>
      <c r="AD101" s="554"/>
      <c r="AE101" s="366">
        <v>55</v>
      </c>
      <c r="AF101" s="367"/>
      <c r="AG101" s="367"/>
      <c r="AH101" s="368"/>
      <c r="AI101" s="366">
        <v>49</v>
      </c>
      <c r="AJ101" s="367"/>
      <c r="AK101" s="367"/>
      <c r="AL101" s="368"/>
      <c r="AM101" s="366">
        <v>51</v>
      </c>
      <c r="AN101" s="367"/>
      <c r="AO101" s="367"/>
      <c r="AP101" s="368"/>
      <c r="AQ101" s="366" t="s">
        <v>557</v>
      </c>
      <c r="AR101" s="367"/>
      <c r="AS101" s="367"/>
      <c r="AT101" s="368"/>
      <c r="AU101" s="366" t="s">
        <v>568</v>
      </c>
      <c r="AV101" s="367"/>
      <c r="AW101" s="367"/>
      <c r="AX101" s="368"/>
    </row>
    <row r="102" spans="1:60" ht="23.25" customHeight="1">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1"/>
      <c r="AA102" s="342"/>
      <c r="AB102" s="554" t="s">
        <v>567</v>
      </c>
      <c r="AC102" s="554"/>
      <c r="AD102" s="554"/>
      <c r="AE102" s="360">
        <v>49</v>
      </c>
      <c r="AF102" s="360"/>
      <c r="AG102" s="360"/>
      <c r="AH102" s="360"/>
      <c r="AI102" s="360">
        <v>47</v>
      </c>
      <c r="AJ102" s="360"/>
      <c r="AK102" s="360"/>
      <c r="AL102" s="360"/>
      <c r="AM102" s="360">
        <v>48</v>
      </c>
      <c r="AN102" s="360"/>
      <c r="AO102" s="360"/>
      <c r="AP102" s="360"/>
      <c r="AQ102" s="820">
        <v>52</v>
      </c>
      <c r="AR102" s="821"/>
      <c r="AS102" s="821"/>
      <c r="AT102" s="822"/>
      <c r="AU102" s="820" t="s">
        <v>561</v>
      </c>
      <c r="AV102" s="821"/>
      <c r="AW102" s="821"/>
      <c r="AX102" s="822"/>
    </row>
    <row r="103" spans="1:60" ht="31.5" hidden="1" customHeight="1">
      <c r="A103" s="491" t="s">
        <v>492</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4" t="s">
        <v>11</v>
      </c>
      <c r="AC103" s="299"/>
      <c r="AD103" s="300"/>
      <c r="AE103" s="304" t="s">
        <v>357</v>
      </c>
      <c r="AF103" s="299"/>
      <c r="AG103" s="299"/>
      <c r="AH103" s="300"/>
      <c r="AI103" s="304" t="s">
        <v>363</v>
      </c>
      <c r="AJ103" s="299"/>
      <c r="AK103" s="299"/>
      <c r="AL103" s="300"/>
      <c r="AM103" s="304" t="s">
        <v>471</v>
      </c>
      <c r="AN103" s="299"/>
      <c r="AO103" s="299"/>
      <c r="AP103" s="300"/>
      <c r="AQ103" s="362" t="s">
        <v>493</v>
      </c>
      <c r="AR103" s="363"/>
      <c r="AS103" s="363"/>
      <c r="AT103" s="364"/>
      <c r="AU103" s="362" t="s">
        <v>539</v>
      </c>
      <c r="AV103" s="363"/>
      <c r="AW103" s="363"/>
      <c r="AX103" s="365"/>
    </row>
    <row r="104" spans="1:60" ht="23.25" hidden="1" customHeight="1">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0"/>
      <c r="AV105" s="821"/>
      <c r="AW105" s="821"/>
      <c r="AX105" s="822"/>
    </row>
    <row r="106" spans="1:60" ht="31.5" hidden="1" customHeight="1">
      <c r="A106" s="491" t="s">
        <v>492</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4" t="s">
        <v>11</v>
      </c>
      <c r="AC106" s="299"/>
      <c r="AD106" s="300"/>
      <c r="AE106" s="304" t="s">
        <v>357</v>
      </c>
      <c r="AF106" s="299"/>
      <c r="AG106" s="299"/>
      <c r="AH106" s="300"/>
      <c r="AI106" s="304" t="s">
        <v>363</v>
      </c>
      <c r="AJ106" s="299"/>
      <c r="AK106" s="299"/>
      <c r="AL106" s="300"/>
      <c r="AM106" s="304" t="s">
        <v>471</v>
      </c>
      <c r="AN106" s="299"/>
      <c r="AO106" s="299"/>
      <c r="AP106" s="300"/>
      <c r="AQ106" s="362" t="s">
        <v>493</v>
      </c>
      <c r="AR106" s="363"/>
      <c r="AS106" s="363"/>
      <c r="AT106" s="364"/>
      <c r="AU106" s="362" t="s">
        <v>539</v>
      </c>
      <c r="AV106" s="363"/>
      <c r="AW106" s="363"/>
      <c r="AX106" s="365"/>
    </row>
    <row r="107" spans="1:60" ht="23.25" hidden="1" customHeight="1">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c r="A109" s="491" t="s">
        <v>492</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4" t="s">
        <v>11</v>
      </c>
      <c r="AC109" s="299"/>
      <c r="AD109" s="300"/>
      <c r="AE109" s="304" t="s">
        <v>357</v>
      </c>
      <c r="AF109" s="299"/>
      <c r="AG109" s="299"/>
      <c r="AH109" s="300"/>
      <c r="AI109" s="304" t="s">
        <v>363</v>
      </c>
      <c r="AJ109" s="299"/>
      <c r="AK109" s="299"/>
      <c r="AL109" s="300"/>
      <c r="AM109" s="304" t="s">
        <v>471</v>
      </c>
      <c r="AN109" s="299"/>
      <c r="AO109" s="299"/>
      <c r="AP109" s="300"/>
      <c r="AQ109" s="362" t="s">
        <v>493</v>
      </c>
      <c r="AR109" s="363"/>
      <c r="AS109" s="363"/>
      <c r="AT109" s="364"/>
      <c r="AU109" s="362" t="s">
        <v>539</v>
      </c>
      <c r="AV109" s="363"/>
      <c r="AW109" s="363"/>
      <c r="AX109" s="365"/>
    </row>
    <row r="110" spans="1:60" ht="23.25" hidden="1" customHeight="1">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c r="A112" s="491" t="s">
        <v>492</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4" t="s">
        <v>11</v>
      </c>
      <c r="AC112" s="299"/>
      <c r="AD112" s="300"/>
      <c r="AE112" s="304" t="s">
        <v>357</v>
      </c>
      <c r="AF112" s="299"/>
      <c r="AG112" s="299"/>
      <c r="AH112" s="300"/>
      <c r="AI112" s="304" t="s">
        <v>363</v>
      </c>
      <c r="AJ112" s="299"/>
      <c r="AK112" s="299"/>
      <c r="AL112" s="300"/>
      <c r="AM112" s="304" t="s">
        <v>471</v>
      </c>
      <c r="AN112" s="299"/>
      <c r="AO112" s="299"/>
      <c r="AP112" s="300"/>
      <c r="AQ112" s="362" t="s">
        <v>493</v>
      </c>
      <c r="AR112" s="363"/>
      <c r="AS112" s="363"/>
      <c r="AT112" s="364"/>
      <c r="AU112" s="362" t="s">
        <v>539</v>
      </c>
      <c r="AV112" s="363"/>
      <c r="AW112" s="363"/>
      <c r="AX112" s="365"/>
    </row>
    <row r="113" spans="1:50" ht="23.25" hidden="1" customHeight="1">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471</v>
      </c>
      <c r="AN115" s="299"/>
      <c r="AO115" s="299"/>
      <c r="AP115" s="300"/>
      <c r="AQ115" s="337" t="s">
        <v>540</v>
      </c>
      <c r="AR115" s="338"/>
      <c r="AS115" s="338"/>
      <c r="AT115" s="338"/>
      <c r="AU115" s="338"/>
      <c r="AV115" s="338"/>
      <c r="AW115" s="338"/>
      <c r="AX115" s="339"/>
    </row>
    <row r="116" spans="1:50" ht="23.25" customHeight="1">
      <c r="A116" s="293"/>
      <c r="B116" s="294"/>
      <c r="C116" s="294"/>
      <c r="D116" s="294"/>
      <c r="E116" s="294"/>
      <c r="F116" s="295"/>
      <c r="G116" s="353" t="s">
        <v>569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570</v>
      </c>
      <c r="AC116" s="302"/>
      <c r="AD116" s="303"/>
      <c r="AE116" s="360">
        <f>ROUND(2998/55,1)</f>
        <v>54.5</v>
      </c>
      <c r="AF116" s="360"/>
      <c r="AG116" s="360"/>
      <c r="AH116" s="360"/>
      <c r="AI116" s="360">
        <f>ROUND(3219/49,1)</f>
        <v>65.7</v>
      </c>
      <c r="AJ116" s="360"/>
      <c r="AK116" s="360"/>
      <c r="AL116" s="360"/>
      <c r="AM116" s="360">
        <f>ROUND(3226/51,1)</f>
        <v>63.3</v>
      </c>
      <c r="AN116" s="360"/>
      <c r="AO116" s="360"/>
      <c r="AP116" s="360"/>
      <c r="AQ116" s="366" t="s">
        <v>561</v>
      </c>
      <c r="AR116" s="367"/>
      <c r="AS116" s="367"/>
      <c r="AT116" s="367"/>
      <c r="AU116" s="367"/>
      <c r="AV116" s="367"/>
      <c r="AW116" s="367"/>
      <c r="AX116" s="369"/>
    </row>
    <row r="117" spans="1:50" ht="23.25" customHeight="1" thickBot="1">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571</v>
      </c>
      <c r="AC117" s="344"/>
      <c r="AD117" s="345"/>
      <c r="AE117" s="307" t="s">
        <v>572</v>
      </c>
      <c r="AF117" s="307"/>
      <c r="AG117" s="307"/>
      <c r="AH117" s="307"/>
      <c r="AI117" s="307" t="s">
        <v>573</v>
      </c>
      <c r="AJ117" s="307"/>
      <c r="AK117" s="307"/>
      <c r="AL117" s="307"/>
      <c r="AM117" s="307" t="s">
        <v>642</v>
      </c>
      <c r="AN117" s="307"/>
      <c r="AO117" s="307"/>
      <c r="AP117" s="307"/>
      <c r="AQ117" s="307" t="s">
        <v>574</v>
      </c>
      <c r="AR117" s="307"/>
      <c r="AS117" s="307"/>
      <c r="AT117" s="307"/>
      <c r="AU117" s="307"/>
      <c r="AV117" s="307"/>
      <c r="AW117" s="307"/>
      <c r="AX117" s="308"/>
    </row>
    <row r="118" spans="1:50"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471</v>
      </c>
      <c r="AN118" s="299"/>
      <c r="AO118" s="299"/>
      <c r="AP118" s="300"/>
      <c r="AQ118" s="337" t="s">
        <v>540</v>
      </c>
      <c r="AR118" s="338"/>
      <c r="AS118" s="338"/>
      <c r="AT118" s="338"/>
      <c r="AU118" s="338"/>
      <c r="AV118" s="338"/>
      <c r="AW118" s="338"/>
      <c r="AX118" s="339"/>
    </row>
    <row r="119" spans="1:50" ht="23.25" hidden="1" customHeight="1">
      <c r="A119" s="293"/>
      <c r="B119" s="294"/>
      <c r="C119" s="294"/>
      <c r="D119" s="294"/>
      <c r="E119" s="294"/>
      <c r="F119" s="295"/>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471</v>
      </c>
      <c r="AN121" s="299"/>
      <c r="AO121" s="299"/>
      <c r="AP121" s="300"/>
      <c r="AQ121" s="337" t="s">
        <v>540</v>
      </c>
      <c r="AR121" s="338"/>
      <c r="AS121" s="338"/>
      <c r="AT121" s="338"/>
      <c r="AU121" s="338"/>
      <c r="AV121" s="338"/>
      <c r="AW121" s="338"/>
      <c r="AX121" s="339"/>
    </row>
    <row r="122" spans="1:50" ht="23.25" hidden="1" customHeight="1">
      <c r="A122" s="293"/>
      <c r="B122" s="294"/>
      <c r="C122" s="294"/>
      <c r="D122" s="294"/>
      <c r="E122" s="294"/>
      <c r="F122" s="295"/>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471</v>
      </c>
      <c r="AN124" s="299"/>
      <c r="AO124" s="299"/>
      <c r="AP124" s="300"/>
      <c r="AQ124" s="337" t="s">
        <v>540</v>
      </c>
      <c r="AR124" s="338"/>
      <c r="AS124" s="338"/>
      <c r="AT124" s="338"/>
      <c r="AU124" s="338"/>
      <c r="AV124" s="338"/>
      <c r="AW124" s="338"/>
      <c r="AX124" s="339"/>
    </row>
    <row r="125" spans="1:50" ht="23.25" hidden="1" customHeight="1">
      <c r="A125" s="293"/>
      <c r="B125" s="294"/>
      <c r="C125" s="294"/>
      <c r="D125" s="294"/>
      <c r="E125" s="294"/>
      <c r="F125" s="295"/>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59"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357</v>
      </c>
      <c r="AF127" s="299"/>
      <c r="AG127" s="299"/>
      <c r="AH127" s="300"/>
      <c r="AI127" s="304" t="s">
        <v>363</v>
      </c>
      <c r="AJ127" s="299"/>
      <c r="AK127" s="299"/>
      <c r="AL127" s="300"/>
      <c r="AM127" s="304" t="s">
        <v>471</v>
      </c>
      <c r="AN127" s="299"/>
      <c r="AO127" s="299"/>
      <c r="AP127" s="300"/>
      <c r="AQ127" s="337" t="s">
        <v>540</v>
      </c>
      <c r="AR127" s="338"/>
      <c r="AS127" s="338"/>
      <c r="AT127" s="338"/>
      <c r="AU127" s="338"/>
      <c r="AV127" s="338"/>
      <c r="AW127" s="338"/>
      <c r="AX127" s="339"/>
    </row>
    <row r="128" spans="1:50" ht="23.25" hidden="1" customHeight="1">
      <c r="A128" s="293"/>
      <c r="B128" s="294"/>
      <c r="C128" s="294"/>
      <c r="D128" s="294"/>
      <c r="E128" s="294"/>
      <c r="F128" s="295"/>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999" t="s">
        <v>369</v>
      </c>
      <c r="B130" s="997"/>
      <c r="C130" s="996" t="s">
        <v>366</v>
      </c>
      <c r="D130" s="997"/>
      <c r="E130" s="309" t="s">
        <v>399</v>
      </c>
      <c r="F130" s="310"/>
      <c r="G130" s="311" t="s">
        <v>644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1000"/>
      <c r="B131" s="250"/>
      <c r="C131" s="249"/>
      <c r="D131" s="250"/>
      <c r="E131" s="236" t="s">
        <v>398</v>
      </c>
      <c r="F131" s="237"/>
      <c r="G131" s="233" t="s">
        <v>645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00"/>
      <c r="B132" s="250"/>
      <c r="C132" s="249"/>
      <c r="D132" s="250"/>
      <c r="E132" s="247" t="s">
        <v>367</v>
      </c>
      <c r="F132" s="314"/>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c r="A133" s="1000"/>
      <c r="B133" s="250"/>
      <c r="C133" s="249"/>
      <c r="D133" s="250"/>
      <c r="E133" s="249"/>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564</v>
      </c>
      <c r="AV133" s="133"/>
      <c r="AW133" s="134" t="s">
        <v>300</v>
      </c>
      <c r="AX133" s="135"/>
    </row>
    <row r="134" spans="1:50" ht="39.75" customHeight="1">
      <c r="A134" s="1000"/>
      <c r="B134" s="250"/>
      <c r="C134" s="249"/>
      <c r="D134" s="250"/>
      <c r="E134" s="249"/>
      <c r="F134" s="315"/>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f>AE101</f>
        <v>55</v>
      </c>
      <c r="AF134" s="101"/>
      <c r="AG134" s="101"/>
      <c r="AH134" s="101"/>
      <c r="AI134" s="264">
        <f t="shared" ref="AI134" si="4">AI101</f>
        <v>49</v>
      </c>
      <c r="AJ134" s="101"/>
      <c r="AK134" s="101"/>
      <c r="AL134" s="101"/>
      <c r="AM134" s="264">
        <f t="shared" ref="AM134" si="5">AM101</f>
        <v>51</v>
      </c>
      <c r="AN134" s="101"/>
      <c r="AO134" s="101"/>
      <c r="AP134" s="101"/>
      <c r="AQ134" s="264" t="s">
        <v>564</v>
      </c>
      <c r="AR134" s="101"/>
      <c r="AS134" s="101"/>
      <c r="AT134" s="101"/>
      <c r="AU134" s="264" t="s">
        <v>564</v>
      </c>
      <c r="AV134" s="101"/>
      <c r="AW134" s="101"/>
      <c r="AX134" s="220"/>
    </row>
    <row r="135" spans="1:50" ht="39.75" customHeight="1">
      <c r="A135" s="1000"/>
      <c r="B135" s="250"/>
      <c r="C135" s="249"/>
      <c r="D135" s="250"/>
      <c r="E135" s="249"/>
      <c r="F135" s="315"/>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v>54.7</v>
      </c>
      <c r="AF135" s="101"/>
      <c r="AG135" s="101"/>
      <c r="AH135" s="101"/>
      <c r="AI135" s="264">
        <v>55.7</v>
      </c>
      <c r="AJ135" s="101"/>
      <c r="AK135" s="101"/>
      <c r="AL135" s="101"/>
      <c r="AM135" s="264">
        <v>51</v>
      </c>
      <c r="AN135" s="101"/>
      <c r="AO135" s="101"/>
      <c r="AP135" s="101"/>
      <c r="AQ135" s="264" t="s">
        <v>564</v>
      </c>
      <c r="AR135" s="101"/>
      <c r="AS135" s="101"/>
      <c r="AT135" s="101"/>
      <c r="AU135" s="264" t="s">
        <v>647</v>
      </c>
      <c r="AV135" s="101"/>
      <c r="AW135" s="101"/>
      <c r="AX135" s="220"/>
    </row>
    <row r="136" spans="1:50" ht="18.75" customHeight="1">
      <c r="A136" s="1000"/>
      <c r="B136" s="250"/>
      <c r="C136" s="249"/>
      <c r="D136" s="250"/>
      <c r="E136" s="249"/>
      <c r="F136" s="315"/>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c r="A137" s="1000"/>
      <c r="B137" s="250"/>
      <c r="C137" s="249"/>
      <c r="D137" s="250"/>
      <c r="E137" s="249"/>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564</v>
      </c>
      <c r="AR137" s="269"/>
      <c r="AS137" s="134" t="s">
        <v>356</v>
      </c>
      <c r="AT137" s="169"/>
      <c r="AU137" s="133" t="s">
        <v>564</v>
      </c>
      <c r="AV137" s="133"/>
      <c r="AW137" s="134" t="s">
        <v>300</v>
      </c>
      <c r="AX137" s="135"/>
    </row>
    <row r="138" spans="1:50" ht="39.75" customHeight="1">
      <c r="A138" s="1000"/>
      <c r="B138" s="250"/>
      <c r="C138" s="249"/>
      <c r="D138" s="250"/>
      <c r="E138" s="249"/>
      <c r="F138" s="315"/>
      <c r="G138" s="228" t="s">
        <v>575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7" t="s">
        <v>517</v>
      </c>
      <c r="AC138" s="288"/>
      <c r="AD138" s="289"/>
      <c r="AE138" s="264">
        <f>AE32</f>
        <v>95</v>
      </c>
      <c r="AF138" s="101"/>
      <c r="AG138" s="101"/>
      <c r="AH138" s="101"/>
      <c r="AI138" s="264">
        <f>AI32</f>
        <v>90.5</v>
      </c>
      <c r="AJ138" s="101"/>
      <c r="AK138" s="101"/>
      <c r="AL138" s="101"/>
      <c r="AM138" s="264">
        <v>100</v>
      </c>
      <c r="AN138" s="101"/>
      <c r="AO138" s="101"/>
      <c r="AP138" s="101"/>
      <c r="AQ138" s="264" t="s">
        <v>564</v>
      </c>
      <c r="AR138" s="101"/>
      <c r="AS138" s="101"/>
      <c r="AT138" s="101"/>
      <c r="AU138" s="264" t="s">
        <v>568</v>
      </c>
      <c r="AV138" s="101"/>
      <c r="AW138" s="101"/>
      <c r="AX138" s="220"/>
    </row>
    <row r="139" spans="1:50" ht="39.75" customHeight="1">
      <c r="A139" s="1000"/>
      <c r="B139" s="250"/>
      <c r="C139" s="249"/>
      <c r="D139" s="250"/>
      <c r="E139" s="249"/>
      <c r="F139" s="315"/>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7" t="s">
        <v>517</v>
      </c>
      <c r="AC139" s="288"/>
      <c r="AD139" s="289"/>
      <c r="AE139" s="264">
        <v>90.9</v>
      </c>
      <c r="AF139" s="101"/>
      <c r="AG139" s="101"/>
      <c r="AH139" s="101"/>
      <c r="AI139" s="264">
        <v>95</v>
      </c>
      <c r="AJ139" s="101"/>
      <c r="AK139" s="101"/>
      <c r="AL139" s="101"/>
      <c r="AM139" s="264">
        <f>AI138</f>
        <v>90.5</v>
      </c>
      <c r="AN139" s="101"/>
      <c r="AO139" s="101"/>
      <c r="AP139" s="101"/>
      <c r="AQ139" s="264" t="s">
        <v>568</v>
      </c>
      <c r="AR139" s="101"/>
      <c r="AS139" s="101"/>
      <c r="AT139" s="101"/>
      <c r="AU139" s="264" t="s">
        <v>568</v>
      </c>
      <c r="AV139" s="101"/>
      <c r="AW139" s="101"/>
      <c r="AX139" s="220"/>
    </row>
    <row r="140" spans="1:50" ht="18.75" hidden="1" customHeight="1">
      <c r="A140" s="1000"/>
      <c r="B140" s="250"/>
      <c r="C140" s="249"/>
      <c r="D140" s="250"/>
      <c r="E140" s="249"/>
      <c r="F140" s="315"/>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c r="A141" s="1000"/>
      <c r="B141" s="250"/>
      <c r="C141" s="249"/>
      <c r="D141" s="250"/>
      <c r="E141" s="249"/>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0"/>
      <c r="B142" s="250"/>
      <c r="C142" s="249"/>
      <c r="D142" s="250"/>
      <c r="E142" s="249"/>
      <c r="F142" s="315"/>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0"/>
      <c r="B143" s="250"/>
      <c r="C143" s="249"/>
      <c r="D143" s="250"/>
      <c r="E143" s="249"/>
      <c r="F143" s="315"/>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0"/>
      <c r="B144" s="250"/>
      <c r="C144" s="249"/>
      <c r="D144" s="250"/>
      <c r="E144" s="249"/>
      <c r="F144" s="315"/>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c r="A145" s="1000"/>
      <c r="B145" s="250"/>
      <c r="C145" s="249"/>
      <c r="D145" s="250"/>
      <c r="E145" s="249"/>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0"/>
      <c r="B146" s="250"/>
      <c r="C146" s="249"/>
      <c r="D146" s="250"/>
      <c r="E146" s="249"/>
      <c r="F146" s="315"/>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0"/>
      <c r="B147" s="250"/>
      <c r="C147" s="249"/>
      <c r="D147" s="250"/>
      <c r="E147" s="249"/>
      <c r="F147" s="315"/>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0"/>
      <c r="B148" s="250"/>
      <c r="C148" s="249"/>
      <c r="D148" s="250"/>
      <c r="E148" s="249"/>
      <c r="F148" s="315"/>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c r="A149" s="1000"/>
      <c r="B149" s="250"/>
      <c r="C149" s="249"/>
      <c r="D149" s="250"/>
      <c r="E149" s="249"/>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0"/>
      <c r="B150" s="250"/>
      <c r="C150" s="249"/>
      <c r="D150" s="250"/>
      <c r="E150" s="249"/>
      <c r="F150" s="315"/>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0"/>
      <c r="B151" s="250"/>
      <c r="C151" s="249"/>
      <c r="D151" s="250"/>
      <c r="E151" s="249"/>
      <c r="F151" s="315"/>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0"/>
      <c r="B152" s="250"/>
      <c r="C152" s="249"/>
      <c r="D152" s="250"/>
      <c r="E152" s="249"/>
      <c r="F152" s="315"/>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c r="A153" s="1000"/>
      <c r="B153" s="250"/>
      <c r="C153" s="249"/>
      <c r="D153" s="250"/>
      <c r="E153" s="249"/>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0"/>
      <c r="B154" s="250"/>
      <c r="C154" s="249"/>
      <c r="D154" s="250"/>
      <c r="E154" s="249"/>
      <c r="F154" s="315"/>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0"/>
      <c r="B155" s="250"/>
      <c r="C155" s="249"/>
      <c r="D155" s="250"/>
      <c r="E155" s="249"/>
      <c r="F155" s="315"/>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0"/>
      <c r="B156" s="250"/>
      <c r="C156" s="249"/>
      <c r="D156" s="250"/>
      <c r="E156" s="249"/>
      <c r="F156" s="315"/>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0"/>
      <c r="B157" s="250"/>
      <c r="C157" s="249"/>
      <c r="D157" s="250"/>
      <c r="E157" s="249"/>
      <c r="F157" s="315"/>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0"/>
      <c r="B158" s="250"/>
      <c r="C158" s="249"/>
      <c r="D158" s="250"/>
      <c r="E158" s="249"/>
      <c r="F158" s="315"/>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0"/>
      <c r="B159" s="250"/>
      <c r="C159" s="249"/>
      <c r="D159" s="250"/>
      <c r="E159" s="249"/>
      <c r="F159" s="315"/>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0"/>
      <c r="B160" s="250"/>
      <c r="C160" s="249"/>
      <c r="D160" s="250"/>
      <c r="E160" s="249"/>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0"/>
      <c r="B161" s="250"/>
      <c r="C161" s="249"/>
      <c r="D161" s="250"/>
      <c r="E161" s="249"/>
      <c r="F161" s="315"/>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0"/>
      <c r="B162" s="250"/>
      <c r="C162" s="249"/>
      <c r="D162" s="250"/>
      <c r="E162" s="249"/>
      <c r="F162" s="315"/>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0"/>
      <c r="B163" s="250"/>
      <c r="C163" s="249"/>
      <c r="D163" s="250"/>
      <c r="E163" s="249"/>
      <c r="F163" s="315"/>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0"/>
      <c r="B164" s="250"/>
      <c r="C164" s="249"/>
      <c r="D164" s="250"/>
      <c r="E164" s="249"/>
      <c r="F164" s="315"/>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0"/>
      <c r="B165" s="250"/>
      <c r="C165" s="249"/>
      <c r="D165" s="250"/>
      <c r="E165" s="249"/>
      <c r="F165" s="315"/>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0"/>
      <c r="B166" s="250"/>
      <c r="C166" s="249"/>
      <c r="D166" s="250"/>
      <c r="E166" s="249"/>
      <c r="F166" s="315"/>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0"/>
      <c r="B167" s="250"/>
      <c r="C167" s="249"/>
      <c r="D167" s="250"/>
      <c r="E167" s="249"/>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0"/>
      <c r="B168" s="250"/>
      <c r="C168" s="249"/>
      <c r="D168" s="250"/>
      <c r="E168" s="249"/>
      <c r="F168" s="315"/>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0"/>
      <c r="B169" s="250"/>
      <c r="C169" s="249"/>
      <c r="D169" s="250"/>
      <c r="E169" s="249"/>
      <c r="F169" s="315"/>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0"/>
      <c r="B170" s="250"/>
      <c r="C170" s="249"/>
      <c r="D170" s="250"/>
      <c r="E170" s="249"/>
      <c r="F170" s="315"/>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0"/>
      <c r="B171" s="250"/>
      <c r="C171" s="249"/>
      <c r="D171" s="250"/>
      <c r="E171" s="249"/>
      <c r="F171" s="315"/>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0"/>
      <c r="B172" s="250"/>
      <c r="C172" s="249"/>
      <c r="D172" s="250"/>
      <c r="E172" s="249"/>
      <c r="F172" s="315"/>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0"/>
      <c r="B173" s="250"/>
      <c r="C173" s="249"/>
      <c r="D173" s="250"/>
      <c r="E173" s="249"/>
      <c r="F173" s="315"/>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0"/>
      <c r="B174" s="250"/>
      <c r="C174" s="249"/>
      <c r="D174" s="250"/>
      <c r="E174" s="249"/>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0"/>
      <c r="B175" s="250"/>
      <c r="C175" s="249"/>
      <c r="D175" s="250"/>
      <c r="E175" s="249"/>
      <c r="F175" s="315"/>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0"/>
      <c r="B176" s="250"/>
      <c r="C176" s="249"/>
      <c r="D176" s="250"/>
      <c r="E176" s="249"/>
      <c r="F176" s="315"/>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0"/>
      <c r="B177" s="250"/>
      <c r="C177" s="249"/>
      <c r="D177" s="250"/>
      <c r="E177" s="249"/>
      <c r="F177" s="315"/>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0"/>
      <c r="B178" s="250"/>
      <c r="C178" s="249"/>
      <c r="D178" s="250"/>
      <c r="E178" s="249"/>
      <c r="F178" s="315"/>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0"/>
      <c r="B179" s="250"/>
      <c r="C179" s="249"/>
      <c r="D179" s="250"/>
      <c r="E179" s="249"/>
      <c r="F179" s="315"/>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0"/>
      <c r="B180" s="250"/>
      <c r="C180" s="249"/>
      <c r="D180" s="250"/>
      <c r="E180" s="249"/>
      <c r="F180" s="315"/>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0"/>
      <c r="B181" s="250"/>
      <c r="C181" s="249"/>
      <c r="D181" s="250"/>
      <c r="E181" s="249"/>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0"/>
      <c r="B182" s="250"/>
      <c r="C182" s="249"/>
      <c r="D182" s="250"/>
      <c r="E182" s="249"/>
      <c r="F182" s="315"/>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0"/>
      <c r="B183" s="250"/>
      <c r="C183" s="249"/>
      <c r="D183" s="250"/>
      <c r="E183" s="249"/>
      <c r="F183" s="315"/>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0"/>
      <c r="B184" s="250"/>
      <c r="C184" s="249"/>
      <c r="D184" s="250"/>
      <c r="E184" s="249"/>
      <c r="F184" s="315"/>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0"/>
      <c r="B185" s="250"/>
      <c r="C185" s="249"/>
      <c r="D185" s="250"/>
      <c r="E185" s="249"/>
      <c r="F185" s="315"/>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0"/>
      <c r="B186" s="250"/>
      <c r="C186" s="249"/>
      <c r="D186" s="250"/>
      <c r="E186" s="316"/>
      <c r="F186" s="317"/>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0"/>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91.5" customHeight="1">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c r="A190" s="1000"/>
      <c r="B190" s="250"/>
      <c r="C190" s="249"/>
      <c r="D190" s="250"/>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1000"/>
      <c r="B191" s="250"/>
      <c r="C191" s="249"/>
      <c r="D191" s="250"/>
      <c r="E191" s="236" t="s">
        <v>398</v>
      </c>
      <c r="F191" s="237"/>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1000"/>
      <c r="B192" s="250"/>
      <c r="C192" s="249"/>
      <c r="D192" s="250"/>
      <c r="E192" s="247" t="s">
        <v>367</v>
      </c>
      <c r="F192" s="314"/>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c r="A193" s="1000"/>
      <c r="B193" s="250"/>
      <c r="C193" s="249"/>
      <c r="D193" s="250"/>
      <c r="E193" s="249"/>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0"/>
      <c r="B194" s="250"/>
      <c r="C194" s="249"/>
      <c r="D194" s="250"/>
      <c r="E194" s="249"/>
      <c r="F194" s="315"/>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0"/>
      <c r="B195" s="250"/>
      <c r="C195" s="249"/>
      <c r="D195" s="250"/>
      <c r="E195" s="249"/>
      <c r="F195" s="315"/>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0"/>
      <c r="B196" s="250"/>
      <c r="C196" s="249"/>
      <c r="D196" s="250"/>
      <c r="E196" s="249"/>
      <c r="F196" s="315"/>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c r="A197" s="1000"/>
      <c r="B197" s="250"/>
      <c r="C197" s="249"/>
      <c r="D197" s="250"/>
      <c r="E197" s="249"/>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0"/>
      <c r="B198" s="250"/>
      <c r="C198" s="249"/>
      <c r="D198" s="250"/>
      <c r="E198" s="249"/>
      <c r="F198" s="315"/>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0"/>
      <c r="B199" s="250"/>
      <c r="C199" s="249"/>
      <c r="D199" s="250"/>
      <c r="E199" s="249"/>
      <c r="F199" s="315"/>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0"/>
      <c r="B200" s="250"/>
      <c r="C200" s="249"/>
      <c r="D200" s="250"/>
      <c r="E200" s="249"/>
      <c r="F200" s="315"/>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c r="A201" s="1000"/>
      <c r="B201" s="250"/>
      <c r="C201" s="249"/>
      <c r="D201" s="250"/>
      <c r="E201" s="249"/>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0"/>
      <c r="B202" s="250"/>
      <c r="C202" s="249"/>
      <c r="D202" s="250"/>
      <c r="E202" s="249"/>
      <c r="F202" s="315"/>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0"/>
      <c r="B203" s="250"/>
      <c r="C203" s="249"/>
      <c r="D203" s="250"/>
      <c r="E203" s="249"/>
      <c r="F203" s="315"/>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0"/>
      <c r="B204" s="250"/>
      <c r="C204" s="249"/>
      <c r="D204" s="250"/>
      <c r="E204" s="249"/>
      <c r="F204" s="315"/>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c r="A205" s="1000"/>
      <c r="B205" s="250"/>
      <c r="C205" s="249"/>
      <c r="D205" s="250"/>
      <c r="E205" s="249"/>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0"/>
      <c r="B206" s="250"/>
      <c r="C206" s="249"/>
      <c r="D206" s="250"/>
      <c r="E206" s="249"/>
      <c r="F206" s="315"/>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0"/>
      <c r="B207" s="250"/>
      <c r="C207" s="249"/>
      <c r="D207" s="250"/>
      <c r="E207" s="249"/>
      <c r="F207" s="315"/>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0"/>
      <c r="B208" s="250"/>
      <c r="C208" s="249"/>
      <c r="D208" s="250"/>
      <c r="E208" s="249"/>
      <c r="F208" s="315"/>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c r="A209" s="1000"/>
      <c r="B209" s="250"/>
      <c r="C209" s="249"/>
      <c r="D209" s="250"/>
      <c r="E209" s="249"/>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0"/>
      <c r="B210" s="250"/>
      <c r="C210" s="249"/>
      <c r="D210" s="250"/>
      <c r="E210" s="249"/>
      <c r="F210" s="315"/>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0"/>
      <c r="B211" s="250"/>
      <c r="C211" s="249"/>
      <c r="D211" s="250"/>
      <c r="E211" s="249"/>
      <c r="F211" s="315"/>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0"/>
      <c r="B212" s="250"/>
      <c r="C212" s="249"/>
      <c r="D212" s="250"/>
      <c r="E212" s="249"/>
      <c r="F212" s="315"/>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c r="A213" s="1000"/>
      <c r="B213" s="250"/>
      <c r="C213" s="249"/>
      <c r="D213" s="250"/>
      <c r="E213" s="249"/>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0"/>
      <c r="B214" s="250"/>
      <c r="C214" s="249"/>
      <c r="D214" s="250"/>
      <c r="E214" s="249"/>
      <c r="F214" s="315"/>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0"/>
      <c r="B215" s="250"/>
      <c r="C215" s="249"/>
      <c r="D215" s="250"/>
      <c r="E215" s="249"/>
      <c r="F215" s="315"/>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0"/>
      <c r="B216" s="250"/>
      <c r="C216" s="249"/>
      <c r="D216" s="250"/>
      <c r="E216" s="249"/>
      <c r="F216" s="315"/>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0"/>
      <c r="B217" s="250"/>
      <c r="C217" s="249"/>
      <c r="D217" s="250"/>
      <c r="E217" s="249"/>
      <c r="F217" s="315"/>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0"/>
      <c r="B218" s="250"/>
      <c r="C218" s="249"/>
      <c r="D218" s="250"/>
      <c r="E218" s="249"/>
      <c r="F218" s="315"/>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0"/>
      <c r="B219" s="250"/>
      <c r="C219" s="249"/>
      <c r="D219" s="250"/>
      <c r="E219" s="249"/>
      <c r="F219" s="315"/>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0"/>
      <c r="B220" s="250"/>
      <c r="C220" s="249"/>
      <c r="D220" s="250"/>
      <c r="E220" s="249"/>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0"/>
      <c r="B221" s="250"/>
      <c r="C221" s="249"/>
      <c r="D221" s="250"/>
      <c r="E221" s="249"/>
      <c r="F221" s="315"/>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0"/>
      <c r="B222" s="250"/>
      <c r="C222" s="249"/>
      <c r="D222" s="250"/>
      <c r="E222" s="249"/>
      <c r="F222" s="315"/>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0"/>
      <c r="B223" s="250"/>
      <c r="C223" s="249"/>
      <c r="D223" s="250"/>
      <c r="E223" s="249"/>
      <c r="F223" s="315"/>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0"/>
      <c r="B224" s="250"/>
      <c r="C224" s="249"/>
      <c r="D224" s="250"/>
      <c r="E224" s="249"/>
      <c r="F224" s="315"/>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0"/>
      <c r="B225" s="250"/>
      <c r="C225" s="249"/>
      <c r="D225" s="250"/>
      <c r="E225" s="249"/>
      <c r="F225" s="315"/>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0"/>
      <c r="B226" s="250"/>
      <c r="C226" s="249"/>
      <c r="D226" s="250"/>
      <c r="E226" s="249"/>
      <c r="F226" s="315"/>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0"/>
      <c r="B227" s="250"/>
      <c r="C227" s="249"/>
      <c r="D227" s="250"/>
      <c r="E227" s="249"/>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0"/>
      <c r="B228" s="250"/>
      <c r="C228" s="249"/>
      <c r="D228" s="250"/>
      <c r="E228" s="249"/>
      <c r="F228" s="315"/>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0"/>
      <c r="B229" s="250"/>
      <c r="C229" s="249"/>
      <c r="D229" s="250"/>
      <c r="E229" s="249"/>
      <c r="F229" s="315"/>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0"/>
      <c r="B230" s="250"/>
      <c r="C230" s="249"/>
      <c r="D230" s="250"/>
      <c r="E230" s="249"/>
      <c r="F230" s="315"/>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0"/>
      <c r="B231" s="250"/>
      <c r="C231" s="249"/>
      <c r="D231" s="250"/>
      <c r="E231" s="249"/>
      <c r="F231" s="315"/>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0"/>
      <c r="B232" s="250"/>
      <c r="C232" s="249"/>
      <c r="D232" s="250"/>
      <c r="E232" s="249"/>
      <c r="F232" s="315"/>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0"/>
      <c r="B233" s="250"/>
      <c r="C233" s="249"/>
      <c r="D233" s="250"/>
      <c r="E233" s="249"/>
      <c r="F233" s="315"/>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0"/>
      <c r="B234" s="250"/>
      <c r="C234" s="249"/>
      <c r="D234" s="250"/>
      <c r="E234" s="249"/>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0"/>
      <c r="B235" s="250"/>
      <c r="C235" s="249"/>
      <c r="D235" s="250"/>
      <c r="E235" s="249"/>
      <c r="F235" s="315"/>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0"/>
      <c r="B236" s="250"/>
      <c r="C236" s="249"/>
      <c r="D236" s="250"/>
      <c r="E236" s="249"/>
      <c r="F236" s="315"/>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0"/>
      <c r="B237" s="250"/>
      <c r="C237" s="249"/>
      <c r="D237" s="250"/>
      <c r="E237" s="249"/>
      <c r="F237" s="315"/>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0"/>
      <c r="B238" s="250"/>
      <c r="C238" s="249"/>
      <c r="D238" s="250"/>
      <c r="E238" s="249"/>
      <c r="F238" s="315"/>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0"/>
      <c r="B239" s="250"/>
      <c r="C239" s="249"/>
      <c r="D239" s="250"/>
      <c r="E239" s="249"/>
      <c r="F239" s="315"/>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0"/>
      <c r="B240" s="250"/>
      <c r="C240" s="249"/>
      <c r="D240" s="250"/>
      <c r="E240" s="249"/>
      <c r="F240" s="315"/>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0"/>
      <c r="B241" s="250"/>
      <c r="C241" s="249"/>
      <c r="D241" s="250"/>
      <c r="E241" s="249"/>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0"/>
      <c r="B242" s="250"/>
      <c r="C242" s="249"/>
      <c r="D242" s="250"/>
      <c r="E242" s="249"/>
      <c r="F242" s="315"/>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0"/>
      <c r="B243" s="250"/>
      <c r="C243" s="249"/>
      <c r="D243" s="250"/>
      <c r="E243" s="249"/>
      <c r="F243" s="315"/>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0"/>
      <c r="B244" s="250"/>
      <c r="C244" s="249"/>
      <c r="D244" s="250"/>
      <c r="E244" s="249"/>
      <c r="F244" s="315"/>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0"/>
      <c r="B245" s="250"/>
      <c r="C245" s="249"/>
      <c r="D245" s="250"/>
      <c r="E245" s="249"/>
      <c r="F245" s="315"/>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0"/>
      <c r="B246" s="250"/>
      <c r="C246" s="249"/>
      <c r="D246" s="250"/>
      <c r="E246" s="316"/>
      <c r="F246" s="317"/>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c r="A250" s="1000"/>
      <c r="B250" s="250"/>
      <c r="C250" s="249"/>
      <c r="D250" s="250"/>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1000"/>
      <c r="B251" s="250"/>
      <c r="C251" s="249"/>
      <c r="D251" s="250"/>
      <c r="E251" s="236" t="s">
        <v>398</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1000"/>
      <c r="B252" s="250"/>
      <c r="C252" s="249"/>
      <c r="D252" s="250"/>
      <c r="E252" s="247" t="s">
        <v>367</v>
      </c>
      <c r="F252" s="314"/>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c r="A253" s="1000"/>
      <c r="B253" s="250"/>
      <c r="C253" s="249"/>
      <c r="D253" s="250"/>
      <c r="E253" s="249"/>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0"/>
      <c r="B254" s="250"/>
      <c r="C254" s="249"/>
      <c r="D254" s="250"/>
      <c r="E254" s="249"/>
      <c r="F254" s="315"/>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0"/>
      <c r="B255" s="250"/>
      <c r="C255" s="249"/>
      <c r="D255" s="250"/>
      <c r="E255" s="249"/>
      <c r="F255" s="315"/>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0"/>
      <c r="B256" s="250"/>
      <c r="C256" s="249"/>
      <c r="D256" s="250"/>
      <c r="E256" s="249"/>
      <c r="F256" s="315"/>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c r="A257" s="1000"/>
      <c r="B257" s="250"/>
      <c r="C257" s="249"/>
      <c r="D257" s="250"/>
      <c r="E257" s="249"/>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0"/>
      <c r="B258" s="250"/>
      <c r="C258" s="249"/>
      <c r="D258" s="250"/>
      <c r="E258" s="249"/>
      <c r="F258" s="315"/>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0"/>
      <c r="B259" s="250"/>
      <c r="C259" s="249"/>
      <c r="D259" s="250"/>
      <c r="E259" s="249"/>
      <c r="F259" s="315"/>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0"/>
      <c r="B260" s="250"/>
      <c r="C260" s="249"/>
      <c r="D260" s="250"/>
      <c r="E260" s="249"/>
      <c r="F260" s="315"/>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c r="A261" s="1000"/>
      <c r="B261" s="250"/>
      <c r="C261" s="249"/>
      <c r="D261" s="250"/>
      <c r="E261" s="249"/>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0"/>
      <c r="B262" s="250"/>
      <c r="C262" s="249"/>
      <c r="D262" s="250"/>
      <c r="E262" s="249"/>
      <c r="F262" s="315"/>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0"/>
      <c r="B263" s="250"/>
      <c r="C263" s="249"/>
      <c r="D263" s="250"/>
      <c r="E263" s="249"/>
      <c r="F263" s="315"/>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0"/>
      <c r="B264" s="250"/>
      <c r="C264" s="249"/>
      <c r="D264" s="250"/>
      <c r="E264" s="249"/>
      <c r="F264" s="315"/>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c r="A265" s="1000"/>
      <c r="B265" s="250"/>
      <c r="C265" s="249"/>
      <c r="D265" s="250"/>
      <c r="E265" s="249"/>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0"/>
      <c r="B266" s="250"/>
      <c r="C266" s="249"/>
      <c r="D266" s="250"/>
      <c r="E266" s="249"/>
      <c r="F266" s="315"/>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0"/>
      <c r="B267" s="250"/>
      <c r="C267" s="249"/>
      <c r="D267" s="250"/>
      <c r="E267" s="249"/>
      <c r="F267" s="315"/>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0"/>
      <c r="B268" s="250"/>
      <c r="C268" s="249"/>
      <c r="D268" s="250"/>
      <c r="E268" s="249"/>
      <c r="F268" s="315"/>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c r="A269" s="1000"/>
      <c r="B269" s="250"/>
      <c r="C269" s="249"/>
      <c r="D269" s="250"/>
      <c r="E269" s="249"/>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0"/>
      <c r="B270" s="250"/>
      <c r="C270" s="249"/>
      <c r="D270" s="250"/>
      <c r="E270" s="249"/>
      <c r="F270" s="315"/>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0"/>
      <c r="B271" s="250"/>
      <c r="C271" s="249"/>
      <c r="D271" s="250"/>
      <c r="E271" s="249"/>
      <c r="F271" s="315"/>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0"/>
      <c r="B272" s="250"/>
      <c r="C272" s="249"/>
      <c r="D272" s="250"/>
      <c r="E272" s="249"/>
      <c r="F272" s="315"/>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c r="A273" s="1000"/>
      <c r="B273" s="250"/>
      <c r="C273" s="249"/>
      <c r="D273" s="250"/>
      <c r="E273" s="249"/>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0"/>
      <c r="B274" s="250"/>
      <c r="C274" s="249"/>
      <c r="D274" s="250"/>
      <c r="E274" s="249"/>
      <c r="F274" s="315"/>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0"/>
      <c r="B275" s="250"/>
      <c r="C275" s="249"/>
      <c r="D275" s="250"/>
      <c r="E275" s="249"/>
      <c r="F275" s="315"/>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0"/>
      <c r="B276" s="250"/>
      <c r="C276" s="249"/>
      <c r="D276" s="250"/>
      <c r="E276" s="249"/>
      <c r="F276" s="315"/>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0"/>
      <c r="B277" s="250"/>
      <c r="C277" s="249"/>
      <c r="D277" s="250"/>
      <c r="E277" s="249"/>
      <c r="F277" s="315"/>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0"/>
      <c r="B278" s="250"/>
      <c r="C278" s="249"/>
      <c r="D278" s="250"/>
      <c r="E278" s="249"/>
      <c r="F278" s="315"/>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0"/>
      <c r="B279" s="250"/>
      <c r="C279" s="249"/>
      <c r="D279" s="250"/>
      <c r="E279" s="249"/>
      <c r="F279" s="315"/>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0"/>
      <c r="B280" s="250"/>
      <c r="C280" s="249"/>
      <c r="D280" s="250"/>
      <c r="E280" s="249"/>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0"/>
      <c r="B281" s="250"/>
      <c r="C281" s="249"/>
      <c r="D281" s="250"/>
      <c r="E281" s="249"/>
      <c r="F281" s="315"/>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0"/>
      <c r="B282" s="250"/>
      <c r="C282" s="249"/>
      <c r="D282" s="250"/>
      <c r="E282" s="249"/>
      <c r="F282" s="315"/>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0"/>
      <c r="B283" s="250"/>
      <c r="C283" s="249"/>
      <c r="D283" s="250"/>
      <c r="E283" s="249"/>
      <c r="F283" s="315"/>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0"/>
      <c r="B284" s="250"/>
      <c r="C284" s="249"/>
      <c r="D284" s="250"/>
      <c r="E284" s="249"/>
      <c r="F284" s="315"/>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0"/>
      <c r="B285" s="250"/>
      <c r="C285" s="249"/>
      <c r="D285" s="250"/>
      <c r="E285" s="249"/>
      <c r="F285" s="315"/>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0"/>
      <c r="B286" s="250"/>
      <c r="C286" s="249"/>
      <c r="D286" s="250"/>
      <c r="E286" s="249"/>
      <c r="F286" s="315"/>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0"/>
      <c r="B287" s="250"/>
      <c r="C287" s="249"/>
      <c r="D287" s="250"/>
      <c r="E287" s="249"/>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0"/>
      <c r="B288" s="250"/>
      <c r="C288" s="249"/>
      <c r="D288" s="250"/>
      <c r="E288" s="249"/>
      <c r="F288" s="315"/>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0"/>
      <c r="B289" s="250"/>
      <c r="C289" s="249"/>
      <c r="D289" s="250"/>
      <c r="E289" s="249"/>
      <c r="F289" s="315"/>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0"/>
      <c r="B290" s="250"/>
      <c r="C290" s="249"/>
      <c r="D290" s="250"/>
      <c r="E290" s="249"/>
      <c r="F290" s="315"/>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0"/>
      <c r="B291" s="250"/>
      <c r="C291" s="249"/>
      <c r="D291" s="250"/>
      <c r="E291" s="249"/>
      <c r="F291" s="315"/>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0"/>
      <c r="B292" s="250"/>
      <c r="C292" s="249"/>
      <c r="D292" s="250"/>
      <c r="E292" s="249"/>
      <c r="F292" s="315"/>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0"/>
      <c r="B293" s="250"/>
      <c r="C293" s="249"/>
      <c r="D293" s="250"/>
      <c r="E293" s="249"/>
      <c r="F293" s="315"/>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0"/>
      <c r="B294" s="250"/>
      <c r="C294" s="249"/>
      <c r="D294" s="250"/>
      <c r="E294" s="249"/>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0"/>
      <c r="B295" s="250"/>
      <c r="C295" s="249"/>
      <c r="D295" s="250"/>
      <c r="E295" s="249"/>
      <c r="F295" s="315"/>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0"/>
      <c r="B296" s="250"/>
      <c r="C296" s="249"/>
      <c r="D296" s="250"/>
      <c r="E296" s="249"/>
      <c r="F296" s="315"/>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0"/>
      <c r="B297" s="250"/>
      <c r="C297" s="249"/>
      <c r="D297" s="250"/>
      <c r="E297" s="249"/>
      <c r="F297" s="315"/>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0"/>
      <c r="B298" s="250"/>
      <c r="C298" s="249"/>
      <c r="D298" s="250"/>
      <c r="E298" s="249"/>
      <c r="F298" s="315"/>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0"/>
      <c r="B299" s="250"/>
      <c r="C299" s="249"/>
      <c r="D299" s="250"/>
      <c r="E299" s="249"/>
      <c r="F299" s="315"/>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0"/>
      <c r="B300" s="250"/>
      <c r="C300" s="249"/>
      <c r="D300" s="250"/>
      <c r="E300" s="249"/>
      <c r="F300" s="315"/>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0"/>
      <c r="B301" s="250"/>
      <c r="C301" s="249"/>
      <c r="D301" s="250"/>
      <c r="E301" s="249"/>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0"/>
      <c r="B302" s="250"/>
      <c r="C302" s="249"/>
      <c r="D302" s="250"/>
      <c r="E302" s="249"/>
      <c r="F302" s="315"/>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0"/>
      <c r="B303" s="250"/>
      <c r="C303" s="249"/>
      <c r="D303" s="250"/>
      <c r="E303" s="249"/>
      <c r="F303" s="315"/>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0"/>
      <c r="B304" s="250"/>
      <c r="C304" s="249"/>
      <c r="D304" s="250"/>
      <c r="E304" s="249"/>
      <c r="F304" s="315"/>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0"/>
      <c r="B305" s="250"/>
      <c r="C305" s="249"/>
      <c r="D305" s="250"/>
      <c r="E305" s="249"/>
      <c r="F305" s="315"/>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0"/>
      <c r="B306" s="250"/>
      <c r="C306" s="249"/>
      <c r="D306" s="250"/>
      <c r="E306" s="316"/>
      <c r="F306" s="317"/>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0"/>
      <c r="B310" s="250"/>
      <c r="C310" s="249"/>
      <c r="D310" s="250"/>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1000"/>
      <c r="B311" s="250"/>
      <c r="C311" s="249"/>
      <c r="D311" s="250"/>
      <c r="E311" s="236" t="s">
        <v>398</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1000"/>
      <c r="B312" s="250"/>
      <c r="C312" s="249"/>
      <c r="D312" s="250"/>
      <c r="E312" s="247" t="s">
        <v>367</v>
      </c>
      <c r="F312" s="314"/>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c r="A313" s="1000"/>
      <c r="B313" s="250"/>
      <c r="C313" s="249"/>
      <c r="D313" s="250"/>
      <c r="E313" s="249"/>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0"/>
      <c r="B314" s="250"/>
      <c r="C314" s="249"/>
      <c r="D314" s="250"/>
      <c r="E314" s="249"/>
      <c r="F314" s="315"/>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0"/>
      <c r="B315" s="250"/>
      <c r="C315" s="249"/>
      <c r="D315" s="250"/>
      <c r="E315" s="249"/>
      <c r="F315" s="315"/>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0"/>
      <c r="B316" s="250"/>
      <c r="C316" s="249"/>
      <c r="D316" s="250"/>
      <c r="E316" s="249"/>
      <c r="F316" s="315"/>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c r="A317" s="1000"/>
      <c r="B317" s="250"/>
      <c r="C317" s="249"/>
      <c r="D317" s="250"/>
      <c r="E317" s="249"/>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0"/>
      <c r="B318" s="250"/>
      <c r="C318" s="249"/>
      <c r="D318" s="250"/>
      <c r="E318" s="249"/>
      <c r="F318" s="315"/>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0"/>
      <c r="B319" s="250"/>
      <c r="C319" s="249"/>
      <c r="D319" s="250"/>
      <c r="E319" s="249"/>
      <c r="F319" s="315"/>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0"/>
      <c r="B320" s="250"/>
      <c r="C320" s="249"/>
      <c r="D320" s="250"/>
      <c r="E320" s="249"/>
      <c r="F320" s="315"/>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c r="A321" s="1000"/>
      <c r="B321" s="250"/>
      <c r="C321" s="249"/>
      <c r="D321" s="250"/>
      <c r="E321" s="249"/>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0"/>
      <c r="B322" s="250"/>
      <c r="C322" s="249"/>
      <c r="D322" s="250"/>
      <c r="E322" s="249"/>
      <c r="F322" s="315"/>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0"/>
      <c r="B323" s="250"/>
      <c r="C323" s="249"/>
      <c r="D323" s="250"/>
      <c r="E323" s="249"/>
      <c r="F323" s="315"/>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0"/>
      <c r="B324" s="250"/>
      <c r="C324" s="249"/>
      <c r="D324" s="250"/>
      <c r="E324" s="249"/>
      <c r="F324" s="315"/>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c r="A325" s="1000"/>
      <c r="B325" s="250"/>
      <c r="C325" s="249"/>
      <c r="D325" s="250"/>
      <c r="E325" s="249"/>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0"/>
      <c r="B326" s="250"/>
      <c r="C326" s="249"/>
      <c r="D326" s="250"/>
      <c r="E326" s="249"/>
      <c r="F326" s="315"/>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0"/>
      <c r="B327" s="250"/>
      <c r="C327" s="249"/>
      <c r="D327" s="250"/>
      <c r="E327" s="249"/>
      <c r="F327" s="315"/>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0"/>
      <c r="B328" s="250"/>
      <c r="C328" s="249"/>
      <c r="D328" s="250"/>
      <c r="E328" s="249"/>
      <c r="F328" s="315"/>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c r="A329" s="1000"/>
      <c r="B329" s="250"/>
      <c r="C329" s="249"/>
      <c r="D329" s="250"/>
      <c r="E329" s="249"/>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0"/>
      <c r="B330" s="250"/>
      <c r="C330" s="249"/>
      <c r="D330" s="250"/>
      <c r="E330" s="249"/>
      <c r="F330" s="315"/>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0"/>
      <c r="B331" s="250"/>
      <c r="C331" s="249"/>
      <c r="D331" s="250"/>
      <c r="E331" s="249"/>
      <c r="F331" s="315"/>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0"/>
      <c r="B332" s="250"/>
      <c r="C332" s="249"/>
      <c r="D332" s="250"/>
      <c r="E332" s="249"/>
      <c r="F332" s="315"/>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c r="A333" s="1000"/>
      <c r="B333" s="250"/>
      <c r="C333" s="249"/>
      <c r="D333" s="250"/>
      <c r="E333" s="249"/>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0"/>
      <c r="B334" s="250"/>
      <c r="C334" s="249"/>
      <c r="D334" s="250"/>
      <c r="E334" s="249"/>
      <c r="F334" s="315"/>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0"/>
      <c r="B335" s="250"/>
      <c r="C335" s="249"/>
      <c r="D335" s="250"/>
      <c r="E335" s="249"/>
      <c r="F335" s="315"/>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0"/>
      <c r="B336" s="250"/>
      <c r="C336" s="249"/>
      <c r="D336" s="250"/>
      <c r="E336" s="249"/>
      <c r="F336" s="315"/>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0"/>
      <c r="B337" s="250"/>
      <c r="C337" s="249"/>
      <c r="D337" s="250"/>
      <c r="E337" s="249"/>
      <c r="F337" s="315"/>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0"/>
      <c r="B338" s="250"/>
      <c r="C338" s="249"/>
      <c r="D338" s="250"/>
      <c r="E338" s="249"/>
      <c r="F338" s="315"/>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0"/>
      <c r="B339" s="250"/>
      <c r="C339" s="249"/>
      <c r="D339" s="250"/>
      <c r="E339" s="249"/>
      <c r="F339" s="315"/>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0"/>
      <c r="B340" s="250"/>
      <c r="C340" s="249"/>
      <c r="D340" s="250"/>
      <c r="E340" s="249"/>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0"/>
      <c r="B341" s="250"/>
      <c r="C341" s="249"/>
      <c r="D341" s="250"/>
      <c r="E341" s="249"/>
      <c r="F341" s="315"/>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0"/>
      <c r="B342" s="250"/>
      <c r="C342" s="249"/>
      <c r="D342" s="250"/>
      <c r="E342" s="249"/>
      <c r="F342" s="315"/>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0"/>
      <c r="B343" s="250"/>
      <c r="C343" s="249"/>
      <c r="D343" s="250"/>
      <c r="E343" s="249"/>
      <c r="F343" s="315"/>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0"/>
      <c r="B344" s="250"/>
      <c r="C344" s="249"/>
      <c r="D344" s="250"/>
      <c r="E344" s="249"/>
      <c r="F344" s="315"/>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0"/>
      <c r="B345" s="250"/>
      <c r="C345" s="249"/>
      <c r="D345" s="250"/>
      <c r="E345" s="249"/>
      <c r="F345" s="315"/>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0"/>
      <c r="B346" s="250"/>
      <c r="C346" s="249"/>
      <c r="D346" s="250"/>
      <c r="E346" s="249"/>
      <c r="F346" s="315"/>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0"/>
      <c r="B347" s="250"/>
      <c r="C347" s="249"/>
      <c r="D347" s="250"/>
      <c r="E347" s="249"/>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0"/>
      <c r="B348" s="250"/>
      <c r="C348" s="249"/>
      <c r="D348" s="250"/>
      <c r="E348" s="249"/>
      <c r="F348" s="315"/>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0"/>
      <c r="B349" s="250"/>
      <c r="C349" s="249"/>
      <c r="D349" s="250"/>
      <c r="E349" s="249"/>
      <c r="F349" s="315"/>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0"/>
      <c r="B350" s="250"/>
      <c r="C350" s="249"/>
      <c r="D350" s="250"/>
      <c r="E350" s="249"/>
      <c r="F350" s="315"/>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0"/>
      <c r="B351" s="250"/>
      <c r="C351" s="249"/>
      <c r="D351" s="250"/>
      <c r="E351" s="249"/>
      <c r="F351" s="315"/>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0"/>
      <c r="B352" s="250"/>
      <c r="C352" s="249"/>
      <c r="D352" s="250"/>
      <c r="E352" s="249"/>
      <c r="F352" s="315"/>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0"/>
      <c r="B353" s="250"/>
      <c r="C353" s="249"/>
      <c r="D353" s="250"/>
      <c r="E353" s="249"/>
      <c r="F353" s="315"/>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0"/>
      <c r="B354" s="250"/>
      <c r="C354" s="249"/>
      <c r="D354" s="250"/>
      <c r="E354" s="249"/>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0"/>
      <c r="B355" s="250"/>
      <c r="C355" s="249"/>
      <c r="D355" s="250"/>
      <c r="E355" s="249"/>
      <c r="F355" s="315"/>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0"/>
      <c r="B356" s="250"/>
      <c r="C356" s="249"/>
      <c r="D356" s="250"/>
      <c r="E356" s="249"/>
      <c r="F356" s="315"/>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0"/>
      <c r="B357" s="250"/>
      <c r="C357" s="249"/>
      <c r="D357" s="250"/>
      <c r="E357" s="249"/>
      <c r="F357" s="315"/>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0"/>
      <c r="B358" s="250"/>
      <c r="C358" s="249"/>
      <c r="D358" s="250"/>
      <c r="E358" s="249"/>
      <c r="F358" s="315"/>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0"/>
      <c r="B359" s="250"/>
      <c r="C359" s="249"/>
      <c r="D359" s="250"/>
      <c r="E359" s="249"/>
      <c r="F359" s="315"/>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0"/>
      <c r="B360" s="250"/>
      <c r="C360" s="249"/>
      <c r="D360" s="250"/>
      <c r="E360" s="249"/>
      <c r="F360" s="315"/>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0"/>
      <c r="B361" s="250"/>
      <c r="C361" s="249"/>
      <c r="D361" s="250"/>
      <c r="E361" s="249"/>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0"/>
      <c r="B362" s="250"/>
      <c r="C362" s="249"/>
      <c r="D362" s="250"/>
      <c r="E362" s="249"/>
      <c r="F362" s="315"/>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0"/>
      <c r="B363" s="250"/>
      <c r="C363" s="249"/>
      <c r="D363" s="250"/>
      <c r="E363" s="249"/>
      <c r="F363" s="315"/>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0"/>
      <c r="B364" s="250"/>
      <c r="C364" s="249"/>
      <c r="D364" s="250"/>
      <c r="E364" s="249"/>
      <c r="F364" s="315"/>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0"/>
      <c r="B365" s="250"/>
      <c r="C365" s="249"/>
      <c r="D365" s="250"/>
      <c r="E365" s="249"/>
      <c r="F365" s="315"/>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0"/>
      <c r="B366" s="250"/>
      <c r="C366" s="249"/>
      <c r="D366" s="250"/>
      <c r="E366" s="316"/>
      <c r="F366" s="317"/>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c r="A370" s="1000"/>
      <c r="B370" s="250"/>
      <c r="C370" s="249"/>
      <c r="D370" s="250"/>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1000"/>
      <c r="B371" s="250"/>
      <c r="C371" s="249"/>
      <c r="D371" s="250"/>
      <c r="E371" s="236" t="s">
        <v>398</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1000"/>
      <c r="B372" s="250"/>
      <c r="C372" s="249"/>
      <c r="D372" s="250"/>
      <c r="E372" s="247" t="s">
        <v>367</v>
      </c>
      <c r="F372" s="314"/>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c r="A373" s="1000"/>
      <c r="B373" s="250"/>
      <c r="C373" s="249"/>
      <c r="D373" s="250"/>
      <c r="E373" s="249"/>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0"/>
      <c r="B374" s="250"/>
      <c r="C374" s="249"/>
      <c r="D374" s="250"/>
      <c r="E374" s="249"/>
      <c r="F374" s="315"/>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0"/>
      <c r="B375" s="250"/>
      <c r="C375" s="249"/>
      <c r="D375" s="250"/>
      <c r="E375" s="249"/>
      <c r="F375" s="315"/>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0"/>
      <c r="B376" s="250"/>
      <c r="C376" s="249"/>
      <c r="D376" s="250"/>
      <c r="E376" s="249"/>
      <c r="F376" s="315"/>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c r="A377" s="1000"/>
      <c r="B377" s="250"/>
      <c r="C377" s="249"/>
      <c r="D377" s="250"/>
      <c r="E377" s="249"/>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0"/>
      <c r="B378" s="250"/>
      <c r="C378" s="249"/>
      <c r="D378" s="250"/>
      <c r="E378" s="249"/>
      <c r="F378" s="315"/>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0"/>
      <c r="B379" s="250"/>
      <c r="C379" s="249"/>
      <c r="D379" s="250"/>
      <c r="E379" s="249"/>
      <c r="F379" s="315"/>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0"/>
      <c r="B380" s="250"/>
      <c r="C380" s="249"/>
      <c r="D380" s="250"/>
      <c r="E380" s="249"/>
      <c r="F380" s="315"/>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c r="A381" s="1000"/>
      <c r="B381" s="250"/>
      <c r="C381" s="249"/>
      <c r="D381" s="250"/>
      <c r="E381" s="249"/>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0"/>
      <c r="B382" s="250"/>
      <c r="C382" s="249"/>
      <c r="D382" s="250"/>
      <c r="E382" s="249"/>
      <c r="F382" s="315"/>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0"/>
      <c r="B383" s="250"/>
      <c r="C383" s="249"/>
      <c r="D383" s="250"/>
      <c r="E383" s="249"/>
      <c r="F383" s="315"/>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0"/>
      <c r="B384" s="250"/>
      <c r="C384" s="249"/>
      <c r="D384" s="250"/>
      <c r="E384" s="249"/>
      <c r="F384" s="315"/>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c r="A385" s="1000"/>
      <c r="B385" s="250"/>
      <c r="C385" s="249"/>
      <c r="D385" s="250"/>
      <c r="E385" s="249"/>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0"/>
      <c r="B386" s="250"/>
      <c r="C386" s="249"/>
      <c r="D386" s="250"/>
      <c r="E386" s="249"/>
      <c r="F386" s="315"/>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0"/>
      <c r="B387" s="250"/>
      <c r="C387" s="249"/>
      <c r="D387" s="250"/>
      <c r="E387" s="249"/>
      <c r="F387" s="315"/>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0"/>
      <c r="B388" s="250"/>
      <c r="C388" s="249"/>
      <c r="D388" s="250"/>
      <c r="E388" s="249"/>
      <c r="F388" s="315"/>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c r="A389" s="1000"/>
      <c r="B389" s="250"/>
      <c r="C389" s="249"/>
      <c r="D389" s="250"/>
      <c r="E389" s="249"/>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0"/>
      <c r="B390" s="250"/>
      <c r="C390" s="249"/>
      <c r="D390" s="250"/>
      <c r="E390" s="249"/>
      <c r="F390" s="315"/>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0"/>
      <c r="B391" s="250"/>
      <c r="C391" s="249"/>
      <c r="D391" s="250"/>
      <c r="E391" s="249"/>
      <c r="F391" s="315"/>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0"/>
      <c r="B392" s="250"/>
      <c r="C392" s="249"/>
      <c r="D392" s="250"/>
      <c r="E392" s="249"/>
      <c r="F392" s="315"/>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c r="A393" s="1000"/>
      <c r="B393" s="250"/>
      <c r="C393" s="249"/>
      <c r="D393" s="250"/>
      <c r="E393" s="249"/>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0"/>
      <c r="B394" s="250"/>
      <c r="C394" s="249"/>
      <c r="D394" s="250"/>
      <c r="E394" s="249"/>
      <c r="F394" s="315"/>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0"/>
      <c r="B395" s="250"/>
      <c r="C395" s="249"/>
      <c r="D395" s="250"/>
      <c r="E395" s="249"/>
      <c r="F395" s="315"/>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0"/>
      <c r="B396" s="250"/>
      <c r="C396" s="249"/>
      <c r="D396" s="250"/>
      <c r="E396" s="249"/>
      <c r="F396" s="315"/>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0"/>
      <c r="B397" s="250"/>
      <c r="C397" s="249"/>
      <c r="D397" s="250"/>
      <c r="E397" s="249"/>
      <c r="F397" s="315"/>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0"/>
      <c r="B398" s="250"/>
      <c r="C398" s="249"/>
      <c r="D398" s="250"/>
      <c r="E398" s="249"/>
      <c r="F398" s="315"/>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0"/>
      <c r="B399" s="250"/>
      <c r="C399" s="249"/>
      <c r="D399" s="250"/>
      <c r="E399" s="249"/>
      <c r="F399" s="315"/>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0"/>
      <c r="B400" s="250"/>
      <c r="C400" s="249"/>
      <c r="D400" s="250"/>
      <c r="E400" s="249"/>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0"/>
      <c r="B401" s="250"/>
      <c r="C401" s="249"/>
      <c r="D401" s="250"/>
      <c r="E401" s="249"/>
      <c r="F401" s="315"/>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0"/>
      <c r="B402" s="250"/>
      <c r="C402" s="249"/>
      <c r="D402" s="250"/>
      <c r="E402" s="249"/>
      <c r="F402" s="315"/>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0"/>
      <c r="B403" s="250"/>
      <c r="C403" s="249"/>
      <c r="D403" s="250"/>
      <c r="E403" s="249"/>
      <c r="F403" s="315"/>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0"/>
      <c r="B404" s="250"/>
      <c r="C404" s="249"/>
      <c r="D404" s="250"/>
      <c r="E404" s="249"/>
      <c r="F404" s="315"/>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0"/>
      <c r="B405" s="250"/>
      <c r="C405" s="249"/>
      <c r="D405" s="250"/>
      <c r="E405" s="249"/>
      <c r="F405" s="315"/>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0"/>
      <c r="B406" s="250"/>
      <c r="C406" s="249"/>
      <c r="D406" s="250"/>
      <c r="E406" s="249"/>
      <c r="F406" s="315"/>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0"/>
      <c r="B407" s="250"/>
      <c r="C407" s="249"/>
      <c r="D407" s="250"/>
      <c r="E407" s="249"/>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0"/>
      <c r="B408" s="250"/>
      <c r="C408" s="249"/>
      <c r="D408" s="250"/>
      <c r="E408" s="249"/>
      <c r="F408" s="315"/>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0"/>
      <c r="B409" s="250"/>
      <c r="C409" s="249"/>
      <c r="D409" s="250"/>
      <c r="E409" s="249"/>
      <c r="F409" s="315"/>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0"/>
      <c r="B410" s="250"/>
      <c r="C410" s="249"/>
      <c r="D410" s="250"/>
      <c r="E410" s="249"/>
      <c r="F410" s="315"/>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0"/>
      <c r="B411" s="250"/>
      <c r="C411" s="249"/>
      <c r="D411" s="250"/>
      <c r="E411" s="249"/>
      <c r="F411" s="315"/>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0"/>
      <c r="B412" s="250"/>
      <c r="C412" s="249"/>
      <c r="D412" s="250"/>
      <c r="E412" s="249"/>
      <c r="F412" s="315"/>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0"/>
      <c r="B413" s="250"/>
      <c r="C413" s="249"/>
      <c r="D413" s="250"/>
      <c r="E413" s="249"/>
      <c r="F413" s="315"/>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0"/>
      <c r="B414" s="250"/>
      <c r="C414" s="249"/>
      <c r="D414" s="250"/>
      <c r="E414" s="249"/>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0"/>
      <c r="B415" s="250"/>
      <c r="C415" s="249"/>
      <c r="D415" s="250"/>
      <c r="E415" s="249"/>
      <c r="F415" s="315"/>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0"/>
      <c r="B416" s="250"/>
      <c r="C416" s="249"/>
      <c r="D416" s="250"/>
      <c r="E416" s="249"/>
      <c r="F416" s="315"/>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0"/>
      <c r="B417" s="250"/>
      <c r="C417" s="249"/>
      <c r="D417" s="250"/>
      <c r="E417" s="249"/>
      <c r="F417" s="315"/>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0"/>
      <c r="B418" s="250"/>
      <c r="C418" s="249"/>
      <c r="D418" s="250"/>
      <c r="E418" s="249"/>
      <c r="F418" s="315"/>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0"/>
      <c r="B419" s="250"/>
      <c r="C419" s="249"/>
      <c r="D419" s="250"/>
      <c r="E419" s="249"/>
      <c r="F419" s="315"/>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0"/>
      <c r="B420" s="250"/>
      <c r="C420" s="249"/>
      <c r="D420" s="250"/>
      <c r="E420" s="249"/>
      <c r="F420" s="315"/>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0"/>
      <c r="B421" s="250"/>
      <c r="C421" s="249"/>
      <c r="D421" s="250"/>
      <c r="E421" s="249"/>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0"/>
      <c r="B422" s="250"/>
      <c r="C422" s="249"/>
      <c r="D422" s="250"/>
      <c r="E422" s="249"/>
      <c r="F422" s="315"/>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0"/>
      <c r="B423" s="250"/>
      <c r="C423" s="249"/>
      <c r="D423" s="250"/>
      <c r="E423" s="249"/>
      <c r="F423" s="315"/>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0"/>
      <c r="B424" s="250"/>
      <c r="C424" s="249"/>
      <c r="D424" s="250"/>
      <c r="E424" s="249"/>
      <c r="F424" s="315"/>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0"/>
      <c r="B425" s="250"/>
      <c r="C425" s="249"/>
      <c r="D425" s="250"/>
      <c r="E425" s="249"/>
      <c r="F425" s="315"/>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0"/>
      <c r="B426" s="250"/>
      <c r="C426" s="249"/>
      <c r="D426" s="250"/>
      <c r="E426" s="316"/>
      <c r="F426" s="317"/>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0"/>
      <c r="B429" s="250"/>
      <c r="C429" s="316"/>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0"/>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c r="A433" s="1000"/>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579</v>
      </c>
      <c r="AJ433" s="101"/>
      <c r="AK433" s="101"/>
      <c r="AL433" s="101"/>
      <c r="AM433" s="100" t="s">
        <v>579</v>
      </c>
      <c r="AN433" s="101"/>
      <c r="AO433" s="101"/>
      <c r="AP433" s="102"/>
      <c r="AQ433" s="100" t="s">
        <v>579</v>
      </c>
      <c r="AR433" s="101"/>
      <c r="AS433" s="101"/>
      <c r="AT433" s="102"/>
      <c r="AU433" s="101" t="s">
        <v>578</v>
      </c>
      <c r="AV433" s="101"/>
      <c r="AW433" s="101"/>
      <c r="AX433" s="220"/>
    </row>
    <row r="434" spans="1:50" ht="23.25" customHeight="1">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579</v>
      </c>
      <c r="AF434" s="101"/>
      <c r="AG434" s="101"/>
      <c r="AH434" s="102"/>
      <c r="AI434" s="100" t="s">
        <v>580</v>
      </c>
      <c r="AJ434" s="101"/>
      <c r="AK434" s="101"/>
      <c r="AL434" s="101"/>
      <c r="AM434" s="100" t="s">
        <v>580</v>
      </c>
      <c r="AN434" s="101"/>
      <c r="AO434" s="101"/>
      <c r="AP434" s="102"/>
      <c r="AQ434" s="100" t="s">
        <v>579</v>
      </c>
      <c r="AR434" s="101"/>
      <c r="AS434" s="101"/>
      <c r="AT434" s="102"/>
      <c r="AU434" s="101" t="s">
        <v>579</v>
      </c>
      <c r="AV434" s="101"/>
      <c r="AW434" s="101"/>
      <c r="AX434" s="220"/>
    </row>
    <row r="435" spans="1:50" ht="23.25" customHeight="1">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579</v>
      </c>
      <c r="AJ435" s="101"/>
      <c r="AK435" s="101"/>
      <c r="AL435" s="101"/>
      <c r="AM435" s="100" t="s">
        <v>580</v>
      </c>
      <c r="AN435" s="101"/>
      <c r="AO435" s="101"/>
      <c r="AP435" s="102"/>
      <c r="AQ435" s="100" t="s">
        <v>579</v>
      </c>
      <c r="AR435" s="101"/>
      <c r="AS435" s="101"/>
      <c r="AT435" s="102"/>
      <c r="AU435" s="101" t="s">
        <v>577</v>
      </c>
      <c r="AV435" s="101"/>
      <c r="AW435" s="101"/>
      <c r="AX435" s="220"/>
    </row>
    <row r="436" spans="1:50" ht="18.75" hidden="1" customHeight="1">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577</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c r="A458" s="1000"/>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561</v>
      </c>
      <c r="AJ458" s="101"/>
      <c r="AK458" s="101"/>
      <c r="AL458" s="101"/>
      <c r="AM458" s="100" t="s">
        <v>579</v>
      </c>
      <c r="AN458" s="101"/>
      <c r="AO458" s="101"/>
      <c r="AP458" s="102"/>
      <c r="AQ458" s="100" t="s">
        <v>577</v>
      </c>
      <c r="AR458" s="101"/>
      <c r="AS458" s="101"/>
      <c r="AT458" s="102"/>
      <c r="AU458" s="101" t="s">
        <v>561</v>
      </c>
      <c r="AV458" s="101"/>
      <c r="AW458" s="101"/>
      <c r="AX458" s="220"/>
    </row>
    <row r="459" spans="1:50" ht="23.25" customHeight="1">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579</v>
      </c>
      <c r="AF459" s="101"/>
      <c r="AG459" s="101"/>
      <c r="AH459" s="102"/>
      <c r="AI459" s="100" t="s">
        <v>561</v>
      </c>
      <c r="AJ459" s="101"/>
      <c r="AK459" s="101"/>
      <c r="AL459" s="101"/>
      <c r="AM459" s="100" t="s">
        <v>561</v>
      </c>
      <c r="AN459" s="101"/>
      <c r="AO459" s="101"/>
      <c r="AP459" s="102"/>
      <c r="AQ459" s="100" t="s">
        <v>561</v>
      </c>
      <c r="AR459" s="101"/>
      <c r="AS459" s="101"/>
      <c r="AT459" s="102"/>
      <c r="AU459" s="101" t="s">
        <v>561</v>
      </c>
      <c r="AV459" s="101"/>
      <c r="AW459" s="101"/>
      <c r="AX459" s="220"/>
    </row>
    <row r="460" spans="1:50" ht="23.25" customHeight="1">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1"/>
      <c r="AM460" s="100" t="s">
        <v>561</v>
      </c>
      <c r="AN460" s="101"/>
      <c r="AO460" s="101"/>
      <c r="AP460" s="102"/>
      <c r="AQ460" s="100" t="s">
        <v>561</v>
      </c>
      <c r="AR460" s="101"/>
      <c r="AS460" s="101"/>
      <c r="AT460" s="102"/>
      <c r="AU460" s="101" t="s">
        <v>561</v>
      </c>
      <c r="AV460" s="101"/>
      <c r="AW460" s="101"/>
      <c r="AX460" s="220"/>
    </row>
    <row r="461" spans="1:50" ht="18.75" hidden="1" customHeight="1">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00"/>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02" customHeight="1">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556</v>
      </c>
      <c r="AE702" s="902"/>
      <c r="AF702" s="902"/>
      <c r="AG702" s="891" t="s">
        <v>581</v>
      </c>
      <c r="AH702" s="892"/>
      <c r="AI702" s="892"/>
      <c r="AJ702" s="892"/>
      <c r="AK702" s="892"/>
      <c r="AL702" s="892"/>
      <c r="AM702" s="892"/>
      <c r="AN702" s="892"/>
      <c r="AO702" s="892"/>
      <c r="AP702" s="892"/>
      <c r="AQ702" s="892"/>
      <c r="AR702" s="892"/>
      <c r="AS702" s="892"/>
      <c r="AT702" s="892"/>
      <c r="AU702" s="892"/>
      <c r="AV702" s="892"/>
      <c r="AW702" s="892"/>
      <c r="AX702" s="893"/>
    </row>
    <row r="703" spans="1:50" ht="72" customHeight="1">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556</v>
      </c>
      <c r="AE703" s="152"/>
      <c r="AF703" s="152"/>
      <c r="AG703" s="667" t="s">
        <v>582</v>
      </c>
      <c r="AH703" s="668"/>
      <c r="AI703" s="668"/>
      <c r="AJ703" s="668"/>
      <c r="AK703" s="668"/>
      <c r="AL703" s="668"/>
      <c r="AM703" s="668"/>
      <c r="AN703" s="668"/>
      <c r="AO703" s="668"/>
      <c r="AP703" s="668"/>
      <c r="AQ703" s="668"/>
      <c r="AR703" s="668"/>
      <c r="AS703" s="668"/>
      <c r="AT703" s="668"/>
      <c r="AU703" s="668"/>
      <c r="AV703" s="668"/>
      <c r="AW703" s="668"/>
      <c r="AX703" s="669"/>
    </row>
    <row r="704" spans="1:50" ht="54.75" customHeight="1">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556</v>
      </c>
      <c r="AE704" s="589"/>
      <c r="AF704" s="589"/>
      <c r="AG704" s="432" t="s">
        <v>583</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556</v>
      </c>
      <c r="AE705" s="736"/>
      <c r="AF705" s="736"/>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8"/>
      <c r="B706" s="773"/>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584</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584</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586</v>
      </c>
      <c r="AE708" s="671"/>
      <c r="AF708" s="671"/>
      <c r="AG708" s="529" t="s">
        <v>557</v>
      </c>
      <c r="AH708" s="530"/>
      <c r="AI708" s="530"/>
      <c r="AJ708" s="530"/>
      <c r="AK708" s="530"/>
      <c r="AL708" s="530"/>
      <c r="AM708" s="530"/>
      <c r="AN708" s="530"/>
      <c r="AO708" s="530"/>
      <c r="AP708" s="530"/>
      <c r="AQ708" s="530"/>
      <c r="AR708" s="530"/>
      <c r="AS708" s="530"/>
      <c r="AT708" s="530"/>
      <c r="AU708" s="530"/>
      <c r="AV708" s="530"/>
      <c r="AW708" s="530"/>
      <c r="AX708" s="531"/>
    </row>
    <row r="709" spans="1:50" ht="60" customHeight="1">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556</v>
      </c>
      <c r="AE709" s="152"/>
      <c r="AF709" s="152"/>
      <c r="AG709" s="667" t="s">
        <v>587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586</v>
      </c>
      <c r="AE710" s="152"/>
      <c r="AF710" s="152"/>
      <c r="AG710" s="667" t="s">
        <v>557</v>
      </c>
      <c r="AH710" s="668"/>
      <c r="AI710" s="668"/>
      <c r="AJ710" s="668"/>
      <c r="AK710" s="668"/>
      <c r="AL710" s="668"/>
      <c r="AM710" s="668"/>
      <c r="AN710" s="668"/>
      <c r="AO710" s="668"/>
      <c r="AP710" s="668"/>
      <c r="AQ710" s="668"/>
      <c r="AR710" s="668"/>
      <c r="AS710" s="668"/>
      <c r="AT710" s="668"/>
      <c r="AU710" s="668"/>
      <c r="AV710" s="668"/>
      <c r="AW710" s="668"/>
      <c r="AX710" s="669"/>
    </row>
    <row r="711" spans="1:50" ht="38.25" customHeight="1">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556</v>
      </c>
      <c r="AE711" s="152"/>
      <c r="AF711" s="152"/>
      <c r="AG711" s="667" t="s">
        <v>588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c r="A712" s="658"/>
      <c r="B712" s="659"/>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586</v>
      </c>
      <c r="AE712" s="589"/>
      <c r="AF712" s="589"/>
      <c r="AG712" s="597" t="s">
        <v>557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c r="A713" s="658"/>
      <c r="B713" s="659"/>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7" t="s">
        <v>557</v>
      </c>
      <c r="AH713" s="668"/>
      <c r="AI713" s="668"/>
      <c r="AJ713" s="668"/>
      <c r="AK713" s="668"/>
      <c r="AL713" s="668"/>
      <c r="AM713" s="668"/>
      <c r="AN713" s="668"/>
      <c r="AO713" s="668"/>
      <c r="AP713" s="668"/>
      <c r="AQ713" s="668"/>
      <c r="AR713" s="668"/>
      <c r="AS713" s="668"/>
      <c r="AT713" s="668"/>
      <c r="AU713" s="668"/>
      <c r="AV713" s="668"/>
      <c r="AW713" s="668"/>
      <c r="AX713" s="669"/>
    </row>
    <row r="714" spans="1:50" ht="64.5" customHeight="1">
      <c r="A714" s="660"/>
      <c r="B714" s="661"/>
      <c r="C714" s="774" t="s">
        <v>460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556</v>
      </c>
      <c r="AE714" s="595"/>
      <c r="AF714" s="596"/>
      <c r="AG714" s="692" t="s">
        <v>589</v>
      </c>
      <c r="AH714" s="693"/>
      <c r="AI714" s="693"/>
      <c r="AJ714" s="693"/>
      <c r="AK714" s="693"/>
      <c r="AL714" s="693"/>
      <c r="AM714" s="693"/>
      <c r="AN714" s="693"/>
      <c r="AO714" s="693"/>
      <c r="AP714" s="693"/>
      <c r="AQ714" s="693"/>
      <c r="AR714" s="693"/>
      <c r="AS714" s="693"/>
      <c r="AT714" s="693"/>
      <c r="AU714" s="693"/>
      <c r="AV714" s="693"/>
      <c r="AW714" s="693"/>
      <c r="AX714" s="694"/>
    </row>
    <row r="715" spans="1:50" ht="89.25" customHeight="1">
      <c r="A715" s="624" t="s">
        <v>40</v>
      </c>
      <c r="B715" s="657"/>
      <c r="C715" s="662" t="s">
        <v>461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556</v>
      </c>
      <c r="AE715" s="671"/>
      <c r="AF715" s="780"/>
      <c r="AG715" s="529" t="s">
        <v>643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586</v>
      </c>
      <c r="AE716" s="762"/>
      <c r="AF716" s="762"/>
      <c r="AG716" s="667" t="s">
        <v>557</v>
      </c>
      <c r="AH716" s="668"/>
      <c r="AI716" s="668"/>
      <c r="AJ716" s="668"/>
      <c r="AK716" s="668"/>
      <c r="AL716" s="668"/>
      <c r="AM716" s="668"/>
      <c r="AN716" s="668"/>
      <c r="AO716" s="668"/>
      <c r="AP716" s="668"/>
      <c r="AQ716" s="668"/>
      <c r="AR716" s="668"/>
      <c r="AS716" s="668"/>
      <c r="AT716" s="668"/>
      <c r="AU716" s="668"/>
      <c r="AV716" s="668"/>
      <c r="AW716" s="668"/>
      <c r="AX716" s="669"/>
    </row>
    <row r="717" spans="1:50" ht="118.5" customHeight="1">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556</v>
      </c>
      <c r="AE717" s="152"/>
      <c r="AF717" s="152"/>
      <c r="AG717" s="667" t="s">
        <v>590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586</v>
      </c>
      <c r="AE718" s="152"/>
      <c r="AF718" s="152"/>
      <c r="AG718" s="160" t="s">
        <v>557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586</v>
      </c>
      <c r="AE719" s="671"/>
      <c r="AF719" s="671"/>
      <c r="AG719" s="157" t="s">
        <v>591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3"/>
      <c r="B720" s="654"/>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c r="A721" s="653"/>
      <c r="B721" s="654"/>
      <c r="C721" s="923"/>
      <c r="D721" s="924"/>
      <c r="E721" s="924"/>
      <c r="F721" s="925"/>
      <c r="G721" s="943"/>
      <c r="H721" s="944"/>
      <c r="I721" s="83" t="str">
        <f>IF(OR(G721="　", G721=""), "", "-")</f>
        <v/>
      </c>
      <c r="J721" s="922"/>
      <c r="K721" s="922"/>
      <c r="L721" s="83" t="str">
        <f>IF(M721="","","-")</f>
        <v/>
      </c>
      <c r="M721" s="84"/>
      <c r="N721" s="919" t="s">
        <v>574</v>
      </c>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c r="A722" s="653"/>
      <c r="B722" s="654"/>
      <c r="C722" s="923"/>
      <c r="D722" s="924"/>
      <c r="E722" s="924"/>
      <c r="F722" s="925"/>
      <c r="G722" s="943"/>
      <c r="H722" s="944"/>
      <c r="I722" s="83" t="str">
        <f t="shared" ref="I722:I725" si="6">IF(OR(G722="　", G722=""), "", "-")</f>
        <v/>
      </c>
      <c r="J722" s="922"/>
      <c r="K722" s="922"/>
      <c r="L722" s="83" t="str">
        <f t="shared" ref="L722:L725" si="7">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c r="A723" s="653"/>
      <c r="B723" s="654"/>
      <c r="C723" s="923"/>
      <c r="D723" s="924"/>
      <c r="E723" s="924"/>
      <c r="F723" s="925"/>
      <c r="G723" s="943"/>
      <c r="H723" s="944"/>
      <c r="I723" s="83" t="str">
        <f t="shared" si="6"/>
        <v/>
      </c>
      <c r="J723" s="922"/>
      <c r="K723" s="922"/>
      <c r="L723" s="83" t="str">
        <f t="shared" si="7"/>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c r="A724" s="653"/>
      <c r="B724" s="654"/>
      <c r="C724" s="923"/>
      <c r="D724" s="924"/>
      <c r="E724" s="924"/>
      <c r="F724" s="925"/>
      <c r="G724" s="943"/>
      <c r="H724" s="944"/>
      <c r="I724" s="83" t="str">
        <f t="shared" si="6"/>
        <v/>
      </c>
      <c r="J724" s="922"/>
      <c r="K724" s="922"/>
      <c r="L724" s="83" t="str">
        <f t="shared" si="7"/>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c r="A725" s="655"/>
      <c r="B725" s="656"/>
      <c r="C725" s="926"/>
      <c r="D725" s="927"/>
      <c r="E725" s="927"/>
      <c r="F725" s="928"/>
      <c r="G725" s="965"/>
      <c r="H725" s="966"/>
      <c r="I725" s="85" t="str">
        <f t="shared" si="6"/>
        <v/>
      </c>
      <c r="J725" s="967"/>
      <c r="K725" s="967"/>
      <c r="L725" s="85" t="str">
        <f t="shared" si="7"/>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4" t="s">
        <v>48</v>
      </c>
      <c r="B726" s="625"/>
      <c r="C726" s="447" t="s">
        <v>53</v>
      </c>
      <c r="D726" s="584"/>
      <c r="E726" s="584"/>
      <c r="F726" s="585"/>
      <c r="G726" s="800" t="s">
        <v>592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26"/>
      <c r="B727" s="627"/>
      <c r="C727" s="698" t="s">
        <v>57</v>
      </c>
      <c r="D727" s="699"/>
      <c r="E727" s="699"/>
      <c r="F727" s="700"/>
      <c r="G727" s="798" t="s">
        <v>593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0.5" customHeight="1" thickBot="1">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0.5" customHeight="1" thickBot="1">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1.25" customHeight="1" thickBot="1">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0.5"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77" t="s">
        <v>494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c r="A737" s="116" t="s">
        <v>431</v>
      </c>
      <c r="B737" s="117"/>
      <c r="C737" s="117"/>
      <c r="D737" s="118"/>
      <c r="E737" s="111" t="s">
        <v>594</v>
      </c>
      <c r="F737" s="111"/>
      <c r="G737" s="111"/>
      <c r="H737" s="111"/>
      <c r="I737" s="111"/>
      <c r="J737" s="111"/>
      <c r="K737" s="111"/>
      <c r="L737" s="111"/>
      <c r="M737" s="111"/>
      <c r="N737" s="112" t="s">
        <v>358</v>
      </c>
      <c r="O737" s="112"/>
      <c r="P737" s="112"/>
      <c r="Q737" s="112"/>
      <c r="R737" s="111" t="s">
        <v>595</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481</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t="s">
        <v>550</v>
      </c>
      <c r="F739" s="126"/>
      <c r="G739" s="126"/>
      <c r="H739" s="91" t="str">
        <f>IF(E739="", "", "(")</f>
        <v>(</v>
      </c>
      <c r="I739" s="106"/>
      <c r="J739" s="106"/>
      <c r="K739" s="91" t="str">
        <f>IF(OR(I739="　", I739=""), "", "-")</f>
        <v/>
      </c>
      <c r="L739" s="107">
        <v>49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7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7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3" t="s">
        <v>532</v>
      </c>
      <c r="B779" s="764"/>
      <c r="C779" s="764"/>
      <c r="D779" s="764"/>
      <c r="E779" s="764"/>
      <c r="F779" s="765"/>
      <c r="G779" s="443" t="s">
        <v>605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c r="A781" s="559"/>
      <c r="B781" s="766"/>
      <c r="C781" s="766"/>
      <c r="D781" s="766"/>
      <c r="E781" s="766"/>
      <c r="F781" s="767"/>
      <c r="G781" s="452" t="s">
        <v>600</v>
      </c>
      <c r="H781" s="453"/>
      <c r="I781" s="453"/>
      <c r="J781" s="453"/>
      <c r="K781" s="454"/>
      <c r="L781" s="455" t="s">
        <v>604</v>
      </c>
      <c r="M781" s="456"/>
      <c r="N781" s="456"/>
      <c r="O781" s="456"/>
      <c r="P781" s="456"/>
      <c r="Q781" s="456"/>
      <c r="R781" s="456"/>
      <c r="S781" s="456"/>
      <c r="T781" s="456"/>
      <c r="U781" s="456"/>
      <c r="V781" s="456"/>
      <c r="W781" s="456"/>
      <c r="X781" s="457"/>
      <c r="Y781" s="458">
        <v>2</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c r="A782" s="559"/>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c r="A783" s="559"/>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customHeight="1">
      <c r="A792" s="559"/>
      <c r="B792" s="766"/>
      <c r="C792" s="766"/>
      <c r="D792" s="766"/>
      <c r="E792" s="766"/>
      <c r="F792" s="767"/>
      <c r="G792" s="443" t="s">
        <v>635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c r="A794" s="559"/>
      <c r="B794" s="766"/>
      <c r="C794" s="766"/>
      <c r="D794" s="766"/>
      <c r="E794" s="766"/>
      <c r="F794" s="767"/>
      <c r="G794" s="452" t="s">
        <v>602</v>
      </c>
      <c r="H794" s="453"/>
      <c r="I794" s="453"/>
      <c r="J794" s="453"/>
      <c r="K794" s="454"/>
      <c r="L794" s="455" t="s">
        <v>603</v>
      </c>
      <c r="M794" s="456"/>
      <c r="N794" s="456"/>
      <c r="O794" s="456"/>
      <c r="P794" s="456"/>
      <c r="Q794" s="456"/>
      <c r="R794" s="456"/>
      <c r="S794" s="456"/>
      <c r="T794" s="456"/>
      <c r="U794" s="456"/>
      <c r="V794" s="456"/>
      <c r="W794" s="456"/>
      <c r="X794" s="457"/>
      <c r="Y794" s="458">
        <v>4</v>
      </c>
      <c r="Z794" s="459"/>
      <c r="AA794" s="459"/>
      <c r="AB794" s="560"/>
      <c r="AC794" s="452" t="s">
        <v>601</v>
      </c>
      <c r="AD794" s="453"/>
      <c r="AE794" s="453"/>
      <c r="AF794" s="453"/>
      <c r="AG794" s="454"/>
      <c r="AH794" s="455" t="s">
        <v>601</v>
      </c>
      <c r="AI794" s="456"/>
      <c r="AJ794" s="456"/>
      <c r="AK794" s="456"/>
      <c r="AL794" s="456"/>
      <c r="AM794" s="456"/>
      <c r="AN794" s="456"/>
      <c r="AO794" s="456"/>
      <c r="AP794" s="456"/>
      <c r="AQ794" s="456"/>
      <c r="AR794" s="456"/>
      <c r="AS794" s="456"/>
      <c r="AT794" s="457"/>
      <c r="AU794" s="458" t="s">
        <v>601</v>
      </c>
      <c r="AV794" s="459"/>
      <c r="AW794" s="459"/>
      <c r="AX794" s="460"/>
    </row>
    <row r="795" spans="1:50" ht="24.75" customHeight="1">
      <c r="A795" s="559"/>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c r="A796" s="559"/>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c r="A805" s="559"/>
      <c r="B805" s="766"/>
      <c r="C805" s="766"/>
      <c r="D805" s="766"/>
      <c r="E805" s="766"/>
      <c r="F805" s="767"/>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485</v>
      </c>
      <c r="AM831" s="962"/>
      <c r="AN831" s="962"/>
      <c r="AO831" s="82" t="s">
        <v>483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30"/>
      <c r="AP836" s="431" t="s">
        <v>433</v>
      </c>
      <c r="AQ836" s="431"/>
      <c r="AR836" s="431"/>
      <c r="AS836" s="431"/>
      <c r="AT836" s="431"/>
      <c r="AU836" s="431"/>
      <c r="AV836" s="431"/>
      <c r="AW836" s="431"/>
      <c r="AX836" s="431"/>
    </row>
    <row r="837" spans="1:50" ht="30" customHeight="1">
      <c r="A837" s="406">
        <v>1</v>
      </c>
      <c r="B837" s="406">
        <v>1</v>
      </c>
      <c r="C837" s="420" t="s">
        <v>606</v>
      </c>
      <c r="D837" s="420"/>
      <c r="E837" s="420"/>
      <c r="F837" s="420"/>
      <c r="G837" s="420"/>
      <c r="H837" s="420"/>
      <c r="I837" s="420"/>
      <c r="J837" s="421">
        <v>4180001033060</v>
      </c>
      <c r="K837" s="422"/>
      <c r="L837" s="422"/>
      <c r="M837" s="422"/>
      <c r="N837" s="422"/>
      <c r="O837" s="422"/>
      <c r="P837" s="319" t="s">
        <v>615</v>
      </c>
      <c r="Q837" s="318"/>
      <c r="R837" s="318"/>
      <c r="S837" s="318"/>
      <c r="T837" s="318"/>
      <c r="U837" s="318"/>
      <c r="V837" s="318"/>
      <c r="W837" s="318"/>
      <c r="X837" s="318"/>
      <c r="Y837" s="320">
        <v>2</v>
      </c>
      <c r="Z837" s="321"/>
      <c r="AA837" s="321"/>
      <c r="AB837" s="322"/>
      <c r="AC837" s="330" t="s">
        <v>196</v>
      </c>
      <c r="AD837" s="428"/>
      <c r="AE837" s="428"/>
      <c r="AF837" s="428"/>
      <c r="AG837" s="428"/>
      <c r="AH837" s="423" t="s">
        <v>616</v>
      </c>
      <c r="AI837" s="424"/>
      <c r="AJ837" s="424"/>
      <c r="AK837" s="424"/>
      <c r="AL837" s="327" t="s">
        <v>616</v>
      </c>
      <c r="AM837" s="328"/>
      <c r="AN837" s="328"/>
      <c r="AO837" s="329"/>
      <c r="AP837" s="323" t="s">
        <v>601</v>
      </c>
      <c r="AQ837" s="323"/>
      <c r="AR837" s="323"/>
      <c r="AS837" s="323"/>
      <c r="AT837" s="323"/>
      <c r="AU837" s="323"/>
      <c r="AV837" s="323"/>
      <c r="AW837" s="323"/>
      <c r="AX837" s="323"/>
    </row>
    <row r="838" spans="1:50" ht="30" customHeight="1">
      <c r="A838" s="406">
        <v>2</v>
      </c>
      <c r="B838" s="406">
        <v>1</v>
      </c>
      <c r="C838" s="420" t="s">
        <v>607</v>
      </c>
      <c r="D838" s="420"/>
      <c r="E838" s="420"/>
      <c r="F838" s="420"/>
      <c r="G838" s="420"/>
      <c r="H838" s="420"/>
      <c r="I838" s="420"/>
      <c r="J838" s="421" t="s">
        <v>646</v>
      </c>
      <c r="K838" s="422"/>
      <c r="L838" s="422"/>
      <c r="M838" s="422"/>
      <c r="N838" s="422"/>
      <c r="O838" s="422"/>
      <c r="P838" s="318" t="s">
        <v>615</v>
      </c>
      <c r="Q838" s="318"/>
      <c r="R838" s="318"/>
      <c r="S838" s="318"/>
      <c r="T838" s="318"/>
      <c r="U838" s="318"/>
      <c r="V838" s="318"/>
      <c r="W838" s="318"/>
      <c r="X838" s="318"/>
      <c r="Y838" s="320">
        <v>0.3</v>
      </c>
      <c r="Z838" s="321"/>
      <c r="AA838" s="321"/>
      <c r="AB838" s="322"/>
      <c r="AC838" s="330" t="s">
        <v>196</v>
      </c>
      <c r="AD838" s="330"/>
      <c r="AE838" s="330"/>
      <c r="AF838" s="330"/>
      <c r="AG838" s="330"/>
      <c r="AH838" s="423" t="s">
        <v>557</v>
      </c>
      <c r="AI838" s="424"/>
      <c r="AJ838" s="424"/>
      <c r="AK838" s="424"/>
      <c r="AL838" s="425" t="s">
        <v>557</v>
      </c>
      <c r="AM838" s="426"/>
      <c r="AN838" s="426"/>
      <c r="AO838" s="427"/>
      <c r="AP838" s="323" t="s">
        <v>557</v>
      </c>
      <c r="AQ838" s="323"/>
      <c r="AR838" s="323"/>
      <c r="AS838" s="323"/>
      <c r="AT838" s="323"/>
      <c r="AU838" s="323"/>
      <c r="AV838" s="323"/>
      <c r="AW838" s="323"/>
      <c r="AX838" s="323"/>
    </row>
    <row r="839" spans="1:50" ht="30" customHeight="1">
      <c r="A839" s="406">
        <v>3</v>
      </c>
      <c r="B839" s="406">
        <v>1</v>
      </c>
      <c r="C839" s="429" t="s">
        <v>608</v>
      </c>
      <c r="D839" s="420"/>
      <c r="E839" s="420"/>
      <c r="F839" s="420"/>
      <c r="G839" s="420"/>
      <c r="H839" s="420"/>
      <c r="I839" s="420"/>
      <c r="J839" s="421" t="s">
        <v>646</v>
      </c>
      <c r="K839" s="422"/>
      <c r="L839" s="422"/>
      <c r="M839" s="422"/>
      <c r="N839" s="422"/>
      <c r="O839" s="422"/>
      <c r="P839" s="319" t="s">
        <v>615</v>
      </c>
      <c r="Q839" s="318"/>
      <c r="R839" s="318"/>
      <c r="S839" s="318"/>
      <c r="T839" s="318"/>
      <c r="U839" s="318"/>
      <c r="V839" s="318"/>
      <c r="W839" s="318"/>
      <c r="X839" s="318"/>
      <c r="Y839" s="320">
        <v>0.3</v>
      </c>
      <c r="Z839" s="321"/>
      <c r="AA839" s="321"/>
      <c r="AB839" s="322"/>
      <c r="AC839" s="330" t="s">
        <v>196</v>
      </c>
      <c r="AD839" s="330"/>
      <c r="AE839" s="330"/>
      <c r="AF839" s="330"/>
      <c r="AG839" s="330"/>
      <c r="AH839" s="325" t="s">
        <v>557</v>
      </c>
      <c r="AI839" s="326"/>
      <c r="AJ839" s="326"/>
      <c r="AK839" s="326"/>
      <c r="AL839" s="327" t="s">
        <v>557</v>
      </c>
      <c r="AM839" s="328"/>
      <c r="AN839" s="328"/>
      <c r="AO839" s="329"/>
      <c r="AP839" s="323" t="s">
        <v>557</v>
      </c>
      <c r="AQ839" s="323"/>
      <c r="AR839" s="323"/>
      <c r="AS839" s="323"/>
      <c r="AT839" s="323"/>
      <c r="AU839" s="323"/>
      <c r="AV839" s="323"/>
      <c r="AW839" s="323"/>
      <c r="AX839" s="323"/>
    </row>
    <row r="840" spans="1:50" ht="30" customHeight="1">
      <c r="A840" s="406">
        <v>4</v>
      </c>
      <c r="B840" s="406">
        <v>1</v>
      </c>
      <c r="C840" s="429" t="s">
        <v>609</v>
      </c>
      <c r="D840" s="420"/>
      <c r="E840" s="420"/>
      <c r="F840" s="420"/>
      <c r="G840" s="420"/>
      <c r="H840" s="420"/>
      <c r="I840" s="420"/>
      <c r="J840" s="421" t="s">
        <v>646</v>
      </c>
      <c r="K840" s="422"/>
      <c r="L840" s="422"/>
      <c r="M840" s="422"/>
      <c r="N840" s="422"/>
      <c r="O840" s="422"/>
      <c r="P840" s="319" t="s">
        <v>615</v>
      </c>
      <c r="Q840" s="318"/>
      <c r="R840" s="318"/>
      <c r="S840" s="318"/>
      <c r="T840" s="318"/>
      <c r="U840" s="318"/>
      <c r="V840" s="318"/>
      <c r="W840" s="318"/>
      <c r="X840" s="318"/>
      <c r="Y840" s="320">
        <v>0.3</v>
      </c>
      <c r="Z840" s="321"/>
      <c r="AA840" s="321"/>
      <c r="AB840" s="322"/>
      <c r="AC840" s="330" t="s">
        <v>196</v>
      </c>
      <c r="AD840" s="330"/>
      <c r="AE840" s="330"/>
      <c r="AF840" s="330"/>
      <c r="AG840" s="330"/>
      <c r="AH840" s="325" t="s">
        <v>557</v>
      </c>
      <c r="AI840" s="326"/>
      <c r="AJ840" s="326"/>
      <c r="AK840" s="326"/>
      <c r="AL840" s="327" t="s">
        <v>557</v>
      </c>
      <c r="AM840" s="328"/>
      <c r="AN840" s="328"/>
      <c r="AO840" s="329"/>
      <c r="AP840" s="323" t="s">
        <v>557</v>
      </c>
      <c r="AQ840" s="323"/>
      <c r="AR840" s="323"/>
      <c r="AS840" s="323"/>
      <c r="AT840" s="323"/>
      <c r="AU840" s="323"/>
      <c r="AV840" s="323"/>
      <c r="AW840" s="323"/>
      <c r="AX840" s="323"/>
    </row>
    <row r="841" spans="1:50" ht="30" customHeight="1">
      <c r="A841" s="406">
        <v>5</v>
      </c>
      <c r="B841" s="406">
        <v>1</v>
      </c>
      <c r="C841" s="420" t="s">
        <v>610</v>
      </c>
      <c r="D841" s="420"/>
      <c r="E841" s="420"/>
      <c r="F841" s="420"/>
      <c r="G841" s="420"/>
      <c r="H841" s="420"/>
      <c r="I841" s="420"/>
      <c r="J841" s="421" t="s">
        <v>646</v>
      </c>
      <c r="K841" s="422"/>
      <c r="L841" s="422"/>
      <c r="M841" s="422"/>
      <c r="N841" s="422"/>
      <c r="O841" s="422"/>
      <c r="P841" s="318" t="s">
        <v>615</v>
      </c>
      <c r="Q841" s="318"/>
      <c r="R841" s="318"/>
      <c r="S841" s="318"/>
      <c r="T841" s="318"/>
      <c r="U841" s="318"/>
      <c r="V841" s="318"/>
      <c r="W841" s="318"/>
      <c r="X841" s="318"/>
      <c r="Y841" s="320">
        <v>0.2</v>
      </c>
      <c r="Z841" s="321"/>
      <c r="AA841" s="321"/>
      <c r="AB841" s="322"/>
      <c r="AC841" s="324" t="s">
        <v>196</v>
      </c>
      <c r="AD841" s="324"/>
      <c r="AE841" s="324"/>
      <c r="AF841" s="324"/>
      <c r="AG841" s="324"/>
      <c r="AH841" s="325" t="s">
        <v>557</v>
      </c>
      <c r="AI841" s="326"/>
      <c r="AJ841" s="326"/>
      <c r="AK841" s="326"/>
      <c r="AL841" s="327" t="s">
        <v>557</v>
      </c>
      <c r="AM841" s="328"/>
      <c r="AN841" s="328"/>
      <c r="AO841" s="329"/>
      <c r="AP841" s="323" t="s">
        <v>557</v>
      </c>
      <c r="AQ841" s="323"/>
      <c r="AR841" s="323"/>
      <c r="AS841" s="323"/>
      <c r="AT841" s="323"/>
      <c r="AU841" s="323"/>
      <c r="AV841" s="323"/>
      <c r="AW841" s="323"/>
      <c r="AX841" s="323"/>
    </row>
    <row r="842" spans="1:50" ht="30" customHeight="1">
      <c r="A842" s="406">
        <v>6</v>
      </c>
      <c r="B842" s="406">
        <v>1</v>
      </c>
      <c r="C842" s="420" t="s">
        <v>611</v>
      </c>
      <c r="D842" s="420"/>
      <c r="E842" s="420"/>
      <c r="F842" s="420"/>
      <c r="G842" s="420"/>
      <c r="H842" s="420"/>
      <c r="I842" s="420"/>
      <c r="J842" s="421" t="s">
        <v>646</v>
      </c>
      <c r="K842" s="422"/>
      <c r="L842" s="422"/>
      <c r="M842" s="422"/>
      <c r="N842" s="422"/>
      <c r="O842" s="422"/>
      <c r="P842" s="318" t="s">
        <v>615</v>
      </c>
      <c r="Q842" s="318"/>
      <c r="R842" s="318"/>
      <c r="S842" s="318"/>
      <c r="T842" s="318"/>
      <c r="U842" s="318"/>
      <c r="V842" s="318"/>
      <c r="W842" s="318"/>
      <c r="X842" s="318"/>
      <c r="Y842" s="320">
        <v>0.1</v>
      </c>
      <c r="Z842" s="321"/>
      <c r="AA842" s="321"/>
      <c r="AB842" s="322"/>
      <c r="AC842" s="324" t="s">
        <v>196</v>
      </c>
      <c r="AD842" s="324"/>
      <c r="AE842" s="324"/>
      <c r="AF842" s="324"/>
      <c r="AG842" s="324"/>
      <c r="AH842" s="325" t="s">
        <v>557</v>
      </c>
      <c r="AI842" s="326"/>
      <c r="AJ842" s="326"/>
      <c r="AK842" s="326"/>
      <c r="AL842" s="327" t="s">
        <v>557</v>
      </c>
      <c r="AM842" s="328"/>
      <c r="AN842" s="328"/>
      <c r="AO842" s="329"/>
      <c r="AP842" s="323" t="s">
        <v>557</v>
      </c>
      <c r="AQ842" s="323"/>
      <c r="AR842" s="323"/>
      <c r="AS842" s="323"/>
      <c r="AT842" s="323"/>
      <c r="AU842" s="323"/>
      <c r="AV842" s="323"/>
      <c r="AW842" s="323"/>
      <c r="AX842" s="323"/>
    </row>
    <row r="843" spans="1:50" ht="30" customHeight="1">
      <c r="A843" s="406">
        <v>7</v>
      </c>
      <c r="B843" s="406">
        <v>1</v>
      </c>
      <c r="C843" s="420" t="s">
        <v>612</v>
      </c>
      <c r="D843" s="420"/>
      <c r="E843" s="420"/>
      <c r="F843" s="420"/>
      <c r="G843" s="420"/>
      <c r="H843" s="420"/>
      <c r="I843" s="420"/>
      <c r="J843" s="421" t="s">
        <v>646</v>
      </c>
      <c r="K843" s="422"/>
      <c r="L843" s="422"/>
      <c r="M843" s="422"/>
      <c r="N843" s="422"/>
      <c r="O843" s="422"/>
      <c r="P843" s="318" t="s">
        <v>615</v>
      </c>
      <c r="Q843" s="318"/>
      <c r="R843" s="318"/>
      <c r="S843" s="318"/>
      <c r="T843" s="318"/>
      <c r="U843" s="318"/>
      <c r="V843" s="318"/>
      <c r="W843" s="318"/>
      <c r="X843" s="318"/>
      <c r="Y843" s="320">
        <v>0.1</v>
      </c>
      <c r="Z843" s="321"/>
      <c r="AA843" s="321"/>
      <c r="AB843" s="322"/>
      <c r="AC843" s="324" t="s">
        <v>196</v>
      </c>
      <c r="AD843" s="324"/>
      <c r="AE843" s="324"/>
      <c r="AF843" s="324"/>
      <c r="AG843" s="324"/>
      <c r="AH843" s="325" t="s">
        <v>557</v>
      </c>
      <c r="AI843" s="326"/>
      <c r="AJ843" s="326"/>
      <c r="AK843" s="326"/>
      <c r="AL843" s="327" t="s">
        <v>557</v>
      </c>
      <c r="AM843" s="328"/>
      <c r="AN843" s="328"/>
      <c r="AO843" s="329"/>
      <c r="AP843" s="323" t="s">
        <v>557</v>
      </c>
      <c r="AQ843" s="323"/>
      <c r="AR843" s="323"/>
      <c r="AS843" s="323"/>
      <c r="AT843" s="323"/>
      <c r="AU843" s="323"/>
      <c r="AV843" s="323"/>
      <c r="AW843" s="323"/>
      <c r="AX843" s="323"/>
    </row>
    <row r="844" spans="1:50" ht="30" customHeight="1">
      <c r="A844" s="406">
        <v>8</v>
      </c>
      <c r="B844" s="406">
        <v>1</v>
      </c>
      <c r="C844" s="420" t="s">
        <v>613</v>
      </c>
      <c r="D844" s="420"/>
      <c r="E844" s="420"/>
      <c r="F844" s="420"/>
      <c r="G844" s="420"/>
      <c r="H844" s="420"/>
      <c r="I844" s="420"/>
      <c r="J844" s="421" t="s">
        <v>646</v>
      </c>
      <c r="K844" s="422"/>
      <c r="L844" s="422"/>
      <c r="M844" s="422"/>
      <c r="N844" s="422"/>
      <c r="O844" s="422"/>
      <c r="P844" s="318" t="s">
        <v>615</v>
      </c>
      <c r="Q844" s="318"/>
      <c r="R844" s="318"/>
      <c r="S844" s="318"/>
      <c r="T844" s="318"/>
      <c r="U844" s="318"/>
      <c r="V844" s="318"/>
      <c r="W844" s="318"/>
      <c r="X844" s="318"/>
      <c r="Y844" s="320">
        <v>0.1</v>
      </c>
      <c r="Z844" s="321"/>
      <c r="AA844" s="321"/>
      <c r="AB844" s="322"/>
      <c r="AC844" s="324" t="s">
        <v>196</v>
      </c>
      <c r="AD844" s="324"/>
      <c r="AE844" s="324"/>
      <c r="AF844" s="324"/>
      <c r="AG844" s="324"/>
      <c r="AH844" s="325" t="s">
        <v>557</v>
      </c>
      <c r="AI844" s="326"/>
      <c r="AJ844" s="326"/>
      <c r="AK844" s="326"/>
      <c r="AL844" s="327" t="s">
        <v>557</v>
      </c>
      <c r="AM844" s="328"/>
      <c r="AN844" s="328"/>
      <c r="AO844" s="329"/>
      <c r="AP844" s="323" t="s">
        <v>557</v>
      </c>
      <c r="AQ844" s="323"/>
      <c r="AR844" s="323"/>
      <c r="AS844" s="323"/>
      <c r="AT844" s="323"/>
      <c r="AU844" s="323"/>
      <c r="AV844" s="323"/>
      <c r="AW844" s="323"/>
      <c r="AX844" s="323"/>
    </row>
    <row r="845" spans="1:50" ht="30" customHeight="1">
      <c r="A845" s="406">
        <v>9</v>
      </c>
      <c r="B845" s="406">
        <v>1</v>
      </c>
      <c r="C845" s="420" t="s">
        <v>614</v>
      </c>
      <c r="D845" s="420"/>
      <c r="E845" s="420"/>
      <c r="F845" s="420"/>
      <c r="G845" s="420"/>
      <c r="H845" s="420"/>
      <c r="I845" s="420"/>
      <c r="J845" s="421" t="s">
        <v>646</v>
      </c>
      <c r="K845" s="422"/>
      <c r="L845" s="422"/>
      <c r="M845" s="422"/>
      <c r="N845" s="422"/>
      <c r="O845" s="422"/>
      <c r="P845" s="318" t="s">
        <v>615</v>
      </c>
      <c r="Q845" s="318"/>
      <c r="R845" s="318"/>
      <c r="S845" s="318"/>
      <c r="T845" s="318"/>
      <c r="U845" s="318"/>
      <c r="V845" s="318"/>
      <c r="W845" s="318"/>
      <c r="X845" s="318"/>
      <c r="Y845" s="320">
        <v>0</v>
      </c>
      <c r="Z845" s="321"/>
      <c r="AA845" s="321"/>
      <c r="AB845" s="322"/>
      <c r="AC845" s="324" t="s">
        <v>196</v>
      </c>
      <c r="AD845" s="324"/>
      <c r="AE845" s="324"/>
      <c r="AF845" s="324"/>
      <c r="AG845" s="324"/>
      <c r="AH845" s="325" t="s">
        <v>557</v>
      </c>
      <c r="AI845" s="326"/>
      <c r="AJ845" s="326"/>
      <c r="AK845" s="326"/>
      <c r="AL845" s="327" t="s">
        <v>557</v>
      </c>
      <c r="AM845" s="328"/>
      <c r="AN845" s="328"/>
      <c r="AO845" s="329"/>
      <c r="AP845" s="323" t="s">
        <v>557</v>
      </c>
      <c r="AQ845" s="323"/>
      <c r="AR845" s="323"/>
      <c r="AS845" s="323"/>
      <c r="AT845" s="323"/>
      <c r="AU845" s="323"/>
      <c r="AV845" s="323"/>
      <c r="AW845" s="323"/>
      <c r="AX845" s="323"/>
    </row>
    <row r="846" spans="1:50" ht="30" customHeight="1">
      <c r="A846" s="406">
        <v>10</v>
      </c>
      <c r="B846" s="406">
        <v>1</v>
      </c>
      <c r="C846" s="429" t="s">
        <v>617</v>
      </c>
      <c r="D846" s="420"/>
      <c r="E846" s="420"/>
      <c r="F846" s="420"/>
      <c r="G846" s="420"/>
      <c r="H846" s="420"/>
      <c r="I846" s="420"/>
      <c r="J846" s="421" t="s">
        <v>646</v>
      </c>
      <c r="K846" s="422"/>
      <c r="L846" s="422"/>
      <c r="M846" s="422"/>
      <c r="N846" s="422"/>
      <c r="O846" s="422"/>
      <c r="P846" s="319" t="s">
        <v>615</v>
      </c>
      <c r="Q846" s="318"/>
      <c r="R846" s="318"/>
      <c r="S846" s="318"/>
      <c r="T846" s="318"/>
      <c r="U846" s="318"/>
      <c r="V846" s="318"/>
      <c r="W846" s="318"/>
      <c r="X846" s="318"/>
      <c r="Y846" s="320">
        <v>0</v>
      </c>
      <c r="Z846" s="321"/>
      <c r="AA846" s="321"/>
      <c r="AB846" s="322"/>
      <c r="AC846" s="324" t="s">
        <v>196</v>
      </c>
      <c r="AD846" s="324"/>
      <c r="AE846" s="324"/>
      <c r="AF846" s="324"/>
      <c r="AG846" s="324"/>
      <c r="AH846" s="325" t="s">
        <v>557</v>
      </c>
      <c r="AI846" s="326"/>
      <c r="AJ846" s="326"/>
      <c r="AK846" s="326"/>
      <c r="AL846" s="327" t="s">
        <v>557</v>
      </c>
      <c r="AM846" s="328"/>
      <c r="AN846" s="328"/>
      <c r="AO846" s="329"/>
      <c r="AP846" s="323" t="s">
        <v>557</v>
      </c>
      <c r="AQ846" s="323"/>
      <c r="AR846" s="323"/>
      <c r="AS846" s="323"/>
      <c r="AT846" s="323"/>
      <c r="AU846" s="323"/>
      <c r="AV846" s="323"/>
      <c r="AW846" s="323"/>
      <c r="AX846" s="323"/>
    </row>
    <row r="847" spans="1:50" ht="30" hidden="1" customHeight="1">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11.2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30"/>
      <c r="AP869" s="431" t="s">
        <v>433</v>
      </c>
      <c r="AQ869" s="431"/>
      <c r="AR869" s="431"/>
      <c r="AS869" s="431"/>
      <c r="AT869" s="431"/>
      <c r="AU869" s="431"/>
      <c r="AV869" s="431"/>
      <c r="AW869" s="431"/>
      <c r="AX869" s="431"/>
    </row>
    <row r="870" spans="1:50" ht="30" customHeight="1">
      <c r="A870" s="406">
        <v>1</v>
      </c>
      <c r="B870" s="406">
        <v>1</v>
      </c>
      <c r="C870" s="429" t="s">
        <v>633</v>
      </c>
      <c r="D870" s="420"/>
      <c r="E870" s="420"/>
      <c r="F870" s="420"/>
      <c r="G870" s="420"/>
      <c r="H870" s="420"/>
      <c r="I870" s="420"/>
      <c r="J870" s="421">
        <v>2010002014482</v>
      </c>
      <c r="K870" s="422"/>
      <c r="L870" s="422"/>
      <c r="M870" s="422"/>
      <c r="N870" s="422"/>
      <c r="O870" s="422"/>
      <c r="P870" s="319" t="s">
        <v>621</v>
      </c>
      <c r="Q870" s="318"/>
      <c r="R870" s="318"/>
      <c r="S870" s="318"/>
      <c r="T870" s="318"/>
      <c r="U870" s="318"/>
      <c r="V870" s="318"/>
      <c r="W870" s="318"/>
      <c r="X870" s="318"/>
      <c r="Y870" s="320">
        <v>0.2</v>
      </c>
      <c r="Z870" s="321"/>
      <c r="AA870" s="321"/>
      <c r="AB870" s="322"/>
      <c r="AC870" s="330" t="s">
        <v>524</v>
      </c>
      <c r="AD870" s="428"/>
      <c r="AE870" s="428"/>
      <c r="AF870" s="428"/>
      <c r="AG870" s="428"/>
      <c r="AH870" s="423" t="s">
        <v>622</v>
      </c>
      <c r="AI870" s="424"/>
      <c r="AJ870" s="424"/>
      <c r="AK870" s="424"/>
      <c r="AL870" s="327" t="s">
        <v>622</v>
      </c>
      <c r="AM870" s="328"/>
      <c r="AN870" s="328"/>
      <c r="AO870" s="329"/>
      <c r="AP870" s="323" t="s">
        <v>623</v>
      </c>
      <c r="AQ870" s="323"/>
      <c r="AR870" s="323"/>
      <c r="AS870" s="323"/>
      <c r="AT870" s="323"/>
      <c r="AU870" s="323"/>
      <c r="AV870" s="323"/>
      <c r="AW870" s="323"/>
      <c r="AX870" s="323"/>
    </row>
    <row r="871" spans="1:50" ht="30" customHeight="1">
      <c r="A871" s="406">
        <v>2</v>
      </c>
      <c r="B871" s="406">
        <v>1</v>
      </c>
      <c r="C871" s="429" t="s">
        <v>624</v>
      </c>
      <c r="D871" s="420"/>
      <c r="E871" s="420"/>
      <c r="F871" s="420"/>
      <c r="G871" s="420"/>
      <c r="H871" s="420"/>
      <c r="I871" s="420"/>
      <c r="J871" s="421">
        <v>6010005011845</v>
      </c>
      <c r="K871" s="422"/>
      <c r="L871" s="422"/>
      <c r="M871" s="422"/>
      <c r="N871" s="422"/>
      <c r="O871" s="422"/>
      <c r="P871" s="319" t="s">
        <v>625</v>
      </c>
      <c r="Q871" s="318"/>
      <c r="R871" s="318"/>
      <c r="S871" s="318"/>
      <c r="T871" s="318"/>
      <c r="U871" s="318"/>
      <c r="V871" s="318"/>
      <c r="W871" s="318"/>
      <c r="X871" s="318"/>
      <c r="Y871" s="320">
        <v>0.2</v>
      </c>
      <c r="Z871" s="321"/>
      <c r="AA871" s="321"/>
      <c r="AB871" s="322"/>
      <c r="AC871" s="330" t="s">
        <v>524</v>
      </c>
      <c r="AD871" s="330"/>
      <c r="AE871" s="330"/>
      <c r="AF871" s="330"/>
      <c r="AG871" s="330"/>
      <c r="AH871" s="423" t="s">
        <v>557</v>
      </c>
      <c r="AI871" s="424"/>
      <c r="AJ871" s="424"/>
      <c r="AK871" s="424"/>
      <c r="AL871" s="425" t="s">
        <v>557</v>
      </c>
      <c r="AM871" s="426"/>
      <c r="AN871" s="426"/>
      <c r="AO871" s="427"/>
      <c r="AP871" s="323" t="s">
        <v>557</v>
      </c>
      <c r="AQ871" s="323"/>
      <c r="AR871" s="323"/>
      <c r="AS871" s="323"/>
      <c r="AT871" s="323"/>
      <c r="AU871" s="323"/>
      <c r="AV871" s="323"/>
      <c r="AW871" s="323"/>
      <c r="AX871" s="323"/>
    </row>
    <row r="872" spans="1:50" ht="30" customHeight="1">
      <c r="A872" s="406">
        <v>3</v>
      </c>
      <c r="B872" s="406">
        <v>1</v>
      </c>
      <c r="C872" s="429" t="s">
        <v>640</v>
      </c>
      <c r="D872" s="420"/>
      <c r="E872" s="420"/>
      <c r="F872" s="420"/>
      <c r="G872" s="420"/>
      <c r="H872" s="420"/>
      <c r="I872" s="420"/>
      <c r="J872" s="421">
        <v>5010401017488</v>
      </c>
      <c r="K872" s="422"/>
      <c r="L872" s="422"/>
      <c r="M872" s="422"/>
      <c r="N872" s="422"/>
      <c r="O872" s="422"/>
      <c r="P872" s="319" t="s">
        <v>626</v>
      </c>
      <c r="Q872" s="318"/>
      <c r="R872" s="318"/>
      <c r="S872" s="318"/>
      <c r="T872" s="318"/>
      <c r="U872" s="318"/>
      <c r="V872" s="318"/>
      <c r="W872" s="318"/>
      <c r="X872" s="318"/>
      <c r="Y872" s="320">
        <v>0.2</v>
      </c>
      <c r="Z872" s="321"/>
      <c r="AA872" s="321"/>
      <c r="AB872" s="322"/>
      <c r="AC872" s="330" t="s">
        <v>518</v>
      </c>
      <c r="AD872" s="330"/>
      <c r="AE872" s="330"/>
      <c r="AF872" s="330"/>
      <c r="AG872" s="330"/>
      <c r="AH872" s="325">
        <v>2</v>
      </c>
      <c r="AI872" s="326"/>
      <c r="AJ872" s="326"/>
      <c r="AK872" s="326"/>
      <c r="AL872" s="327">
        <v>91.1</v>
      </c>
      <c r="AM872" s="328"/>
      <c r="AN872" s="328"/>
      <c r="AO872" s="329"/>
      <c r="AP872" s="323" t="s">
        <v>557</v>
      </c>
      <c r="AQ872" s="323"/>
      <c r="AR872" s="323"/>
      <c r="AS872" s="323"/>
      <c r="AT872" s="323"/>
      <c r="AU872" s="323"/>
      <c r="AV872" s="323"/>
      <c r="AW872" s="323"/>
      <c r="AX872" s="323"/>
    </row>
    <row r="873" spans="1:50" ht="30" customHeight="1">
      <c r="A873" s="406">
        <v>4</v>
      </c>
      <c r="B873" s="406">
        <v>1</v>
      </c>
      <c r="C873" s="429" t="s">
        <v>641</v>
      </c>
      <c r="D873" s="420"/>
      <c r="E873" s="420"/>
      <c r="F873" s="420"/>
      <c r="G873" s="420"/>
      <c r="H873" s="420"/>
      <c r="I873" s="420"/>
      <c r="J873" s="421">
        <v>5180001036822</v>
      </c>
      <c r="K873" s="422"/>
      <c r="L873" s="422"/>
      <c r="M873" s="422"/>
      <c r="N873" s="422"/>
      <c r="O873" s="422"/>
      <c r="P873" s="319" t="s">
        <v>627</v>
      </c>
      <c r="Q873" s="318"/>
      <c r="R873" s="318"/>
      <c r="S873" s="318"/>
      <c r="T873" s="318"/>
      <c r="U873" s="318"/>
      <c r="V873" s="318"/>
      <c r="W873" s="318"/>
      <c r="X873" s="318"/>
      <c r="Y873" s="320">
        <v>0.1</v>
      </c>
      <c r="Z873" s="321"/>
      <c r="AA873" s="321"/>
      <c r="AB873" s="322"/>
      <c r="AC873" s="330" t="s">
        <v>524</v>
      </c>
      <c r="AD873" s="330"/>
      <c r="AE873" s="330"/>
      <c r="AF873" s="330"/>
      <c r="AG873" s="330"/>
      <c r="AH873" s="325" t="s">
        <v>557</v>
      </c>
      <c r="AI873" s="326"/>
      <c r="AJ873" s="326"/>
      <c r="AK873" s="326"/>
      <c r="AL873" s="327" t="s">
        <v>557</v>
      </c>
      <c r="AM873" s="328"/>
      <c r="AN873" s="328"/>
      <c r="AO873" s="329"/>
      <c r="AP873" s="323" t="s">
        <v>557</v>
      </c>
      <c r="AQ873" s="323"/>
      <c r="AR873" s="323"/>
      <c r="AS873" s="323"/>
      <c r="AT873" s="323"/>
      <c r="AU873" s="323"/>
      <c r="AV873" s="323"/>
      <c r="AW873" s="323"/>
      <c r="AX873" s="323"/>
    </row>
    <row r="874" spans="1:50" ht="30" customHeight="1">
      <c r="A874" s="406">
        <v>5</v>
      </c>
      <c r="B874" s="406">
        <v>1</v>
      </c>
      <c r="C874" s="429" t="s">
        <v>628</v>
      </c>
      <c r="D874" s="420"/>
      <c r="E874" s="420"/>
      <c r="F874" s="420"/>
      <c r="G874" s="420"/>
      <c r="H874" s="420"/>
      <c r="I874" s="420"/>
      <c r="J874" s="421" t="s">
        <v>619</v>
      </c>
      <c r="K874" s="422"/>
      <c r="L874" s="422"/>
      <c r="M874" s="422"/>
      <c r="N874" s="422"/>
      <c r="O874" s="422"/>
      <c r="P874" s="319" t="s">
        <v>629</v>
      </c>
      <c r="Q874" s="318"/>
      <c r="R874" s="318"/>
      <c r="S874" s="318"/>
      <c r="T874" s="318"/>
      <c r="U874" s="318"/>
      <c r="V874" s="318"/>
      <c r="W874" s="318"/>
      <c r="X874" s="318"/>
      <c r="Y874" s="320">
        <v>0.1</v>
      </c>
      <c r="Z874" s="321"/>
      <c r="AA874" s="321"/>
      <c r="AB874" s="322"/>
      <c r="AC874" s="324" t="s">
        <v>196</v>
      </c>
      <c r="AD874" s="324"/>
      <c r="AE874" s="324"/>
      <c r="AF874" s="324"/>
      <c r="AG874" s="324"/>
      <c r="AH874" s="325" t="s">
        <v>557</v>
      </c>
      <c r="AI874" s="326"/>
      <c r="AJ874" s="326"/>
      <c r="AK874" s="326"/>
      <c r="AL874" s="327" t="s">
        <v>557</v>
      </c>
      <c r="AM874" s="328"/>
      <c r="AN874" s="328"/>
      <c r="AO874" s="329"/>
      <c r="AP874" s="323" t="s">
        <v>557</v>
      </c>
      <c r="AQ874" s="323"/>
      <c r="AR874" s="323"/>
      <c r="AS874" s="323"/>
      <c r="AT874" s="323"/>
      <c r="AU874" s="323"/>
      <c r="AV874" s="323"/>
      <c r="AW874" s="323"/>
      <c r="AX874" s="323"/>
    </row>
    <row r="875" spans="1:50" ht="30" customHeight="1">
      <c r="A875" s="406">
        <v>6</v>
      </c>
      <c r="B875" s="406">
        <v>1</v>
      </c>
      <c r="C875" s="429" t="s">
        <v>639</v>
      </c>
      <c r="D875" s="420"/>
      <c r="E875" s="420"/>
      <c r="F875" s="420"/>
      <c r="G875" s="420"/>
      <c r="H875" s="420"/>
      <c r="I875" s="420"/>
      <c r="J875" s="421">
        <v>8011101005037</v>
      </c>
      <c r="K875" s="422"/>
      <c r="L875" s="422"/>
      <c r="M875" s="422"/>
      <c r="N875" s="422"/>
      <c r="O875" s="422"/>
      <c r="P875" s="319" t="s">
        <v>630</v>
      </c>
      <c r="Q875" s="318"/>
      <c r="R875" s="318"/>
      <c r="S875" s="318"/>
      <c r="T875" s="318"/>
      <c r="U875" s="318"/>
      <c r="V875" s="318"/>
      <c r="W875" s="318"/>
      <c r="X875" s="318"/>
      <c r="Y875" s="320">
        <v>0</v>
      </c>
      <c r="Z875" s="321"/>
      <c r="AA875" s="321"/>
      <c r="AB875" s="322"/>
      <c r="AC875" s="324" t="s">
        <v>524</v>
      </c>
      <c r="AD875" s="324"/>
      <c r="AE875" s="324"/>
      <c r="AF875" s="324"/>
      <c r="AG875" s="324"/>
      <c r="AH875" s="325" t="s">
        <v>557</v>
      </c>
      <c r="AI875" s="326"/>
      <c r="AJ875" s="326"/>
      <c r="AK875" s="326"/>
      <c r="AL875" s="327" t="s">
        <v>557</v>
      </c>
      <c r="AM875" s="328"/>
      <c r="AN875" s="328"/>
      <c r="AO875" s="329"/>
      <c r="AP875" s="323" t="s">
        <v>557</v>
      </c>
      <c r="AQ875" s="323"/>
      <c r="AR875" s="323"/>
      <c r="AS875" s="323"/>
      <c r="AT875" s="323"/>
      <c r="AU875" s="323"/>
      <c r="AV875" s="323"/>
      <c r="AW875" s="323"/>
      <c r="AX875" s="323"/>
    </row>
    <row r="876" spans="1:50" ht="30" customHeight="1">
      <c r="A876" s="406">
        <v>7</v>
      </c>
      <c r="B876" s="406">
        <v>1</v>
      </c>
      <c r="C876" s="429" t="s">
        <v>638</v>
      </c>
      <c r="D876" s="420"/>
      <c r="E876" s="420"/>
      <c r="F876" s="420"/>
      <c r="G876" s="420"/>
      <c r="H876" s="420"/>
      <c r="I876" s="420"/>
      <c r="J876" s="421">
        <v>7010001016830</v>
      </c>
      <c r="K876" s="422"/>
      <c r="L876" s="422"/>
      <c r="M876" s="422"/>
      <c r="N876" s="422"/>
      <c r="O876" s="422"/>
      <c r="P876" s="319" t="s">
        <v>630</v>
      </c>
      <c r="Q876" s="318"/>
      <c r="R876" s="318"/>
      <c r="S876" s="318"/>
      <c r="T876" s="318"/>
      <c r="U876" s="318"/>
      <c r="V876" s="318"/>
      <c r="W876" s="318"/>
      <c r="X876" s="318"/>
      <c r="Y876" s="320">
        <v>0</v>
      </c>
      <c r="Z876" s="321"/>
      <c r="AA876" s="321"/>
      <c r="AB876" s="322"/>
      <c r="AC876" s="324" t="s">
        <v>524</v>
      </c>
      <c r="AD876" s="324"/>
      <c r="AE876" s="324"/>
      <c r="AF876" s="324"/>
      <c r="AG876" s="324"/>
      <c r="AH876" s="325" t="s">
        <v>557</v>
      </c>
      <c r="AI876" s="326"/>
      <c r="AJ876" s="326"/>
      <c r="AK876" s="326"/>
      <c r="AL876" s="327" t="s">
        <v>557</v>
      </c>
      <c r="AM876" s="328"/>
      <c r="AN876" s="328"/>
      <c r="AO876" s="329"/>
      <c r="AP876" s="323" t="s">
        <v>557</v>
      </c>
      <c r="AQ876" s="323"/>
      <c r="AR876" s="323"/>
      <c r="AS876" s="323"/>
      <c r="AT876" s="323"/>
      <c r="AU876" s="323"/>
      <c r="AV876" s="323"/>
      <c r="AW876" s="323"/>
      <c r="AX876" s="323"/>
    </row>
    <row r="877" spans="1:50" ht="30" customHeight="1">
      <c r="A877" s="406">
        <v>8</v>
      </c>
      <c r="B877" s="406">
        <v>1</v>
      </c>
      <c r="C877" s="429" t="s">
        <v>637</v>
      </c>
      <c r="D877" s="420"/>
      <c r="E877" s="420"/>
      <c r="F877" s="420"/>
      <c r="G877" s="420"/>
      <c r="H877" s="420"/>
      <c r="I877" s="420"/>
      <c r="J877" s="421">
        <v>2010001033021</v>
      </c>
      <c r="K877" s="422"/>
      <c r="L877" s="422"/>
      <c r="M877" s="422"/>
      <c r="N877" s="422"/>
      <c r="O877" s="422"/>
      <c r="P877" s="319" t="s">
        <v>630</v>
      </c>
      <c r="Q877" s="318"/>
      <c r="R877" s="318"/>
      <c r="S877" s="318"/>
      <c r="T877" s="318"/>
      <c r="U877" s="318"/>
      <c r="V877" s="318"/>
      <c r="W877" s="318"/>
      <c r="X877" s="318"/>
      <c r="Y877" s="320">
        <v>0</v>
      </c>
      <c r="Z877" s="321"/>
      <c r="AA877" s="321"/>
      <c r="AB877" s="322"/>
      <c r="AC877" s="324" t="s">
        <v>524</v>
      </c>
      <c r="AD877" s="324"/>
      <c r="AE877" s="324"/>
      <c r="AF877" s="324"/>
      <c r="AG877" s="324"/>
      <c r="AH877" s="325" t="s">
        <v>557</v>
      </c>
      <c r="AI877" s="326"/>
      <c r="AJ877" s="326"/>
      <c r="AK877" s="326"/>
      <c r="AL877" s="327" t="s">
        <v>557</v>
      </c>
      <c r="AM877" s="328"/>
      <c r="AN877" s="328"/>
      <c r="AO877" s="329"/>
      <c r="AP877" s="323" t="s">
        <v>557</v>
      </c>
      <c r="AQ877" s="323"/>
      <c r="AR877" s="323"/>
      <c r="AS877" s="323"/>
      <c r="AT877" s="323"/>
      <c r="AU877" s="323"/>
      <c r="AV877" s="323"/>
      <c r="AW877" s="323"/>
      <c r="AX877" s="323"/>
    </row>
    <row r="878" spans="1:50" ht="30" customHeight="1">
      <c r="A878" s="406">
        <v>9</v>
      </c>
      <c r="B878" s="406">
        <v>1</v>
      </c>
      <c r="C878" s="429" t="s">
        <v>636</v>
      </c>
      <c r="D878" s="420"/>
      <c r="E878" s="420"/>
      <c r="F878" s="420"/>
      <c r="G878" s="420"/>
      <c r="H878" s="420"/>
      <c r="I878" s="420"/>
      <c r="J878" s="421">
        <v>4011001041557</v>
      </c>
      <c r="K878" s="422"/>
      <c r="L878" s="422"/>
      <c r="M878" s="422"/>
      <c r="N878" s="422"/>
      <c r="O878" s="422"/>
      <c r="P878" s="319" t="s">
        <v>632</v>
      </c>
      <c r="Q878" s="318"/>
      <c r="R878" s="318"/>
      <c r="S878" s="318"/>
      <c r="T878" s="318"/>
      <c r="U878" s="318"/>
      <c r="V878" s="318"/>
      <c r="W878" s="318"/>
      <c r="X878" s="318"/>
      <c r="Y878" s="320">
        <v>0</v>
      </c>
      <c r="Z878" s="321"/>
      <c r="AA878" s="321"/>
      <c r="AB878" s="322"/>
      <c r="AC878" s="324" t="s">
        <v>524</v>
      </c>
      <c r="AD878" s="324"/>
      <c r="AE878" s="324"/>
      <c r="AF878" s="324"/>
      <c r="AG878" s="324"/>
      <c r="AH878" s="325" t="s">
        <v>557</v>
      </c>
      <c r="AI878" s="326"/>
      <c r="AJ878" s="326"/>
      <c r="AK878" s="326"/>
      <c r="AL878" s="327" t="s">
        <v>557</v>
      </c>
      <c r="AM878" s="328"/>
      <c r="AN878" s="328"/>
      <c r="AO878" s="329"/>
      <c r="AP878" s="323" t="s">
        <v>557</v>
      </c>
      <c r="AQ878" s="323"/>
      <c r="AR878" s="323"/>
      <c r="AS878" s="323"/>
      <c r="AT878" s="323"/>
      <c r="AU878" s="323"/>
      <c r="AV878" s="323"/>
      <c r="AW878" s="323"/>
      <c r="AX878" s="323"/>
    </row>
    <row r="879" spans="1:50" ht="30" customHeight="1">
      <c r="A879" s="406">
        <v>10</v>
      </c>
      <c r="B879" s="406">
        <v>1</v>
      </c>
      <c r="C879" s="429" t="s">
        <v>631</v>
      </c>
      <c r="D879" s="420"/>
      <c r="E879" s="420"/>
      <c r="F879" s="420"/>
      <c r="G879" s="420"/>
      <c r="H879" s="420"/>
      <c r="I879" s="420"/>
      <c r="J879" s="421">
        <v>4012801003936</v>
      </c>
      <c r="K879" s="422"/>
      <c r="L879" s="422"/>
      <c r="M879" s="422"/>
      <c r="N879" s="422"/>
      <c r="O879" s="422"/>
      <c r="P879" s="319" t="s">
        <v>626</v>
      </c>
      <c r="Q879" s="318"/>
      <c r="R879" s="318"/>
      <c r="S879" s="318"/>
      <c r="T879" s="318"/>
      <c r="U879" s="318"/>
      <c r="V879" s="318"/>
      <c r="W879" s="318"/>
      <c r="X879" s="318"/>
      <c r="Y879" s="320">
        <v>0</v>
      </c>
      <c r="Z879" s="321"/>
      <c r="AA879" s="321"/>
      <c r="AB879" s="322"/>
      <c r="AC879" s="324" t="s">
        <v>518</v>
      </c>
      <c r="AD879" s="324"/>
      <c r="AE879" s="324"/>
      <c r="AF879" s="324"/>
      <c r="AG879" s="324"/>
      <c r="AH879" s="325">
        <v>3</v>
      </c>
      <c r="AI879" s="326"/>
      <c r="AJ879" s="326"/>
      <c r="AK879" s="326"/>
      <c r="AL879" s="327">
        <v>71.3</v>
      </c>
      <c r="AM879" s="328"/>
      <c r="AN879" s="328"/>
      <c r="AO879" s="329"/>
      <c r="AP879" s="323" t="s">
        <v>557</v>
      </c>
      <c r="AQ879" s="323"/>
      <c r="AR879" s="323"/>
      <c r="AS879" s="323"/>
      <c r="AT879" s="323"/>
      <c r="AU879" s="323"/>
      <c r="AV879" s="323"/>
      <c r="AW879" s="323"/>
      <c r="AX879" s="323"/>
    </row>
    <row r="880" spans="1:50" ht="30" hidden="1" customHeight="1">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12"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30"/>
      <c r="AP902" s="431" t="s">
        <v>433</v>
      </c>
      <c r="AQ902" s="431"/>
      <c r="AR902" s="431"/>
      <c r="AS902" s="431"/>
      <c r="AT902" s="431"/>
      <c r="AU902" s="431"/>
      <c r="AV902" s="431"/>
      <c r="AW902" s="431"/>
      <c r="AX902" s="431"/>
    </row>
    <row r="903" spans="1:50" ht="30" customHeight="1">
      <c r="A903" s="406">
        <v>1</v>
      </c>
      <c r="B903" s="406">
        <v>1</v>
      </c>
      <c r="C903" s="429" t="s">
        <v>618</v>
      </c>
      <c r="D903" s="420"/>
      <c r="E903" s="420"/>
      <c r="F903" s="420"/>
      <c r="G903" s="420"/>
      <c r="H903" s="420"/>
      <c r="I903" s="420"/>
      <c r="J903" s="421" t="s">
        <v>619</v>
      </c>
      <c r="K903" s="422"/>
      <c r="L903" s="422"/>
      <c r="M903" s="422"/>
      <c r="N903" s="422"/>
      <c r="O903" s="422"/>
      <c r="P903" s="319" t="s">
        <v>620</v>
      </c>
      <c r="Q903" s="318"/>
      <c r="R903" s="318"/>
      <c r="S903" s="318"/>
      <c r="T903" s="318"/>
      <c r="U903" s="318"/>
      <c r="V903" s="318"/>
      <c r="W903" s="318"/>
      <c r="X903" s="318"/>
      <c r="Y903" s="320">
        <v>4</v>
      </c>
      <c r="Z903" s="321"/>
      <c r="AA903" s="321"/>
      <c r="AB903" s="322"/>
      <c r="AC903" s="330" t="s">
        <v>196</v>
      </c>
      <c r="AD903" s="428"/>
      <c r="AE903" s="428"/>
      <c r="AF903" s="428"/>
      <c r="AG903" s="428"/>
      <c r="AH903" s="423" t="s">
        <v>619</v>
      </c>
      <c r="AI903" s="424"/>
      <c r="AJ903" s="424"/>
      <c r="AK903" s="424"/>
      <c r="AL903" s="327" t="s">
        <v>619</v>
      </c>
      <c r="AM903" s="328"/>
      <c r="AN903" s="328"/>
      <c r="AO903" s="329"/>
      <c r="AP903" s="323" t="s">
        <v>601</v>
      </c>
      <c r="AQ903" s="323"/>
      <c r="AR903" s="323"/>
      <c r="AS903" s="323"/>
      <c r="AT903" s="323"/>
      <c r="AU903" s="323"/>
      <c r="AV903" s="323"/>
      <c r="AW903" s="323"/>
      <c r="AX903" s="323"/>
    </row>
    <row r="904" spans="1:50" ht="30" hidden="1" customHeight="1">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c r="A905" s="406">
        <v>3</v>
      </c>
      <c r="B905" s="406">
        <v>1</v>
      </c>
      <c r="C905" s="429"/>
      <c r="D905" s="420"/>
      <c r="E905" s="420"/>
      <c r="F905" s="420"/>
      <c r="G905" s="420"/>
      <c r="H905" s="420"/>
      <c r="I905" s="420"/>
      <c r="J905" s="421"/>
      <c r="K905" s="422"/>
      <c r="L905" s="422"/>
      <c r="M905" s="422"/>
      <c r="N905" s="422"/>
      <c r="O905" s="422"/>
      <c r="P905" s="319"/>
      <c r="Q905" s="318"/>
      <c r="R905" s="318"/>
      <c r="S905" s="318"/>
      <c r="T905" s="318"/>
      <c r="U905" s="318"/>
      <c r="V905" s="318"/>
      <c r="W905" s="318"/>
      <c r="X905" s="318"/>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c r="A906" s="406">
        <v>4</v>
      </c>
      <c r="B906" s="406">
        <v>1</v>
      </c>
      <c r="C906" s="429"/>
      <c r="D906" s="420"/>
      <c r="E906" s="420"/>
      <c r="F906" s="420"/>
      <c r="G906" s="420"/>
      <c r="H906" s="420"/>
      <c r="I906" s="420"/>
      <c r="J906" s="421"/>
      <c r="K906" s="422"/>
      <c r="L906" s="422"/>
      <c r="M906" s="422"/>
      <c r="N906" s="422"/>
      <c r="O906" s="422"/>
      <c r="P906" s="319"/>
      <c r="Q906" s="318"/>
      <c r="R906" s="318"/>
      <c r="S906" s="318"/>
      <c r="T906" s="318"/>
      <c r="U906" s="318"/>
      <c r="V906" s="318"/>
      <c r="W906" s="318"/>
      <c r="X906" s="318"/>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0"/>
      <c r="Z936" s="321"/>
      <c r="AA936" s="321"/>
      <c r="AB936" s="322"/>
      <c r="AC936" s="330"/>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c r="A938" s="406">
        <v>3</v>
      </c>
      <c r="B938" s="406">
        <v>1</v>
      </c>
      <c r="C938" s="429"/>
      <c r="D938" s="420"/>
      <c r="E938" s="420"/>
      <c r="F938" s="420"/>
      <c r="G938" s="420"/>
      <c r="H938" s="420"/>
      <c r="I938" s="420"/>
      <c r="J938" s="421"/>
      <c r="K938" s="422"/>
      <c r="L938" s="422"/>
      <c r="M938" s="422"/>
      <c r="N938" s="422"/>
      <c r="O938" s="422"/>
      <c r="P938" s="319"/>
      <c r="Q938" s="318"/>
      <c r="R938" s="318"/>
      <c r="S938" s="318"/>
      <c r="T938" s="318"/>
      <c r="U938" s="318"/>
      <c r="V938" s="318"/>
      <c r="W938" s="318"/>
      <c r="X938" s="318"/>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c r="A939" s="406">
        <v>4</v>
      </c>
      <c r="B939" s="406">
        <v>1</v>
      </c>
      <c r="C939" s="429"/>
      <c r="D939" s="420"/>
      <c r="E939" s="420"/>
      <c r="F939" s="420"/>
      <c r="G939" s="420"/>
      <c r="H939" s="420"/>
      <c r="I939" s="420"/>
      <c r="J939" s="421"/>
      <c r="K939" s="422"/>
      <c r="L939" s="422"/>
      <c r="M939" s="422"/>
      <c r="N939" s="422"/>
      <c r="O939" s="422"/>
      <c r="P939" s="319"/>
      <c r="Q939" s="318"/>
      <c r="R939" s="318"/>
      <c r="S939" s="318"/>
      <c r="T939" s="318"/>
      <c r="U939" s="318"/>
      <c r="V939" s="318"/>
      <c r="W939" s="318"/>
      <c r="X939" s="318"/>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0"/>
      <c r="Z969" s="321"/>
      <c r="AA969" s="321"/>
      <c r="AB969" s="322"/>
      <c r="AC969" s="330"/>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c r="A971" s="406">
        <v>3</v>
      </c>
      <c r="B971" s="406">
        <v>1</v>
      </c>
      <c r="C971" s="429"/>
      <c r="D971" s="420"/>
      <c r="E971" s="420"/>
      <c r="F971" s="420"/>
      <c r="G971" s="420"/>
      <c r="H971" s="420"/>
      <c r="I971" s="420"/>
      <c r="J971" s="421"/>
      <c r="K971" s="422"/>
      <c r="L971" s="422"/>
      <c r="M971" s="422"/>
      <c r="N971" s="422"/>
      <c r="O971" s="422"/>
      <c r="P971" s="319"/>
      <c r="Q971" s="318"/>
      <c r="R971" s="318"/>
      <c r="S971" s="318"/>
      <c r="T971" s="318"/>
      <c r="U971" s="318"/>
      <c r="V971" s="318"/>
      <c r="W971" s="318"/>
      <c r="X971" s="318"/>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c r="A972" s="406">
        <v>4</v>
      </c>
      <c r="B972" s="406">
        <v>1</v>
      </c>
      <c r="C972" s="429"/>
      <c r="D972" s="420"/>
      <c r="E972" s="420"/>
      <c r="F972" s="420"/>
      <c r="G972" s="420"/>
      <c r="H972" s="420"/>
      <c r="I972" s="420"/>
      <c r="J972" s="421"/>
      <c r="K972" s="422"/>
      <c r="L972" s="422"/>
      <c r="M972" s="422"/>
      <c r="N972" s="422"/>
      <c r="O972" s="422"/>
      <c r="P972" s="319"/>
      <c r="Q972" s="318"/>
      <c r="R972" s="318"/>
      <c r="S972" s="318"/>
      <c r="T972" s="318"/>
      <c r="U972" s="318"/>
      <c r="V972" s="318"/>
      <c r="W972" s="318"/>
      <c r="X972" s="318"/>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c r="A1004" s="406">
        <v>3</v>
      </c>
      <c r="B1004" s="406">
        <v>1</v>
      </c>
      <c r="C1004" s="429"/>
      <c r="D1004" s="420"/>
      <c r="E1004" s="420"/>
      <c r="F1004" s="420"/>
      <c r="G1004" s="420"/>
      <c r="H1004" s="420"/>
      <c r="I1004" s="420"/>
      <c r="J1004" s="421"/>
      <c r="K1004" s="422"/>
      <c r="L1004" s="422"/>
      <c r="M1004" s="422"/>
      <c r="N1004" s="422"/>
      <c r="O1004" s="422"/>
      <c r="P1004" s="319"/>
      <c r="Q1004" s="318"/>
      <c r="R1004" s="318"/>
      <c r="S1004" s="318"/>
      <c r="T1004" s="318"/>
      <c r="U1004" s="318"/>
      <c r="V1004" s="318"/>
      <c r="W1004" s="318"/>
      <c r="X1004" s="318"/>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c r="A1005" s="406">
        <v>4</v>
      </c>
      <c r="B1005" s="406">
        <v>1</v>
      </c>
      <c r="C1005" s="429"/>
      <c r="D1005" s="420"/>
      <c r="E1005" s="420"/>
      <c r="F1005" s="420"/>
      <c r="G1005" s="420"/>
      <c r="H1005" s="420"/>
      <c r="I1005" s="420"/>
      <c r="J1005" s="421"/>
      <c r="K1005" s="422"/>
      <c r="L1005" s="422"/>
      <c r="M1005" s="422"/>
      <c r="N1005" s="422"/>
      <c r="O1005" s="422"/>
      <c r="P1005" s="319"/>
      <c r="Q1005" s="318"/>
      <c r="R1005" s="318"/>
      <c r="S1005" s="318"/>
      <c r="T1005" s="318"/>
      <c r="U1005" s="318"/>
      <c r="V1005" s="318"/>
      <c r="W1005" s="318"/>
      <c r="X1005" s="318"/>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c r="A1037" s="406">
        <v>3</v>
      </c>
      <c r="B1037" s="406">
        <v>1</v>
      </c>
      <c r="C1037" s="429"/>
      <c r="D1037" s="420"/>
      <c r="E1037" s="420"/>
      <c r="F1037" s="420"/>
      <c r="G1037" s="420"/>
      <c r="H1037" s="420"/>
      <c r="I1037" s="420"/>
      <c r="J1037" s="421"/>
      <c r="K1037" s="422"/>
      <c r="L1037" s="422"/>
      <c r="M1037" s="422"/>
      <c r="N1037" s="422"/>
      <c r="O1037" s="422"/>
      <c r="P1037" s="319"/>
      <c r="Q1037" s="318"/>
      <c r="R1037" s="318"/>
      <c r="S1037" s="318"/>
      <c r="T1037" s="318"/>
      <c r="U1037" s="318"/>
      <c r="V1037" s="318"/>
      <c r="W1037" s="318"/>
      <c r="X1037" s="318"/>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c r="A1038" s="406">
        <v>4</v>
      </c>
      <c r="B1038" s="406">
        <v>1</v>
      </c>
      <c r="C1038" s="429"/>
      <c r="D1038" s="420"/>
      <c r="E1038" s="420"/>
      <c r="F1038" s="420"/>
      <c r="G1038" s="420"/>
      <c r="H1038" s="420"/>
      <c r="I1038" s="420"/>
      <c r="J1038" s="421"/>
      <c r="K1038" s="422"/>
      <c r="L1038" s="422"/>
      <c r="M1038" s="422"/>
      <c r="N1038" s="422"/>
      <c r="O1038" s="422"/>
      <c r="P1038" s="319"/>
      <c r="Q1038" s="318"/>
      <c r="R1038" s="318"/>
      <c r="S1038" s="318"/>
      <c r="T1038" s="318"/>
      <c r="U1038" s="318"/>
      <c r="V1038" s="318"/>
      <c r="W1038" s="318"/>
      <c r="X1038" s="318"/>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c r="A1070" s="406">
        <v>3</v>
      </c>
      <c r="B1070" s="406">
        <v>1</v>
      </c>
      <c r="C1070" s="429"/>
      <c r="D1070" s="420"/>
      <c r="E1070" s="420"/>
      <c r="F1070" s="420"/>
      <c r="G1070" s="420"/>
      <c r="H1070" s="420"/>
      <c r="I1070" s="420"/>
      <c r="J1070" s="421"/>
      <c r="K1070" s="422"/>
      <c r="L1070" s="422"/>
      <c r="M1070" s="422"/>
      <c r="N1070" s="422"/>
      <c r="O1070" s="422"/>
      <c r="P1070" s="319"/>
      <c r="Q1070" s="318"/>
      <c r="R1070" s="318"/>
      <c r="S1070" s="318"/>
      <c r="T1070" s="318"/>
      <c r="U1070" s="318"/>
      <c r="V1070" s="318"/>
      <c r="W1070" s="318"/>
      <c r="X1070" s="318"/>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c r="A1071" s="406">
        <v>4</v>
      </c>
      <c r="B1071" s="406">
        <v>1</v>
      </c>
      <c r="C1071" s="429"/>
      <c r="D1071" s="420"/>
      <c r="E1071" s="420"/>
      <c r="F1071" s="420"/>
      <c r="G1071" s="420"/>
      <c r="H1071" s="420"/>
      <c r="I1071" s="420"/>
      <c r="J1071" s="421"/>
      <c r="K1071" s="422"/>
      <c r="L1071" s="422"/>
      <c r="M1071" s="422"/>
      <c r="N1071" s="422"/>
      <c r="O1071" s="422"/>
      <c r="P1071" s="319"/>
      <c r="Q1071" s="318"/>
      <c r="R1071" s="318"/>
      <c r="S1071" s="318"/>
      <c r="T1071" s="318"/>
      <c r="U1071" s="318"/>
      <c r="V1071" s="318"/>
      <c r="W1071" s="318"/>
      <c r="X1071" s="318"/>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6"/>
      <c r="B1101" s="406"/>
      <c r="C1101" s="275" t="s">
        <v>397</v>
      </c>
      <c r="D1101" s="897"/>
      <c r="E1101" s="275" t="s">
        <v>396</v>
      </c>
      <c r="F1101" s="897"/>
      <c r="G1101" s="897"/>
      <c r="H1101" s="897"/>
      <c r="I1101" s="897"/>
      <c r="J1101" s="275" t="s">
        <v>432</v>
      </c>
      <c r="K1101" s="275"/>
      <c r="L1101" s="275"/>
      <c r="M1101" s="275"/>
      <c r="N1101" s="275"/>
      <c r="O1101" s="275"/>
      <c r="P1101" s="346" t="s">
        <v>27</v>
      </c>
      <c r="Q1101" s="346"/>
      <c r="R1101" s="346"/>
      <c r="S1101" s="346"/>
      <c r="T1101" s="346"/>
      <c r="U1101" s="346"/>
      <c r="V1101" s="346"/>
      <c r="W1101" s="346"/>
      <c r="X1101" s="346"/>
      <c r="Y1101" s="275" t="s">
        <v>434</v>
      </c>
      <c r="Z1101" s="897"/>
      <c r="AA1101" s="897"/>
      <c r="AB1101" s="897"/>
      <c r="AC1101" s="275" t="s">
        <v>377</v>
      </c>
      <c r="AD1101" s="275"/>
      <c r="AE1101" s="275"/>
      <c r="AF1101" s="275"/>
      <c r="AG1101" s="275"/>
      <c r="AH1101" s="346" t="s">
        <v>391</v>
      </c>
      <c r="AI1101" s="347"/>
      <c r="AJ1101" s="347"/>
      <c r="AK1101" s="347"/>
      <c r="AL1101" s="347" t="s">
        <v>21</v>
      </c>
      <c r="AM1101" s="347"/>
      <c r="AN1101" s="347"/>
      <c r="AO1101" s="900"/>
      <c r="AP1101" s="431" t="s">
        <v>467</v>
      </c>
      <c r="AQ1101" s="431"/>
      <c r="AR1101" s="431"/>
      <c r="AS1101" s="431"/>
      <c r="AT1101" s="431"/>
      <c r="AU1101" s="431"/>
      <c r="AV1101" s="431"/>
      <c r="AW1101" s="431"/>
      <c r="AX1101" s="431"/>
    </row>
    <row r="1102" spans="1:50" ht="30" hidden="1" customHeight="1">
      <c r="A1102" s="406">
        <v>1</v>
      </c>
      <c r="B1102" s="406">
        <v>1</v>
      </c>
      <c r="C1102" s="899"/>
      <c r="D1102" s="899"/>
      <c r="E1102" s="898"/>
      <c r="F1102" s="898"/>
      <c r="G1102" s="898"/>
      <c r="H1102" s="898"/>
      <c r="I1102" s="898"/>
      <c r="J1102" s="421"/>
      <c r="K1102" s="422"/>
      <c r="L1102" s="422"/>
      <c r="M1102" s="422"/>
      <c r="N1102" s="422"/>
      <c r="O1102" s="422"/>
      <c r="P1102" s="318"/>
      <c r="Q1102" s="318"/>
      <c r="R1102" s="318"/>
      <c r="S1102" s="318"/>
      <c r="T1102" s="318"/>
      <c r="U1102" s="318"/>
      <c r="V1102" s="318"/>
      <c r="W1102" s="318"/>
      <c r="X1102" s="318"/>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c r="A1103" s="406">
        <v>2</v>
      </c>
      <c r="B1103" s="406">
        <v>1</v>
      </c>
      <c r="C1103" s="899"/>
      <c r="D1103" s="899"/>
      <c r="E1103" s="898"/>
      <c r="F1103" s="898"/>
      <c r="G1103" s="898"/>
      <c r="H1103" s="898"/>
      <c r="I1103" s="898"/>
      <c r="J1103" s="421"/>
      <c r="K1103" s="422"/>
      <c r="L1103" s="422"/>
      <c r="M1103" s="422"/>
      <c r="N1103" s="422"/>
      <c r="O1103" s="422"/>
      <c r="P1103" s="318"/>
      <c r="Q1103" s="318"/>
      <c r="R1103" s="318"/>
      <c r="S1103" s="318"/>
      <c r="T1103" s="318"/>
      <c r="U1103" s="318"/>
      <c r="V1103" s="318"/>
      <c r="W1103" s="318"/>
      <c r="X1103" s="318"/>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c r="A1104" s="406">
        <v>3</v>
      </c>
      <c r="B1104" s="406">
        <v>1</v>
      </c>
      <c r="C1104" s="899"/>
      <c r="D1104" s="899"/>
      <c r="E1104" s="898"/>
      <c r="F1104" s="898"/>
      <c r="G1104" s="898"/>
      <c r="H1104" s="898"/>
      <c r="I1104" s="898"/>
      <c r="J1104" s="421"/>
      <c r="K1104" s="422"/>
      <c r="L1104" s="422"/>
      <c r="M1104" s="422"/>
      <c r="N1104" s="422"/>
      <c r="O1104" s="422"/>
      <c r="P1104" s="318"/>
      <c r="Q1104" s="318"/>
      <c r="R1104" s="318"/>
      <c r="S1104" s="318"/>
      <c r="T1104" s="318"/>
      <c r="U1104" s="318"/>
      <c r="V1104" s="318"/>
      <c r="W1104" s="318"/>
      <c r="X1104" s="318"/>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c r="A1105" s="406">
        <v>4</v>
      </c>
      <c r="B1105" s="406">
        <v>1</v>
      </c>
      <c r="C1105" s="899"/>
      <c r="D1105" s="899"/>
      <c r="E1105" s="898"/>
      <c r="F1105" s="898"/>
      <c r="G1105" s="898"/>
      <c r="H1105" s="898"/>
      <c r="I1105" s="898"/>
      <c r="J1105" s="421"/>
      <c r="K1105" s="422"/>
      <c r="L1105" s="422"/>
      <c r="M1105" s="422"/>
      <c r="N1105" s="422"/>
      <c r="O1105" s="422"/>
      <c r="P1105" s="318"/>
      <c r="Q1105" s="318"/>
      <c r="R1105" s="318"/>
      <c r="S1105" s="318"/>
      <c r="T1105" s="318"/>
      <c r="U1105" s="318"/>
      <c r="V1105" s="318"/>
      <c r="W1105" s="318"/>
      <c r="X1105" s="318"/>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c r="A1106" s="406">
        <v>5</v>
      </c>
      <c r="B1106" s="406">
        <v>1</v>
      </c>
      <c r="C1106" s="899"/>
      <c r="D1106" s="899"/>
      <c r="E1106" s="898"/>
      <c r="F1106" s="898"/>
      <c r="G1106" s="898"/>
      <c r="H1106" s="898"/>
      <c r="I1106" s="898"/>
      <c r="J1106" s="421"/>
      <c r="K1106" s="422"/>
      <c r="L1106" s="422"/>
      <c r="M1106" s="422"/>
      <c r="N1106" s="422"/>
      <c r="O1106" s="422"/>
      <c r="P1106" s="318"/>
      <c r="Q1106" s="318"/>
      <c r="R1106" s="318"/>
      <c r="S1106" s="318"/>
      <c r="T1106" s="318"/>
      <c r="U1106" s="318"/>
      <c r="V1106" s="318"/>
      <c r="W1106" s="318"/>
      <c r="X1106" s="318"/>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c r="A1107" s="406">
        <v>6</v>
      </c>
      <c r="B1107" s="406">
        <v>1</v>
      </c>
      <c r="C1107" s="899"/>
      <c r="D1107" s="899"/>
      <c r="E1107" s="898"/>
      <c r="F1107" s="898"/>
      <c r="G1107" s="898"/>
      <c r="H1107" s="898"/>
      <c r="I1107" s="898"/>
      <c r="J1107" s="421"/>
      <c r="K1107" s="422"/>
      <c r="L1107" s="422"/>
      <c r="M1107" s="422"/>
      <c r="N1107" s="422"/>
      <c r="O1107" s="422"/>
      <c r="P1107" s="318"/>
      <c r="Q1107" s="318"/>
      <c r="R1107" s="318"/>
      <c r="S1107" s="318"/>
      <c r="T1107" s="318"/>
      <c r="U1107" s="318"/>
      <c r="V1107" s="318"/>
      <c r="W1107" s="318"/>
      <c r="X1107" s="318"/>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c r="A1108" s="406">
        <v>7</v>
      </c>
      <c r="B1108" s="406">
        <v>1</v>
      </c>
      <c r="C1108" s="899"/>
      <c r="D1108" s="899"/>
      <c r="E1108" s="898"/>
      <c r="F1108" s="898"/>
      <c r="G1108" s="898"/>
      <c r="H1108" s="898"/>
      <c r="I1108" s="898"/>
      <c r="J1108" s="421"/>
      <c r="K1108" s="422"/>
      <c r="L1108" s="422"/>
      <c r="M1108" s="422"/>
      <c r="N1108" s="422"/>
      <c r="O1108" s="422"/>
      <c r="P1108" s="318"/>
      <c r="Q1108" s="318"/>
      <c r="R1108" s="318"/>
      <c r="S1108" s="318"/>
      <c r="T1108" s="318"/>
      <c r="U1108" s="318"/>
      <c r="V1108" s="318"/>
      <c r="W1108" s="318"/>
      <c r="X1108" s="318"/>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c r="A1109" s="406">
        <v>8</v>
      </c>
      <c r="B1109" s="406">
        <v>1</v>
      </c>
      <c r="C1109" s="899"/>
      <c r="D1109" s="899"/>
      <c r="E1109" s="898"/>
      <c r="F1109" s="898"/>
      <c r="G1109" s="898"/>
      <c r="H1109" s="898"/>
      <c r="I1109" s="898"/>
      <c r="J1109" s="421"/>
      <c r="K1109" s="422"/>
      <c r="L1109" s="422"/>
      <c r="M1109" s="422"/>
      <c r="N1109" s="422"/>
      <c r="O1109" s="422"/>
      <c r="P1109" s="318"/>
      <c r="Q1109" s="318"/>
      <c r="R1109" s="318"/>
      <c r="S1109" s="318"/>
      <c r="T1109" s="318"/>
      <c r="U1109" s="318"/>
      <c r="V1109" s="318"/>
      <c r="W1109" s="318"/>
      <c r="X1109" s="318"/>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c r="A1110" s="406">
        <v>9</v>
      </c>
      <c r="B1110" s="406">
        <v>1</v>
      </c>
      <c r="C1110" s="899"/>
      <c r="D1110" s="899"/>
      <c r="E1110" s="898"/>
      <c r="F1110" s="898"/>
      <c r="G1110" s="898"/>
      <c r="H1110" s="898"/>
      <c r="I1110" s="898"/>
      <c r="J1110" s="421"/>
      <c r="K1110" s="422"/>
      <c r="L1110" s="422"/>
      <c r="M1110" s="422"/>
      <c r="N1110" s="422"/>
      <c r="O1110" s="422"/>
      <c r="P1110" s="318"/>
      <c r="Q1110" s="318"/>
      <c r="R1110" s="318"/>
      <c r="S1110" s="318"/>
      <c r="T1110" s="318"/>
      <c r="U1110" s="318"/>
      <c r="V1110" s="318"/>
      <c r="W1110" s="318"/>
      <c r="X1110" s="318"/>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c r="A1111" s="406">
        <v>10</v>
      </c>
      <c r="B1111" s="406">
        <v>1</v>
      </c>
      <c r="C1111" s="899"/>
      <c r="D1111" s="899"/>
      <c r="E1111" s="898"/>
      <c r="F1111" s="898"/>
      <c r="G1111" s="898"/>
      <c r="H1111" s="898"/>
      <c r="I1111" s="898"/>
      <c r="J1111" s="421"/>
      <c r="K1111" s="422"/>
      <c r="L1111" s="422"/>
      <c r="M1111" s="422"/>
      <c r="N1111" s="422"/>
      <c r="O1111" s="422"/>
      <c r="P1111" s="318"/>
      <c r="Q1111" s="318"/>
      <c r="R1111" s="318"/>
      <c r="S1111" s="318"/>
      <c r="T1111" s="318"/>
      <c r="U1111" s="318"/>
      <c r="V1111" s="318"/>
      <c r="W1111" s="318"/>
      <c r="X1111" s="318"/>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c r="A1112" s="406">
        <v>11</v>
      </c>
      <c r="B1112" s="406">
        <v>1</v>
      </c>
      <c r="C1112" s="899"/>
      <c r="D1112" s="899"/>
      <c r="E1112" s="898"/>
      <c r="F1112" s="898"/>
      <c r="G1112" s="898"/>
      <c r="H1112" s="898"/>
      <c r="I1112" s="898"/>
      <c r="J1112" s="421"/>
      <c r="K1112" s="422"/>
      <c r="L1112" s="422"/>
      <c r="M1112" s="422"/>
      <c r="N1112" s="422"/>
      <c r="O1112" s="422"/>
      <c r="P1112" s="318"/>
      <c r="Q1112" s="318"/>
      <c r="R1112" s="318"/>
      <c r="S1112" s="318"/>
      <c r="T1112" s="318"/>
      <c r="U1112" s="318"/>
      <c r="V1112" s="318"/>
      <c r="W1112" s="318"/>
      <c r="X1112" s="318"/>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c r="A1113" s="406">
        <v>12</v>
      </c>
      <c r="B1113" s="406">
        <v>1</v>
      </c>
      <c r="C1113" s="899"/>
      <c r="D1113" s="899"/>
      <c r="E1113" s="898"/>
      <c r="F1113" s="898"/>
      <c r="G1113" s="898"/>
      <c r="H1113" s="898"/>
      <c r="I1113" s="898"/>
      <c r="J1113" s="421"/>
      <c r="K1113" s="422"/>
      <c r="L1113" s="422"/>
      <c r="M1113" s="422"/>
      <c r="N1113" s="422"/>
      <c r="O1113" s="422"/>
      <c r="P1113" s="318"/>
      <c r="Q1113" s="318"/>
      <c r="R1113" s="318"/>
      <c r="S1113" s="318"/>
      <c r="T1113" s="318"/>
      <c r="U1113" s="318"/>
      <c r="V1113" s="318"/>
      <c r="W1113" s="318"/>
      <c r="X1113" s="318"/>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c r="A1114" s="406">
        <v>13</v>
      </c>
      <c r="B1114" s="406">
        <v>1</v>
      </c>
      <c r="C1114" s="899"/>
      <c r="D1114" s="899"/>
      <c r="E1114" s="898"/>
      <c r="F1114" s="898"/>
      <c r="G1114" s="898"/>
      <c r="H1114" s="898"/>
      <c r="I1114" s="898"/>
      <c r="J1114" s="421"/>
      <c r="K1114" s="422"/>
      <c r="L1114" s="422"/>
      <c r="M1114" s="422"/>
      <c r="N1114" s="422"/>
      <c r="O1114" s="422"/>
      <c r="P1114" s="318"/>
      <c r="Q1114" s="318"/>
      <c r="R1114" s="318"/>
      <c r="S1114" s="318"/>
      <c r="T1114" s="318"/>
      <c r="U1114" s="318"/>
      <c r="V1114" s="318"/>
      <c r="W1114" s="318"/>
      <c r="X1114" s="318"/>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c r="A1115" s="406">
        <v>14</v>
      </c>
      <c r="B1115" s="406">
        <v>1</v>
      </c>
      <c r="C1115" s="899"/>
      <c r="D1115" s="899"/>
      <c r="E1115" s="898"/>
      <c r="F1115" s="898"/>
      <c r="G1115" s="898"/>
      <c r="H1115" s="898"/>
      <c r="I1115" s="898"/>
      <c r="J1115" s="421"/>
      <c r="K1115" s="422"/>
      <c r="L1115" s="422"/>
      <c r="M1115" s="422"/>
      <c r="N1115" s="422"/>
      <c r="O1115" s="422"/>
      <c r="P1115" s="318"/>
      <c r="Q1115" s="318"/>
      <c r="R1115" s="318"/>
      <c r="S1115" s="318"/>
      <c r="T1115" s="318"/>
      <c r="U1115" s="318"/>
      <c r="V1115" s="318"/>
      <c r="W1115" s="318"/>
      <c r="X1115" s="318"/>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c r="A1116" s="406">
        <v>15</v>
      </c>
      <c r="B1116" s="406">
        <v>1</v>
      </c>
      <c r="C1116" s="899"/>
      <c r="D1116" s="899"/>
      <c r="E1116" s="898"/>
      <c r="F1116" s="898"/>
      <c r="G1116" s="898"/>
      <c r="H1116" s="898"/>
      <c r="I1116" s="898"/>
      <c r="J1116" s="421"/>
      <c r="K1116" s="422"/>
      <c r="L1116" s="422"/>
      <c r="M1116" s="422"/>
      <c r="N1116" s="422"/>
      <c r="O1116" s="422"/>
      <c r="P1116" s="318"/>
      <c r="Q1116" s="318"/>
      <c r="R1116" s="318"/>
      <c r="S1116" s="318"/>
      <c r="T1116" s="318"/>
      <c r="U1116" s="318"/>
      <c r="V1116" s="318"/>
      <c r="W1116" s="318"/>
      <c r="X1116" s="318"/>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c r="A1117" s="406">
        <v>16</v>
      </c>
      <c r="B1117" s="406">
        <v>1</v>
      </c>
      <c r="C1117" s="899"/>
      <c r="D1117" s="899"/>
      <c r="E1117" s="898"/>
      <c r="F1117" s="898"/>
      <c r="G1117" s="898"/>
      <c r="H1117" s="898"/>
      <c r="I1117" s="898"/>
      <c r="J1117" s="421"/>
      <c r="K1117" s="422"/>
      <c r="L1117" s="422"/>
      <c r="M1117" s="422"/>
      <c r="N1117" s="422"/>
      <c r="O1117" s="422"/>
      <c r="P1117" s="318"/>
      <c r="Q1117" s="318"/>
      <c r="R1117" s="318"/>
      <c r="S1117" s="318"/>
      <c r="T1117" s="318"/>
      <c r="U1117" s="318"/>
      <c r="V1117" s="318"/>
      <c r="W1117" s="318"/>
      <c r="X1117" s="318"/>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c r="A1118" s="406">
        <v>17</v>
      </c>
      <c r="B1118" s="406">
        <v>1</v>
      </c>
      <c r="C1118" s="899"/>
      <c r="D1118" s="899"/>
      <c r="E1118" s="898"/>
      <c r="F1118" s="898"/>
      <c r="G1118" s="898"/>
      <c r="H1118" s="898"/>
      <c r="I1118" s="898"/>
      <c r="J1118" s="421"/>
      <c r="K1118" s="422"/>
      <c r="L1118" s="422"/>
      <c r="M1118" s="422"/>
      <c r="N1118" s="422"/>
      <c r="O1118" s="422"/>
      <c r="P1118" s="318"/>
      <c r="Q1118" s="318"/>
      <c r="R1118" s="318"/>
      <c r="S1118" s="318"/>
      <c r="T1118" s="318"/>
      <c r="U1118" s="318"/>
      <c r="V1118" s="318"/>
      <c r="W1118" s="318"/>
      <c r="X1118" s="318"/>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c r="A1119" s="406">
        <v>18</v>
      </c>
      <c r="B1119" s="406">
        <v>1</v>
      </c>
      <c r="C1119" s="899"/>
      <c r="D1119" s="899"/>
      <c r="E1119" s="259"/>
      <c r="F1119" s="898"/>
      <c r="G1119" s="898"/>
      <c r="H1119" s="898"/>
      <c r="I1119" s="898"/>
      <c r="J1119" s="421"/>
      <c r="K1119" s="422"/>
      <c r="L1119" s="422"/>
      <c r="M1119" s="422"/>
      <c r="N1119" s="422"/>
      <c r="O1119" s="422"/>
      <c r="P1119" s="318"/>
      <c r="Q1119" s="318"/>
      <c r="R1119" s="318"/>
      <c r="S1119" s="318"/>
      <c r="T1119" s="318"/>
      <c r="U1119" s="318"/>
      <c r="V1119" s="318"/>
      <c r="W1119" s="318"/>
      <c r="X1119" s="318"/>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c r="A1120" s="406">
        <v>19</v>
      </c>
      <c r="B1120" s="406">
        <v>1</v>
      </c>
      <c r="C1120" s="899"/>
      <c r="D1120" s="899"/>
      <c r="E1120" s="898"/>
      <c r="F1120" s="898"/>
      <c r="G1120" s="898"/>
      <c r="H1120" s="898"/>
      <c r="I1120" s="898"/>
      <c r="J1120" s="421"/>
      <c r="K1120" s="422"/>
      <c r="L1120" s="422"/>
      <c r="M1120" s="422"/>
      <c r="N1120" s="422"/>
      <c r="O1120" s="422"/>
      <c r="P1120" s="318"/>
      <c r="Q1120" s="318"/>
      <c r="R1120" s="318"/>
      <c r="S1120" s="318"/>
      <c r="T1120" s="318"/>
      <c r="U1120" s="318"/>
      <c r="V1120" s="318"/>
      <c r="W1120" s="318"/>
      <c r="X1120" s="318"/>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c r="A1121" s="406">
        <v>20</v>
      </c>
      <c r="B1121" s="406">
        <v>1</v>
      </c>
      <c r="C1121" s="899"/>
      <c r="D1121" s="899"/>
      <c r="E1121" s="898"/>
      <c r="F1121" s="898"/>
      <c r="G1121" s="898"/>
      <c r="H1121" s="898"/>
      <c r="I1121" s="898"/>
      <c r="J1121" s="421"/>
      <c r="K1121" s="422"/>
      <c r="L1121" s="422"/>
      <c r="M1121" s="422"/>
      <c r="N1121" s="422"/>
      <c r="O1121" s="422"/>
      <c r="P1121" s="318"/>
      <c r="Q1121" s="318"/>
      <c r="R1121" s="318"/>
      <c r="S1121" s="318"/>
      <c r="T1121" s="318"/>
      <c r="U1121" s="318"/>
      <c r="V1121" s="318"/>
      <c r="W1121" s="318"/>
      <c r="X1121" s="318"/>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c r="A1122" s="406">
        <v>21</v>
      </c>
      <c r="B1122" s="406">
        <v>1</v>
      </c>
      <c r="C1122" s="899"/>
      <c r="D1122" s="899"/>
      <c r="E1122" s="898"/>
      <c r="F1122" s="898"/>
      <c r="G1122" s="898"/>
      <c r="H1122" s="898"/>
      <c r="I1122" s="898"/>
      <c r="J1122" s="421"/>
      <c r="K1122" s="422"/>
      <c r="L1122" s="422"/>
      <c r="M1122" s="422"/>
      <c r="N1122" s="422"/>
      <c r="O1122" s="422"/>
      <c r="P1122" s="318"/>
      <c r="Q1122" s="318"/>
      <c r="R1122" s="318"/>
      <c r="S1122" s="318"/>
      <c r="T1122" s="318"/>
      <c r="U1122" s="318"/>
      <c r="V1122" s="318"/>
      <c r="W1122" s="318"/>
      <c r="X1122" s="318"/>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c r="A1123" s="406">
        <v>22</v>
      </c>
      <c r="B1123" s="406">
        <v>1</v>
      </c>
      <c r="C1123" s="899"/>
      <c r="D1123" s="899"/>
      <c r="E1123" s="898"/>
      <c r="F1123" s="898"/>
      <c r="G1123" s="898"/>
      <c r="H1123" s="898"/>
      <c r="I1123" s="898"/>
      <c r="J1123" s="421"/>
      <c r="K1123" s="422"/>
      <c r="L1123" s="422"/>
      <c r="M1123" s="422"/>
      <c r="N1123" s="422"/>
      <c r="O1123" s="422"/>
      <c r="P1123" s="318"/>
      <c r="Q1123" s="318"/>
      <c r="R1123" s="318"/>
      <c r="S1123" s="318"/>
      <c r="T1123" s="318"/>
      <c r="U1123" s="318"/>
      <c r="V1123" s="318"/>
      <c r="W1123" s="318"/>
      <c r="X1123" s="318"/>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c r="A1124" s="406">
        <v>23</v>
      </c>
      <c r="B1124" s="406">
        <v>1</v>
      </c>
      <c r="C1124" s="899"/>
      <c r="D1124" s="899"/>
      <c r="E1124" s="898"/>
      <c r="F1124" s="898"/>
      <c r="G1124" s="898"/>
      <c r="H1124" s="898"/>
      <c r="I1124" s="898"/>
      <c r="J1124" s="421"/>
      <c r="K1124" s="422"/>
      <c r="L1124" s="422"/>
      <c r="M1124" s="422"/>
      <c r="N1124" s="422"/>
      <c r="O1124" s="422"/>
      <c r="P1124" s="318"/>
      <c r="Q1124" s="318"/>
      <c r="R1124" s="318"/>
      <c r="S1124" s="318"/>
      <c r="T1124" s="318"/>
      <c r="U1124" s="318"/>
      <c r="V1124" s="318"/>
      <c r="W1124" s="318"/>
      <c r="X1124" s="318"/>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c r="A1125" s="406">
        <v>24</v>
      </c>
      <c r="B1125" s="406">
        <v>1</v>
      </c>
      <c r="C1125" s="899"/>
      <c r="D1125" s="899"/>
      <c r="E1125" s="898"/>
      <c r="F1125" s="898"/>
      <c r="G1125" s="898"/>
      <c r="H1125" s="898"/>
      <c r="I1125" s="898"/>
      <c r="J1125" s="421"/>
      <c r="K1125" s="422"/>
      <c r="L1125" s="422"/>
      <c r="M1125" s="422"/>
      <c r="N1125" s="422"/>
      <c r="O1125" s="422"/>
      <c r="P1125" s="318"/>
      <c r="Q1125" s="318"/>
      <c r="R1125" s="318"/>
      <c r="S1125" s="318"/>
      <c r="T1125" s="318"/>
      <c r="U1125" s="318"/>
      <c r="V1125" s="318"/>
      <c r="W1125" s="318"/>
      <c r="X1125" s="318"/>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c r="A1126" s="406">
        <v>25</v>
      </c>
      <c r="B1126" s="406">
        <v>1</v>
      </c>
      <c r="C1126" s="899"/>
      <c r="D1126" s="899"/>
      <c r="E1126" s="898"/>
      <c r="F1126" s="898"/>
      <c r="G1126" s="898"/>
      <c r="H1126" s="898"/>
      <c r="I1126" s="898"/>
      <c r="J1126" s="421"/>
      <c r="K1126" s="422"/>
      <c r="L1126" s="422"/>
      <c r="M1126" s="422"/>
      <c r="N1126" s="422"/>
      <c r="O1126" s="422"/>
      <c r="P1126" s="318"/>
      <c r="Q1126" s="318"/>
      <c r="R1126" s="318"/>
      <c r="S1126" s="318"/>
      <c r="T1126" s="318"/>
      <c r="U1126" s="318"/>
      <c r="V1126" s="318"/>
      <c r="W1126" s="318"/>
      <c r="X1126" s="318"/>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c r="A1127" s="406">
        <v>26</v>
      </c>
      <c r="B1127" s="406">
        <v>1</v>
      </c>
      <c r="C1127" s="899"/>
      <c r="D1127" s="899"/>
      <c r="E1127" s="898"/>
      <c r="F1127" s="898"/>
      <c r="G1127" s="898"/>
      <c r="H1127" s="898"/>
      <c r="I1127" s="898"/>
      <c r="J1127" s="421"/>
      <c r="K1127" s="422"/>
      <c r="L1127" s="422"/>
      <c r="M1127" s="422"/>
      <c r="N1127" s="422"/>
      <c r="O1127" s="422"/>
      <c r="P1127" s="318"/>
      <c r="Q1127" s="318"/>
      <c r="R1127" s="318"/>
      <c r="S1127" s="318"/>
      <c r="T1127" s="318"/>
      <c r="U1127" s="318"/>
      <c r="V1127" s="318"/>
      <c r="W1127" s="318"/>
      <c r="X1127" s="318"/>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c r="A1128" s="406">
        <v>27</v>
      </c>
      <c r="B1128" s="406">
        <v>1</v>
      </c>
      <c r="C1128" s="899"/>
      <c r="D1128" s="899"/>
      <c r="E1128" s="898"/>
      <c r="F1128" s="898"/>
      <c r="G1128" s="898"/>
      <c r="H1128" s="898"/>
      <c r="I1128" s="898"/>
      <c r="J1128" s="421"/>
      <c r="K1128" s="422"/>
      <c r="L1128" s="422"/>
      <c r="M1128" s="422"/>
      <c r="N1128" s="422"/>
      <c r="O1128" s="422"/>
      <c r="P1128" s="318"/>
      <c r="Q1128" s="318"/>
      <c r="R1128" s="318"/>
      <c r="S1128" s="318"/>
      <c r="T1128" s="318"/>
      <c r="U1128" s="318"/>
      <c r="V1128" s="318"/>
      <c r="W1128" s="318"/>
      <c r="X1128" s="318"/>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c r="A1129" s="406">
        <v>28</v>
      </c>
      <c r="B1129" s="406">
        <v>1</v>
      </c>
      <c r="C1129" s="899"/>
      <c r="D1129" s="899"/>
      <c r="E1129" s="898"/>
      <c r="F1129" s="898"/>
      <c r="G1129" s="898"/>
      <c r="H1129" s="898"/>
      <c r="I1129" s="898"/>
      <c r="J1129" s="421"/>
      <c r="K1129" s="422"/>
      <c r="L1129" s="422"/>
      <c r="M1129" s="422"/>
      <c r="N1129" s="422"/>
      <c r="O1129" s="422"/>
      <c r="P1129" s="318"/>
      <c r="Q1129" s="318"/>
      <c r="R1129" s="318"/>
      <c r="S1129" s="318"/>
      <c r="T1129" s="318"/>
      <c r="U1129" s="318"/>
      <c r="V1129" s="318"/>
      <c r="W1129" s="318"/>
      <c r="X1129" s="318"/>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c r="A1130" s="406">
        <v>29</v>
      </c>
      <c r="B1130" s="406">
        <v>1</v>
      </c>
      <c r="C1130" s="899"/>
      <c r="D1130" s="899"/>
      <c r="E1130" s="898"/>
      <c r="F1130" s="898"/>
      <c r="G1130" s="898"/>
      <c r="H1130" s="898"/>
      <c r="I1130" s="898"/>
      <c r="J1130" s="421"/>
      <c r="K1130" s="422"/>
      <c r="L1130" s="422"/>
      <c r="M1130" s="422"/>
      <c r="N1130" s="422"/>
      <c r="O1130" s="422"/>
      <c r="P1130" s="318"/>
      <c r="Q1130" s="318"/>
      <c r="R1130" s="318"/>
      <c r="S1130" s="318"/>
      <c r="T1130" s="318"/>
      <c r="U1130" s="318"/>
      <c r="V1130" s="318"/>
      <c r="W1130" s="318"/>
      <c r="X1130" s="318"/>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c r="A1131" s="406">
        <v>30</v>
      </c>
      <c r="B1131" s="406">
        <v>1</v>
      </c>
      <c r="C1131" s="899"/>
      <c r="D1131" s="899"/>
      <c r="E1131" s="898"/>
      <c r="F1131" s="898"/>
      <c r="G1131" s="898"/>
      <c r="H1131" s="898"/>
      <c r="I1131" s="898"/>
      <c r="J1131" s="421"/>
      <c r="K1131" s="422"/>
      <c r="L1131" s="422"/>
      <c r="M1131" s="422"/>
      <c r="N1131" s="422"/>
      <c r="O1131" s="422"/>
      <c r="P1131" s="318"/>
      <c r="Q1131" s="318"/>
      <c r="R1131" s="318"/>
      <c r="S1131" s="318"/>
      <c r="T1131" s="318"/>
      <c r="U1131" s="318"/>
      <c r="V1131" s="318"/>
      <c r="W1131" s="318"/>
      <c r="X1131" s="318"/>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9" max="49" man="1"/>
    <brk id="483" max="49" man="1"/>
    <brk id="727" max="49" man="1"/>
    <brk id="778" max="49" man="1"/>
    <brk id="9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5" zoomScale="115" zoomScaleNormal="115" workbookViewId="0">
      <selection activeCell="B26" sqref="B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2"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5" t="s">
        <v>490</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4"/>
      <c r="AA2" s="415"/>
      <c r="AB2" s="1014" t="s">
        <v>11</v>
      </c>
      <c r="AC2" s="1015"/>
      <c r="AD2" s="1016"/>
      <c r="AE2" s="1002" t="s">
        <v>357</v>
      </c>
      <c r="AF2" s="1002"/>
      <c r="AG2" s="1002"/>
      <c r="AH2" s="1002"/>
      <c r="AI2" s="1002" t="s">
        <v>363</v>
      </c>
      <c r="AJ2" s="1002"/>
      <c r="AK2" s="1002"/>
      <c r="AL2" s="1002"/>
      <c r="AM2" s="1002" t="s">
        <v>471</v>
      </c>
      <c r="AN2" s="1002"/>
      <c r="AO2" s="1002"/>
      <c r="AP2" s="461"/>
      <c r="AQ2" s="173" t="s">
        <v>355</v>
      </c>
      <c r="AR2" s="166"/>
      <c r="AS2" s="166"/>
      <c r="AT2" s="167"/>
      <c r="AU2" s="375" t="s">
        <v>253</v>
      </c>
      <c r="AV2" s="375"/>
      <c r="AW2" s="375"/>
      <c r="AX2" s="376"/>
    </row>
    <row r="3" spans="1:50" ht="18.75" customHeight="1">
      <c r="A3" s="515"/>
      <c r="B3" s="516"/>
      <c r="C3" s="516"/>
      <c r="D3" s="516"/>
      <c r="E3" s="516"/>
      <c r="F3" s="517"/>
      <c r="G3" s="570"/>
      <c r="H3" s="381"/>
      <c r="I3" s="381"/>
      <c r="J3" s="381"/>
      <c r="K3" s="381"/>
      <c r="L3" s="381"/>
      <c r="M3" s="381"/>
      <c r="N3" s="381"/>
      <c r="O3" s="571"/>
      <c r="P3" s="583"/>
      <c r="Q3" s="381"/>
      <c r="R3" s="381"/>
      <c r="S3" s="381"/>
      <c r="T3" s="381"/>
      <c r="U3" s="381"/>
      <c r="V3" s="381"/>
      <c r="W3" s="381"/>
      <c r="X3" s="571"/>
      <c r="Y3" s="1011"/>
      <c r="Z3" s="1012"/>
      <c r="AA3" s="1013"/>
      <c r="AB3" s="1017"/>
      <c r="AC3" s="1018"/>
      <c r="AD3" s="1019"/>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4" t="s">
        <v>54</v>
      </c>
      <c r="Z5" s="1003"/>
      <c r="AA5" s="1004"/>
      <c r="AB5" s="525"/>
      <c r="AC5" s="1005"/>
      <c r="AD5" s="1005"/>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c r="A9" s="515" t="s">
        <v>490</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4"/>
      <c r="AA9" s="415"/>
      <c r="AB9" s="1014" t="s">
        <v>11</v>
      </c>
      <c r="AC9" s="1015"/>
      <c r="AD9" s="1016"/>
      <c r="AE9" s="1002" t="s">
        <v>357</v>
      </c>
      <c r="AF9" s="1002"/>
      <c r="AG9" s="1002"/>
      <c r="AH9" s="1002"/>
      <c r="AI9" s="1002" t="s">
        <v>363</v>
      </c>
      <c r="AJ9" s="1002"/>
      <c r="AK9" s="1002"/>
      <c r="AL9" s="1002"/>
      <c r="AM9" s="1002" t="s">
        <v>471</v>
      </c>
      <c r="AN9" s="1002"/>
      <c r="AO9" s="1002"/>
      <c r="AP9" s="461"/>
      <c r="AQ9" s="173" t="s">
        <v>355</v>
      </c>
      <c r="AR9" s="166"/>
      <c r="AS9" s="166"/>
      <c r="AT9" s="167"/>
      <c r="AU9" s="375" t="s">
        <v>253</v>
      </c>
      <c r="AV9" s="375"/>
      <c r="AW9" s="375"/>
      <c r="AX9" s="376"/>
    </row>
    <row r="10" spans="1:50" ht="18.75" customHeight="1">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1"/>
      <c r="Z10" s="1012"/>
      <c r="AA10" s="1013"/>
      <c r="AB10" s="1017"/>
      <c r="AC10" s="1018"/>
      <c r="AD10" s="1019"/>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5"/>
      <c r="AC12" s="1005"/>
      <c r="AD12" s="1005"/>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c r="A16" s="515" t="s">
        <v>490</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4"/>
      <c r="AA16" s="415"/>
      <c r="AB16" s="1014" t="s">
        <v>11</v>
      </c>
      <c r="AC16" s="1015"/>
      <c r="AD16" s="1016"/>
      <c r="AE16" s="1002" t="s">
        <v>357</v>
      </c>
      <c r="AF16" s="1002"/>
      <c r="AG16" s="1002"/>
      <c r="AH16" s="1002"/>
      <c r="AI16" s="1002" t="s">
        <v>363</v>
      </c>
      <c r="AJ16" s="1002"/>
      <c r="AK16" s="1002"/>
      <c r="AL16" s="1002"/>
      <c r="AM16" s="1002" t="s">
        <v>471</v>
      </c>
      <c r="AN16" s="1002"/>
      <c r="AO16" s="1002"/>
      <c r="AP16" s="461"/>
      <c r="AQ16" s="173" t="s">
        <v>355</v>
      </c>
      <c r="AR16" s="166"/>
      <c r="AS16" s="166"/>
      <c r="AT16" s="167"/>
      <c r="AU16" s="375" t="s">
        <v>253</v>
      </c>
      <c r="AV16" s="375"/>
      <c r="AW16" s="375"/>
      <c r="AX16" s="376"/>
    </row>
    <row r="17" spans="1:50" ht="18.75" customHeight="1">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1"/>
      <c r="Z17" s="1012"/>
      <c r="AA17" s="1013"/>
      <c r="AB17" s="1017"/>
      <c r="AC17" s="1018"/>
      <c r="AD17" s="1019"/>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5"/>
      <c r="AC19" s="1005"/>
      <c r="AD19" s="1005"/>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c r="A23" s="515" t="s">
        <v>490</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4"/>
      <c r="AA23" s="415"/>
      <c r="AB23" s="1014" t="s">
        <v>11</v>
      </c>
      <c r="AC23" s="1015"/>
      <c r="AD23" s="1016"/>
      <c r="AE23" s="1002" t="s">
        <v>357</v>
      </c>
      <c r="AF23" s="1002"/>
      <c r="AG23" s="1002"/>
      <c r="AH23" s="1002"/>
      <c r="AI23" s="1002" t="s">
        <v>363</v>
      </c>
      <c r="AJ23" s="1002"/>
      <c r="AK23" s="1002"/>
      <c r="AL23" s="1002"/>
      <c r="AM23" s="1002" t="s">
        <v>471</v>
      </c>
      <c r="AN23" s="1002"/>
      <c r="AO23" s="1002"/>
      <c r="AP23" s="461"/>
      <c r="AQ23" s="173" t="s">
        <v>355</v>
      </c>
      <c r="AR23" s="166"/>
      <c r="AS23" s="166"/>
      <c r="AT23" s="167"/>
      <c r="AU23" s="375" t="s">
        <v>253</v>
      </c>
      <c r="AV23" s="375"/>
      <c r="AW23" s="375"/>
      <c r="AX23" s="376"/>
    </row>
    <row r="24" spans="1:50" ht="18.75" customHeight="1">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1"/>
      <c r="Z24" s="1012"/>
      <c r="AA24" s="1013"/>
      <c r="AB24" s="1017"/>
      <c r="AC24" s="1018"/>
      <c r="AD24" s="1019"/>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5"/>
      <c r="AC26" s="1005"/>
      <c r="AD26" s="1005"/>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c r="A30" s="515" t="s">
        <v>490</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4"/>
      <c r="AA30" s="415"/>
      <c r="AB30" s="1014" t="s">
        <v>11</v>
      </c>
      <c r="AC30" s="1015"/>
      <c r="AD30" s="1016"/>
      <c r="AE30" s="1002" t="s">
        <v>357</v>
      </c>
      <c r="AF30" s="1002"/>
      <c r="AG30" s="1002"/>
      <c r="AH30" s="1002"/>
      <c r="AI30" s="1002" t="s">
        <v>363</v>
      </c>
      <c r="AJ30" s="1002"/>
      <c r="AK30" s="1002"/>
      <c r="AL30" s="1002"/>
      <c r="AM30" s="1002" t="s">
        <v>471</v>
      </c>
      <c r="AN30" s="1002"/>
      <c r="AO30" s="1002"/>
      <c r="AP30" s="461"/>
      <c r="AQ30" s="173" t="s">
        <v>355</v>
      </c>
      <c r="AR30" s="166"/>
      <c r="AS30" s="166"/>
      <c r="AT30" s="167"/>
      <c r="AU30" s="375" t="s">
        <v>253</v>
      </c>
      <c r="AV30" s="375"/>
      <c r="AW30" s="375"/>
      <c r="AX30" s="376"/>
    </row>
    <row r="31" spans="1:50" ht="18.75" customHeight="1">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1"/>
      <c r="Z31" s="1012"/>
      <c r="AA31" s="1013"/>
      <c r="AB31" s="1017"/>
      <c r="AC31" s="1018"/>
      <c r="AD31" s="1019"/>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5"/>
      <c r="AC33" s="1005"/>
      <c r="AD33" s="1005"/>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c r="A37" s="515" t="s">
        <v>490</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4"/>
      <c r="AA37" s="415"/>
      <c r="AB37" s="1014" t="s">
        <v>11</v>
      </c>
      <c r="AC37" s="1015"/>
      <c r="AD37" s="1016"/>
      <c r="AE37" s="1002" t="s">
        <v>357</v>
      </c>
      <c r="AF37" s="1002"/>
      <c r="AG37" s="1002"/>
      <c r="AH37" s="1002"/>
      <c r="AI37" s="1002" t="s">
        <v>363</v>
      </c>
      <c r="AJ37" s="1002"/>
      <c r="AK37" s="1002"/>
      <c r="AL37" s="1002"/>
      <c r="AM37" s="1002" t="s">
        <v>471</v>
      </c>
      <c r="AN37" s="1002"/>
      <c r="AO37" s="1002"/>
      <c r="AP37" s="461"/>
      <c r="AQ37" s="173" t="s">
        <v>355</v>
      </c>
      <c r="AR37" s="166"/>
      <c r="AS37" s="166"/>
      <c r="AT37" s="167"/>
      <c r="AU37" s="375" t="s">
        <v>253</v>
      </c>
      <c r="AV37" s="375"/>
      <c r="AW37" s="375"/>
      <c r="AX37" s="376"/>
    </row>
    <row r="38" spans="1:50" ht="18.75" customHeight="1">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1"/>
      <c r="Z38" s="1012"/>
      <c r="AA38" s="1013"/>
      <c r="AB38" s="1017"/>
      <c r="AC38" s="1018"/>
      <c r="AD38" s="1019"/>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5"/>
      <c r="AC40" s="1005"/>
      <c r="AD40" s="100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c r="A44" s="515" t="s">
        <v>490</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4"/>
      <c r="AA44" s="415"/>
      <c r="AB44" s="1014" t="s">
        <v>11</v>
      </c>
      <c r="AC44" s="1015"/>
      <c r="AD44" s="1016"/>
      <c r="AE44" s="1002" t="s">
        <v>357</v>
      </c>
      <c r="AF44" s="1002"/>
      <c r="AG44" s="1002"/>
      <c r="AH44" s="1002"/>
      <c r="AI44" s="1002" t="s">
        <v>363</v>
      </c>
      <c r="AJ44" s="1002"/>
      <c r="AK44" s="1002"/>
      <c r="AL44" s="1002"/>
      <c r="AM44" s="1002" t="s">
        <v>471</v>
      </c>
      <c r="AN44" s="1002"/>
      <c r="AO44" s="1002"/>
      <c r="AP44" s="461"/>
      <c r="AQ44" s="173" t="s">
        <v>355</v>
      </c>
      <c r="AR44" s="166"/>
      <c r="AS44" s="166"/>
      <c r="AT44" s="167"/>
      <c r="AU44" s="375" t="s">
        <v>253</v>
      </c>
      <c r="AV44" s="375"/>
      <c r="AW44" s="375"/>
      <c r="AX44" s="376"/>
    </row>
    <row r="45" spans="1:50" ht="18.75" customHeight="1">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1"/>
      <c r="Z45" s="1012"/>
      <c r="AA45" s="1013"/>
      <c r="AB45" s="1017"/>
      <c r="AC45" s="1018"/>
      <c r="AD45" s="1019"/>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5"/>
      <c r="AC47" s="1005"/>
      <c r="AD47" s="100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c r="A51" s="515" t="s">
        <v>490</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4"/>
      <c r="AA51" s="415"/>
      <c r="AB51" s="461" t="s">
        <v>11</v>
      </c>
      <c r="AC51" s="1015"/>
      <c r="AD51" s="1016"/>
      <c r="AE51" s="1002" t="s">
        <v>357</v>
      </c>
      <c r="AF51" s="1002"/>
      <c r="AG51" s="1002"/>
      <c r="AH51" s="1002"/>
      <c r="AI51" s="1002" t="s">
        <v>363</v>
      </c>
      <c r="AJ51" s="1002"/>
      <c r="AK51" s="1002"/>
      <c r="AL51" s="1002"/>
      <c r="AM51" s="1002" t="s">
        <v>471</v>
      </c>
      <c r="AN51" s="1002"/>
      <c r="AO51" s="1002"/>
      <c r="AP51" s="461"/>
      <c r="AQ51" s="173" t="s">
        <v>355</v>
      </c>
      <c r="AR51" s="166"/>
      <c r="AS51" s="166"/>
      <c r="AT51" s="167"/>
      <c r="AU51" s="375" t="s">
        <v>253</v>
      </c>
      <c r="AV51" s="375"/>
      <c r="AW51" s="375"/>
      <c r="AX51" s="376"/>
    </row>
    <row r="52" spans="1:50" ht="18.75" customHeight="1">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1"/>
      <c r="Z52" s="1012"/>
      <c r="AA52" s="1013"/>
      <c r="AB52" s="1017"/>
      <c r="AC52" s="1018"/>
      <c r="AD52" s="1019"/>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5"/>
      <c r="AC54" s="1005"/>
      <c r="AD54" s="100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c r="A58" s="515" t="s">
        <v>490</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4"/>
      <c r="AA58" s="415"/>
      <c r="AB58" s="1014" t="s">
        <v>11</v>
      </c>
      <c r="AC58" s="1015"/>
      <c r="AD58" s="1016"/>
      <c r="AE58" s="1002" t="s">
        <v>357</v>
      </c>
      <c r="AF58" s="1002"/>
      <c r="AG58" s="1002"/>
      <c r="AH58" s="1002"/>
      <c r="AI58" s="1002" t="s">
        <v>363</v>
      </c>
      <c r="AJ58" s="1002"/>
      <c r="AK58" s="1002"/>
      <c r="AL58" s="1002"/>
      <c r="AM58" s="1002" t="s">
        <v>471</v>
      </c>
      <c r="AN58" s="1002"/>
      <c r="AO58" s="1002"/>
      <c r="AP58" s="461"/>
      <c r="AQ58" s="173" t="s">
        <v>355</v>
      </c>
      <c r="AR58" s="166"/>
      <c r="AS58" s="166"/>
      <c r="AT58" s="167"/>
      <c r="AU58" s="375" t="s">
        <v>253</v>
      </c>
      <c r="AV58" s="375"/>
      <c r="AW58" s="375"/>
      <c r="AX58" s="376"/>
    </row>
    <row r="59" spans="1:50" ht="18.75" customHeight="1">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1"/>
      <c r="Z59" s="1012"/>
      <c r="AA59" s="1013"/>
      <c r="AB59" s="1017"/>
      <c r="AC59" s="1018"/>
      <c r="AD59" s="1019"/>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5"/>
      <c r="AC61" s="1005"/>
      <c r="AD61" s="100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c r="A65" s="515" t="s">
        <v>490</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4"/>
      <c r="AA65" s="415"/>
      <c r="AB65" s="1014" t="s">
        <v>11</v>
      </c>
      <c r="AC65" s="1015"/>
      <c r="AD65" s="1016"/>
      <c r="AE65" s="1002" t="s">
        <v>357</v>
      </c>
      <c r="AF65" s="1002"/>
      <c r="AG65" s="1002"/>
      <c r="AH65" s="1002"/>
      <c r="AI65" s="1002" t="s">
        <v>363</v>
      </c>
      <c r="AJ65" s="1002"/>
      <c r="AK65" s="1002"/>
      <c r="AL65" s="1002"/>
      <c r="AM65" s="1002" t="s">
        <v>471</v>
      </c>
      <c r="AN65" s="1002"/>
      <c r="AO65" s="1002"/>
      <c r="AP65" s="461"/>
      <c r="AQ65" s="173" t="s">
        <v>355</v>
      </c>
      <c r="AR65" s="166"/>
      <c r="AS65" s="166"/>
      <c r="AT65" s="167"/>
      <c r="AU65" s="375" t="s">
        <v>253</v>
      </c>
      <c r="AV65" s="375"/>
      <c r="AW65" s="375"/>
      <c r="AX65" s="376"/>
    </row>
    <row r="66" spans="1:50" ht="18.75" customHeight="1">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1"/>
      <c r="Z66" s="1012"/>
      <c r="AA66" s="1013"/>
      <c r="AB66" s="1017"/>
      <c r="AC66" s="1018"/>
      <c r="AD66" s="1019"/>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5"/>
      <c r="AC68" s="1005"/>
      <c r="AD68" s="1005"/>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0"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9" t="s">
        <v>28</v>
      </c>
      <c r="B2" s="1040"/>
      <c r="C2" s="1040"/>
      <c r="D2" s="1040"/>
      <c r="E2" s="1040"/>
      <c r="F2" s="1041"/>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row r="55" spans="1:50" ht="30" customHeight="1">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row r="108" spans="1:50" ht="30" customHeight="1">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row r="161" spans="1:50" ht="30" customHeight="1">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row r="214" spans="1:50" ht="30" customHeight="1">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c r="A4" s="1062">
        <v>1</v>
      </c>
      <c r="B4" s="1062">
        <v>1</v>
      </c>
      <c r="C4" s="420"/>
      <c r="D4" s="420"/>
      <c r="E4" s="420"/>
      <c r="F4" s="420"/>
      <c r="G4" s="420"/>
      <c r="H4" s="420"/>
      <c r="I4" s="420"/>
      <c r="J4" s="421"/>
      <c r="K4" s="422"/>
      <c r="L4" s="422"/>
      <c r="M4" s="422"/>
      <c r="N4" s="422"/>
      <c r="O4" s="422"/>
      <c r="P4" s="318"/>
      <c r="Q4" s="318"/>
      <c r="R4" s="318"/>
      <c r="S4" s="318"/>
      <c r="T4" s="318"/>
      <c r="U4" s="318"/>
      <c r="V4" s="318"/>
      <c r="W4" s="318"/>
      <c r="X4" s="318"/>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c r="A5" s="1062">
        <v>2</v>
      </c>
      <c r="B5" s="1062">
        <v>1</v>
      </c>
      <c r="C5" s="420"/>
      <c r="D5" s="420"/>
      <c r="E5" s="420"/>
      <c r="F5" s="420"/>
      <c r="G5" s="420"/>
      <c r="H5" s="420"/>
      <c r="I5" s="420"/>
      <c r="J5" s="421"/>
      <c r="K5" s="422"/>
      <c r="L5" s="422"/>
      <c r="M5" s="422"/>
      <c r="N5" s="422"/>
      <c r="O5" s="422"/>
      <c r="P5" s="318"/>
      <c r="Q5" s="318"/>
      <c r="R5" s="318"/>
      <c r="S5" s="318"/>
      <c r="T5" s="318"/>
      <c r="U5" s="318"/>
      <c r="V5" s="318"/>
      <c r="W5" s="318"/>
      <c r="X5" s="318"/>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c r="A6" s="1062">
        <v>3</v>
      </c>
      <c r="B6" s="1062">
        <v>1</v>
      </c>
      <c r="C6" s="420"/>
      <c r="D6" s="420"/>
      <c r="E6" s="420"/>
      <c r="F6" s="420"/>
      <c r="G6" s="420"/>
      <c r="H6" s="420"/>
      <c r="I6" s="420"/>
      <c r="J6" s="421"/>
      <c r="K6" s="422"/>
      <c r="L6" s="422"/>
      <c r="M6" s="422"/>
      <c r="N6" s="422"/>
      <c r="O6" s="422"/>
      <c r="P6" s="318"/>
      <c r="Q6" s="318"/>
      <c r="R6" s="318"/>
      <c r="S6" s="318"/>
      <c r="T6" s="318"/>
      <c r="U6" s="318"/>
      <c r="V6" s="318"/>
      <c r="W6" s="318"/>
      <c r="X6" s="318"/>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c r="A7" s="1062">
        <v>4</v>
      </c>
      <c r="B7" s="1062">
        <v>1</v>
      </c>
      <c r="C7" s="420"/>
      <c r="D7" s="420"/>
      <c r="E7" s="420"/>
      <c r="F7" s="420"/>
      <c r="G7" s="420"/>
      <c r="H7" s="420"/>
      <c r="I7" s="420"/>
      <c r="J7" s="421"/>
      <c r="K7" s="422"/>
      <c r="L7" s="422"/>
      <c r="M7" s="422"/>
      <c r="N7" s="422"/>
      <c r="O7" s="422"/>
      <c r="P7" s="318"/>
      <c r="Q7" s="318"/>
      <c r="R7" s="318"/>
      <c r="S7" s="318"/>
      <c r="T7" s="318"/>
      <c r="U7" s="318"/>
      <c r="V7" s="318"/>
      <c r="W7" s="318"/>
      <c r="X7" s="318"/>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c r="A8" s="1062">
        <v>5</v>
      </c>
      <c r="B8" s="1062">
        <v>1</v>
      </c>
      <c r="C8" s="420"/>
      <c r="D8" s="420"/>
      <c r="E8" s="420"/>
      <c r="F8" s="420"/>
      <c r="G8" s="420"/>
      <c r="H8" s="420"/>
      <c r="I8" s="420"/>
      <c r="J8" s="421"/>
      <c r="K8" s="422"/>
      <c r="L8" s="422"/>
      <c r="M8" s="422"/>
      <c r="N8" s="422"/>
      <c r="O8" s="422"/>
      <c r="P8" s="318"/>
      <c r="Q8" s="318"/>
      <c r="R8" s="318"/>
      <c r="S8" s="318"/>
      <c r="T8" s="318"/>
      <c r="U8" s="318"/>
      <c r="V8" s="318"/>
      <c r="W8" s="318"/>
      <c r="X8" s="318"/>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c r="A9" s="1062">
        <v>6</v>
      </c>
      <c r="B9" s="1062">
        <v>1</v>
      </c>
      <c r="C9" s="420"/>
      <c r="D9" s="420"/>
      <c r="E9" s="420"/>
      <c r="F9" s="420"/>
      <c r="G9" s="420"/>
      <c r="H9" s="420"/>
      <c r="I9" s="420"/>
      <c r="J9" s="421"/>
      <c r="K9" s="422"/>
      <c r="L9" s="422"/>
      <c r="M9" s="422"/>
      <c r="N9" s="422"/>
      <c r="O9" s="422"/>
      <c r="P9" s="318"/>
      <c r="Q9" s="318"/>
      <c r="R9" s="318"/>
      <c r="S9" s="318"/>
      <c r="T9" s="318"/>
      <c r="U9" s="318"/>
      <c r="V9" s="318"/>
      <c r="W9" s="318"/>
      <c r="X9" s="318"/>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c r="A10" s="1062">
        <v>7</v>
      </c>
      <c r="B10" s="106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c r="A11" s="1062">
        <v>8</v>
      </c>
      <c r="B11" s="106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c r="A12" s="1062">
        <v>9</v>
      </c>
      <c r="B12" s="106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c r="A13" s="1062">
        <v>10</v>
      </c>
      <c r="B13" s="106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c r="A14" s="1062">
        <v>11</v>
      </c>
      <c r="B14" s="106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c r="A15" s="1062">
        <v>12</v>
      </c>
      <c r="B15" s="106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c r="A16" s="1062">
        <v>13</v>
      </c>
      <c r="B16" s="106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c r="A17" s="1062">
        <v>14</v>
      </c>
      <c r="B17" s="106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c r="A18" s="1062">
        <v>15</v>
      </c>
      <c r="B18" s="106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c r="A19" s="1062">
        <v>16</v>
      </c>
      <c r="B19" s="106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c r="A20" s="1062">
        <v>17</v>
      </c>
      <c r="B20" s="106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c r="A21" s="1062">
        <v>18</v>
      </c>
      <c r="B21" s="106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c r="A22" s="1062">
        <v>19</v>
      </c>
      <c r="B22" s="106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c r="A23" s="1062">
        <v>20</v>
      </c>
      <c r="B23" s="106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c r="A24" s="1062">
        <v>21</v>
      </c>
      <c r="B24" s="106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c r="A25" s="1062">
        <v>22</v>
      </c>
      <c r="B25" s="106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c r="A26" s="1062">
        <v>23</v>
      </c>
      <c r="B26" s="106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c r="A27" s="1062">
        <v>24</v>
      </c>
      <c r="B27" s="106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c r="A28" s="1062">
        <v>25</v>
      </c>
      <c r="B28" s="106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c r="A29" s="1062">
        <v>26</v>
      </c>
      <c r="B29" s="106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c r="A30" s="1062">
        <v>27</v>
      </c>
      <c r="B30" s="106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c r="A31" s="1062">
        <v>28</v>
      </c>
      <c r="B31" s="106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c r="A32" s="1062">
        <v>29</v>
      </c>
      <c r="B32" s="106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c r="A33" s="1062">
        <v>30</v>
      </c>
      <c r="B33" s="106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c r="A37" s="1062">
        <v>1</v>
      </c>
      <c r="B37" s="106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c r="A38" s="1062">
        <v>2</v>
      </c>
      <c r="B38" s="106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c r="A39" s="1062">
        <v>3</v>
      </c>
      <c r="B39" s="106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c r="A40" s="1062">
        <v>4</v>
      </c>
      <c r="B40" s="106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c r="A41" s="1062">
        <v>5</v>
      </c>
      <c r="B41" s="106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c r="A42" s="1062">
        <v>6</v>
      </c>
      <c r="B42" s="106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c r="A43" s="1062">
        <v>7</v>
      </c>
      <c r="B43" s="106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c r="A44" s="1062">
        <v>8</v>
      </c>
      <c r="B44" s="106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c r="A45" s="1062">
        <v>9</v>
      </c>
      <c r="B45" s="106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c r="A46" s="1062">
        <v>10</v>
      </c>
      <c r="B46" s="106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c r="A47" s="1062">
        <v>11</v>
      </c>
      <c r="B47" s="106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c r="A48" s="1062">
        <v>12</v>
      </c>
      <c r="B48" s="106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c r="A49" s="1062">
        <v>13</v>
      </c>
      <c r="B49" s="106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c r="A50" s="1062">
        <v>14</v>
      </c>
      <c r="B50" s="106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c r="A51" s="1062">
        <v>15</v>
      </c>
      <c r="B51" s="106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c r="A52" s="1062">
        <v>16</v>
      </c>
      <c r="B52" s="106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c r="A53" s="1062">
        <v>17</v>
      </c>
      <c r="B53" s="106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c r="A54" s="1062">
        <v>18</v>
      </c>
      <c r="B54" s="106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c r="A55" s="1062">
        <v>19</v>
      </c>
      <c r="B55" s="106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c r="A56" s="1062">
        <v>20</v>
      </c>
      <c r="B56" s="106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c r="A57" s="1062">
        <v>21</v>
      </c>
      <c r="B57" s="106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c r="A58" s="1062">
        <v>22</v>
      </c>
      <c r="B58" s="106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c r="A59" s="1062">
        <v>23</v>
      </c>
      <c r="B59" s="106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c r="A60" s="1062">
        <v>24</v>
      </c>
      <c r="B60" s="106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c r="A61" s="1062">
        <v>25</v>
      </c>
      <c r="B61" s="106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c r="A62" s="1062">
        <v>26</v>
      </c>
      <c r="B62" s="106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c r="A63" s="1062">
        <v>27</v>
      </c>
      <c r="B63" s="106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c r="A64" s="1062">
        <v>28</v>
      </c>
      <c r="B64" s="106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c r="A65" s="1062">
        <v>29</v>
      </c>
      <c r="B65" s="106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c r="A66" s="1062">
        <v>30</v>
      </c>
      <c r="B66" s="106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c r="A70" s="1062">
        <v>1</v>
      </c>
      <c r="B70" s="106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c r="A71" s="1062">
        <v>2</v>
      </c>
      <c r="B71" s="106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c r="A72" s="1062">
        <v>3</v>
      </c>
      <c r="B72" s="106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c r="A73" s="1062">
        <v>4</v>
      </c>
      <c r="B73" s="106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c r="A74" s="1062">
        <v>5</v>
      </c>
      <c r="B74" s="106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c r="A75" s="1062">
        <v>6</v>
      </c>
      <c r="B75" s="106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c r="A76" s="1062">
        <v>7</v>
      </c>
      <c r="B76" s="106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c r="A77" s="1062">
        <v>8</v>
      </c>
      <c r="B77" s="106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c r="A78" s="1062">
        <v>9</v>
      </c>
      <c r="B78" s="106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c r="A79" s="1062">
        <v>10</v>
      </c>
      <c r="B79" s="106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c r="A80" s="1062">
        <v>11</v>
      </c>
      <c r="B80" s="106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c r="A81" s="1062">
        <v>12</v>
      </c>
      <c r="B81" s="106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c r="A82" s="1062">
        <v>13</v>
      </c>
      <c r="B82" s="106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c r="A83" s="1062">
        <v>14</v>
      </c>
      <c r="B83" s="106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c r="A84" s="1062">
        <v>15</v>
      </c>
      <c r="B84" s="106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c r="A85" s="1062">
        <v>16</v>
      </c>
      <c r="B85" s="106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c r="A86" s="1062">
        <v>17</v>
      </c>
      <c r="B86" s="106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c r="A87" s="1062">
        <v>18</v>
      </c>
      <c r="B87" s="106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c r="A88" s="1062">
        <v>19</v>
      </c>
      <c r="B88" s="106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c r="A89" s="1062">
        <v>20</v>
      </c>
      <c r="B89" s="106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c r="A90" s="1062">
        <v>21</v>
      </c>
      <c r="B90" s="106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c r="A91" s="1062">
        <v>22</v>
      </c>
      <c r="B91" s="106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c r="A92" s="1062">
        <v>23</v>
      </c>
      <c r="B92" s="106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c r="A93" s="1062">
        <v>24</v>
      </c>
      <c r="B93" s="106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c r="A94" s="1062">
        <v>25</v>
      </c>
      <c r="B94" s="106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c r="A95" s="1062">
        <v>26</v>
      </c>
      <c r="B95" s="106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c r="A96" s="1062">
        <v>27</v>
      </c>
      <c r="B96" s="106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c r="A97" s="1062">
        <v>28</v>
      </c>
      <c r="B97" s="106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c r="A98" s="1062">
        <v>29</v>
      </c>
      <c r="B98" s="106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c r="A99" s="1062">
        <v>30</v>
      </c>
      <c r="B99" s="106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c r="A103" s="1062">
        <v>1</v>
      </c>
      <c r="B103" s="106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c r="A104" s="1062">
        <v>2</v>
      </c>
      <c r="B104" s="106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c r="A105" s="1062">
        <v>3</v>
      </c>
      <c r="B105" s="106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c r="A106" s="1062">
        <v>4</v>
      </c>
      <c r="B106" s="106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c r="A107" s="1062">
        <v>5</v>
      </c>
      <c r="B107" s="106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c r="A108" s="1062">
        <v>6</v>
      </c>
      <c r="B108" s="106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c r="A109" s="1062">
        <v>7</v>
      </c>
      <c r="B109" s="106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c r="A110" s="1062">
        <v>8</v>
      </c>
      <c r="B110" s="106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c r="A111" s="1062">
        <v>9</v>
      </c>
      <c r="B111" s="106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c r="A112" s="1062">
        <v>10</v>
      </c>
      <c r="B112" s="106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c r="A113" s="1062">
        <v>11</v>
      </c>
      <c r="B113" s="106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c r="A114" s="1062">
        <v>12</v>
      </c>
      <c r="B114" s="106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c r="A115" s="1062">
        <v>13</v>
      </c>
      <c r="B115" s="106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c r="A116" s="1062">
        <v>14</v>
      </c>
      <c r="B116" s="106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c r="A117" s="1062">
        <v>15</v>
      </c>
      <c r="B117" s="106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c r="A118" s="1062">
        <v>16</v>
      </c>
      <c r="B118" s="106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c r="A119" s="1062">
        <v>17</v>
      </c>
      <c r="B119" s="106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c r="A120" s="1062">
        <v>18</v>
      </c>
      <c r="B120" s="106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c r="A121" s="1062">
        <v>19</v>
      </c>
      <c r="B121" s="106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c r="A122" s="1062">
        <v>20</v>
      </c>
      <c r="B122" s="106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c r="A123" s="1062">
        <v>21</v>
      </c>
      <c r="B123" s="106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c r="A124" s="1062">
        <v>22</v>
      </c>
      <c r="B124" s="106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c r="A125" s="1062">
        <v>23</v>
      </c>
      <c r="B125" s="106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c r="A126" s="1062">
        <v>24</v>
      </c>
      <c r="B126" s="106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c r="A127" s="1062">
        <v>25</v>
      </c>
      <c r="B127" s="106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c r="A128" s="1062">
        <v>26</v>
      </c>
      <c r="B128" s="106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c r="A129" s="1062">
        <v>27</v>
      </c>
      <c r="B129" s="106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c r="A130" s="1062">
        <v>28</v>
      </c>
      <c r="B130" s="106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c r="A131" s="1062">
        <v>29</v>
      </c>
      <c r="B131" s="106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c r="A132" s="1062">
        <v>30</v>
      </c>
      <c r="B132" s="106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c r="A136" s="1062">
        <v>1</v>
      </c>
      <c r="B136" s="106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c r="A137" s="1062">
        <v>2</v>
      </c>
      <c r="B137" s="106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c r="A138" s="1062">
        <v>3</v>
      </c>
      <c r="B138" s="106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c r="A139" s="1062">
        <v>4</v>
      </c>
      <c r="B139" s="106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c r="A140" s="1062">
        <v>5</v>
      </c>
      <c r="B140" s="106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c r="A141" s="1062">
        <v>6</v>
      </c>
      <c r="B141" s="106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c r="A142" s="1062">
        <v>7</v>
      </c>
      <c r="B142" s="106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c r="A143" s="1062">
        <v>8</v>
      </c>
      <c r="B143" s="106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c r="A144" s="1062">
        <v>9</v>
      </c>
      <c r="B144" s="106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c r="A145" s="1062">
        <v>10</v>
      </c>
      <c r="B145" s="106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c r="A146" s="1062">
        <v>11</v>
      </c>
      <c r="B146" s="106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c r="A147" s="1062">
        <v>12</v>
      </c>
      <c r="B147" s="106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c r="A148" s="1062">
        <v>13</v>
      </c>
      <c r="B148" s="106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c r="A149" s="1062">
        <v>14</v>
      </c>
      <c r="B149" s="106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c r="A150" s="1062">
        <v>15</v>
      </c>
      <c r="B150" s="106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c r="A151" s="1062">
        <v>16</v>
      </c>
      <c r="B151" s="106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c r="A152" s="1062">
        <v>17</v>
      </c>
      <c r="B152" s="106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c r="A153" s="1062">
        <v>18</v>
      </c>
      <c r="B153" s="106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c r="A154" s="1062">
        <v>19</v>
      </c>
      <c r="B154" s="106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c r="A155" s="1062">
        <v>20</v>
      </c>
      <c r="B155" s="106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c r="A156" s="1062">
        <v>21</v>
      </c>
      <c r="B156" s="106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c r="A157" s="1062">
        <v>22</v>
      </c>
      <c r="B157" s="106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c r="A158" s="1062">
        <v>23</v>
      </c>
      <c r="B158" s="106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c r="A159" s="1062">
        <v>24</v>
      </c>
      <c r="B159" s="106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c r="A160" s="1062">
        <v>25</v>
      </c>
      <c r="B160" s="106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c r="A161" s="1062">
        <v>26</v>
      </c>
      <c r="B161" s="106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c r="A162" s="1062">
        <v>27</v>
      </c>
      <c r="B162" s="106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c r="A163" s="1062">
        <v>28</v>
      </c>
      <c r="B163" s="106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c r="A164" s="1062">
        <v>29</v>
      </c>
      <c r="B164" s="106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c r="A165" s="1062">
        <v>30</v>
      </c>
      <c r="B165" s="106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c r="A169" s="1062">
        <v>1</v>
      </c>
      <c r="B169" s="106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c r="A170" s="1062">
        <v>2</v>
      </c>
      <c r="B170" s="106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c r="A171" s="1062">
        <v>3</v>
      </c>
      <c r="B171" s="106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c r="A172" s="1062">
        <v>4</v>
      </c>
      <c r="B172" s="106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c r="A173" s="1062">
        <v>5</v>
      </c>
      <c r="B173" s="106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c r="A174" s="1062">
        <v>6</v>
      </c>
      <c r="B174" s="106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c r="A175" s="1062">
        <v>7</v>
      </c>
      <c r="B175" s="106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c r="A176" s="1062">
        <v>8</v>
      </c>
      <c r="B176" s="106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c r="A177" s="1062">
        <v>9</v>
      </c>
      <c r="B177" s="106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c r="A178" s="1062">
        <v>10</v>
      </c>
      <c r="B178" s="106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c r="A179" s="1062">
        <v>11</v>
      </c>
      <c r="B179" s="106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c r="A180" s="1062">
        <v>12</v>
      </c>
      <c r="B180" s="106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c r="A181" s="1062">
        <v>13</v>
      </c>
      <c r="B181" s="106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c r="A182" s="1062">
        <v>14</v>
      </c>
      <c r="B182" s="106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c r="A183" s="1062">
        <v>15</v>
      </c>
      <c r="B183" s="106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c r="A184" s="1062">
        <v>16</v>
      </c>
      <c r="B184" s="106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c r="A185" s="1062">
        <v>17</v>
      </c>
      <c r="B185" s="106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c r="A186" s="1062">
        <v>18</v>
      </c>
      <c r="B186" s="106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c r="A187" s="1062">
        <v>19</v>
      </c>
      <c r="B187" s="106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c r="A188" s="1062">
        <v>20</v>
      </c>
      <c r="B188" s="106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c r="A189" s="1062">
        <v>21</v>
      </c>
      <c r="B189" s="106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c r="A190" s="1062">
        <v>22</v>
      </c>
      <c r="B190" s="106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c r="A191" s="1062">
        <v>23</v>
      </c>
      <c r="B191" s="106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c r="A192" s="1062">
        <v>24</v>
      </c>
      <c r="B192" s="106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c r="A193" s="1062">
        <v>25</v>
      </c>
      <c r="B193" s="106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c r="A194" s="1062">
        <v>26</v>
      </c>
      <c r="B194" s="106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c r="A195" s="1062">
        <v>27</v>
      </c>
      <c r="B195" s="106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c r="A196" s="1062">
        <v>28</v>
      </c>
      <c r="B196" s="106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c r="A197" s="1062">
        <v>29</v>
      </c>
      <c r="B197" s="106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c r="A198" s="1062">
        <v>30</v>
      </c>
      <c r="B198" s="106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c r="A202" s="1062">
        <v>1</v>
      </c>
      <c r="B202" s="106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c r="A203" s="1062">
        <v>2</v>
      </c>
      <c r="B203" s="106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c r="A204" s="1062">
        <v>3</v>
      </c>
      <c r="B204" s="106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c r="A205" s="1062">
        <v>4</v>
      </c>
      <c r="B205" s="106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c r="A206" s="1062">
        <v>5</v>
      </c>
      <c r="B206" s="106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c r="A207" s="1062">
        <v>6</v>
      </c>
      <c r="B207" s="106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c r="A208" s="1062">
        <v>7</v>
      </c>
      <c r="B208" s="106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c r="A209" s="1062">
        <v>8</v>
      </c>
      <c r="B209" s="106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c r="A210" s="1062">
        <v>9</v>
      </c>
      <c r="B210" s="106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c r="A211" s="1062">
        <v>10</v>
      </c>
      <c r="B211" s="106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c r="A212" s="1062">
        <v>11</v>
      </c>
      <c r="B212" s="106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c r="A213" s="1062">
        <v>12</v>
      </c>
      <c r="B213" s="106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c r="A214" s="1062">
        <v>13</v>
      </c>
      <c r="B214" s="106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c r="A215" s="1062">
        <v>14</v>
      </c>
      <c r="B215" s="106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c r="A216" s="1062">
        <v>15</v>
      </c>
      <c r="B216" s="106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c r="A217" s="1062">
        <v>16</v>
      </c>
      <c r="B217" s="106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c r="A218" s="1062">
        <v>17</v>
      </c>
      <c r="B218" s="106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c r="A219" s="1062">
        <v>18</v>
      </c>
      <c r="B219" s="106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c r="A220" s="1062">
        <v>19</v>
      </c>
      <c r="B220" s="106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c r="A221" s="1062">
        <v>20</v>
      </c>
      <c r="B221" s="106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c r="A222" s="1062">
        <v>21</v>
      </c>
      <c r="B222" s="106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c r="A223" s="1062">
        <v>22</v>
      </c>
      <c r="B223" s="106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c r="A224" s="1062">
        <v>23</v>
      </c>
      <c r="B224" s="106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c r="A225" s="1062">
        <v>24</v>
      </c>
      <c r="B225" s="106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c r="A226" s="1062">
        <v>25</v>
      </c>
      <c r="B226" s="106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c r="A227" s="1062">
        <v>26</v>
      </c>
      <c r="B227" s="106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c r="A228" s="1062">
        <v>27</v>
      </c>
      <c r="B228" s="106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c r="A229" s="1062">
        <v>28</v>
      </c>
      <c r="B229" s="106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c r="A230" s="1062">
        <v>29</v>
      </c>
      <c r="B230" s="106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c r="A231" s="1062">
        <v>30</v>
      </c>
      <c r="B231" s="106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c r="A235" s="1062">
        <v>1</v>
      </c>
      <c r="B235" s="106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c r="A236" s="1062">
        <v>2</v>
      </c>
      <c r="B236" s="106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c r="A237" s="1062">
        <v>3</v>
      </c>
      <c r="B237" s="106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c r="A238" s="1062">
        <v>4</v>
      </c>
      <c r="B238" s="106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c r="A239" s="1062">
        <v>5</v>
      </c>
      <c r="B239" s="106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c r="A240" s="1062">
        <v>6</v>
      </c>
      <c r="B240" s="106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c r="A241" s="1062">
        <v>7</v>
      </c>
      <c r="B241" s="106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c r="A242" s="1062">
        <v>8</v>
      </c>
      <c r="B242" s="106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c r="A243" s="1062">
        <v>9</v>
      </c>
      <c r="B243" s="106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c r="A244" s="1062">
        <v>10</v>
      </c>
      <c r="B244" s="106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c r="A245" s="1062">
        <v>11</v>
      </c>
      <c r="B245" s="106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c r="A246" s="1062">
        <v>12</v>
      </c>
      <c r="B246" s="106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c r="A247" s="1062">
        <v>13</v>
      </c>
      <c r="B247" s="106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c r="A248" s="1062">
        <v>14</v>
      </c>
      <c r="B248" s="106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c r="A249" s="1062">
        <v>15</v>
      </c>
      <c r="B249" s="106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c r="A250" s="1062">
        <v>16</v>
      </c>
      <c r="B250" s="106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c r="A251" s="1062">
        <v>17</v>
      </c>
      <c r="B251" s="106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c r="A252" s="1062">
        <v>18</v>
      </c>
      <c r="B252" s="106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c r="A253" s="1062">
        <v>19</v>
      </c>
      <c r="B253" s="106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c r="A254" s="1062">
        <v>20</v>
      </c>
      <c r="B254" s="106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c r="A255" s="1062">
        <v>21</v>
      </c>
      <c r="B255" s="106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c r="A256" s="1062">
        <v>22</v>
      </c>
      <c r="B256" s="106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c r="A257" s="1062">
        <v>23</v>
      </c>
      <c r="B257" s="106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c r="A258" s="1062">
        <v>24</v>
      </c>
      <c r="B258" s="106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c r="A259" s="1062">
        <v>25</v>
      </c>
      <c r="B259" s="106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c r="A260" s="1062">
        <v>26</v>
      </c>
      <c r="B260" s="106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c r="A261" s="1062">
        <v>27</v>
      </c>
      <c r="B261" s="106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c r="A262" s="1062">
        <v>28</v>
      </c>
      <c r="B262" s="106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c r="A263" s="1062">
        <v>29</v>
      </c>
      <c r="B263" s="106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c r="A264" s="1062">
        <v>30</v>
      </c>
      <c r="B264" s="106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c r="A268" s="1062">
        <v>1</v>
      </c>
      <c r="B268" s="106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c r="A269" s="1062">
        <v>2</v>
      </c>
      <c r="B269" s="106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c r="A270" s="1062">
        <v>3</v>
      </c>
      <c r="B270" s="106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c r="A271" s="1062">
        <v>4</v>
      </c>
      <c r="B271" s="106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c r="A272" s="1062">
        <v>5</v>
      </c>
      <c r="B272" s="106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c r="A273" s="1062">
        <v>6</v>
      </c>
      <c r="B273" s="106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c r="A274" s="1062">
        <v>7</v>
      </c>
      <c r="B274" s="106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c r="A275" s="1062">
        <v>8</v>
      </c>
      <c r="B275" s="106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c r="A276" s="1062">
        <v>9</v>
      </c>
      <c r="B276" s="106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c r="A277" s="1062">
        <v>10</v>
      </c>
      <c r="B277" s="106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c r="A278" s="1062">
        <v>11</v>
      </c>
      <c r="B278" s="106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c r="A279" s="1062">
        <v>12</v>
      </c>
      <c r="B279" s="106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c r="A280" s="1062">
        <v>13</v>
      </c>
      <c r="B280" s="106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c r="A281" s="1062">
        <v>14</v>
      </c>
      <c r="B281" s="106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c r="A282" s="1062">
        <v>15</v>
      </c>
      <c r="B282" s="106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c r="A283" s="1062">
        <v>16</v>
      </c>
      <c r="B283" s="106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c r="A284" s="1062">
        <v>17</v>
      </c>
      <c r="B284" s="106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c r="A285" s="1062">
        <v>18</v>
      </c>
      <c r="B285" s="106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c r="A286" s="1062">
        <v>19</v>
      </c>
      <c r="B286" s="106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c r="A287" s="1062">
        <v>20</v>
      </c>
      <c r="B287" s="106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c r="A288" s="1062">
        <v>21</v>
      </c>
      <c r="B288" s="106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c r="A289" s="1062">
        <v>22</v>
      </c>
      <c r="B289" s="106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c r="A290" s="1062">
        <v>23</v>
      </c>
      <c r="B290" s="106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c r="A291" s="1062">
        <v>24</v>
      </c>
      <c r="B291" s="106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c r="A292" s="1062">
        <v>25</v>
      </c>
      <c r="B292" s="106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c r="A293" s="1062">
        <v>26</v>
      </c>
      <c r="B293" s="106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c r="A294" s="1062">
        <v>27</v>
      </c>
      <c r="B294" s="106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c r="A295" s="1062">
        <v>28</v>
      </c>
      <c r="B295" s="106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c r="A296" s="1062">
        <v>29</v>
      </c>
      <c r="B296" s="106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c r="A297" s="1062">
        <v>30</v>
      </c>
      <c r="B297" s="106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c r="A301" s="1062">
        <v>1</v>
      </c>
      <c r="B301" s="106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c r="A302" s="1062">
        <v>2</v>
      </c>
      <c r="B302" s="106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c r="A303" s="1062">
        <v>3</v>
      </c>
      <c r="B303" s="106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c r="A304" s="1062">
        <v>4</v>
      </c>
      <c r="B304" s="106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c r="A305" s="1062">
        <v>5</v>
      </c>
      <c r="B305" s="106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c r="A306" s="1062">
        <v>6</v>
      </c>
      <c r="B306" s="106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c r="A307" s="1062">
        <v>7</v>
      </c>
      <c r="B307" s="106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c r="A308" s="1062">
        <v>8</v>
      </c>
      <c r="B308" s="106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c r="A309" s="1062">
        <v>9</v>
      </c>
      <c r="B309" s="106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c r="A310" s="1062">
        <v>10</v>
      </c>
      <c r="B310" s="106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c r="A311" s="1062">
        <v>11</v>
      </c>
      <c r="B311" s="106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c r="A312" s="1062">
        <v>12</v>
      </c>
      <c r="B312" s="106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c r="A313" s="1062">
        <v>13</v>
      </c>
      <c r="B313" s="106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c r="A314" s="1062">
        <v>14</v>
      </c>
      <c r="B314" s="106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c r="A315" s="1062">
        <v>15</v>
      </c>
      <c r="B315" s="106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c r="A316" s="1062">
        <v>16</v>
      </c>
      <c r="B316" s="106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c r="A317" s="1062">
        <v>17</v>
      </c>
      <c r="B317" s="106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c r="A318" s="1062">
        <v>18</v>
      </c>
      <c r="B318" s="106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c r="A319" s="1062">
        <v>19</v>
      </c>
      <c r="B319" s="106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c r="A320" s="1062">
        <v>20</v>
      </c>
      <c r="B320" s="106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c r="A321" s="1062">
        <v>21</v>
      </c>
      <c r="B321" s="106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c r="A322" s="1062">
        <v>22</v>
      </c>
      <c r="B322" s="106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c r="A323" s="1062">
        <v>23</v>
      </c>
      <c r="B323" s="106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c r="A324" s="1062">
        <v>24</v>
      </c>
      <c r="B324" s="106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c r="A325" s="1062">
        <v>25</v>
      </c>
      <c r="B325" s="106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c r="A326" s="1062">
        <v>26</v>
      </c>
      <c r="B326" s="106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c r="A327" s="1062">
        <v>27</v>
      </c>
      <c r="B327" s="106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c r="A328" s="1062">
        <v>28</v>
      </c>
      <c r="B328" s="106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c r="A329" s="1062">
        <v>29</v>
      </c>
      <c r="B329" s="106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c r="A330" s="1062">
        <v>30</v>
      </c>
      <c r="B330" s="106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c r="A334" s="1062">
        <v>1</v>
      </c>
      <c r="B334" s="106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c r="A335" s="1062">
        <v>2</v>
      </c>
      <c r="B335" s="106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c r="A336" s="1062">
        <v>3</v>
      </c>
      <c r="B336" s="106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c r="A337" s="1062">
        <v>4</v>
      </c>
      <c r="B337" s="106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c r="A338" s="1062">
        <v>5</v>
      </c>
      <c r="B338" s="106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c r="A339" s="1062">
        <v>6</v>
      </c>
      <c r="B339" s="106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c r="A340" s="1062">
        <v>7</v>
      </c>
      <c r="B340" s="106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c r="A341" s="1062">
        <v>8</v>
      </c>
      <c r="B341" s="106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c r="A342" s="1062">
        <v>9</v>
      </c>
      <c r="B342" s="106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c r="A343" s="1062">
        <v>10</v>
      </c>
      <c r="B343" s="106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c r="A344" s="1062">
        <v>11</v>
      </c>
      <c r="B344" s="106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c r="A345" s="1062">
        <v>12</v>
      </c>
      <c r="B345" s="106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c r="A346" s="1062">
        <v>13</v>
      </c>
      <c r="B346" s="106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c r="A347" s="1062">
        <v>14</v>
      </c>
      <c r="B347" s="106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c r="A348" s="1062">
        <v>15</v>
      </c>
      <c r="B348" s="106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c r="A349" s="1062">
        <v>16</v>
      </c>
      <c r="B349" s="106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c r="A350" s="1062">
        <v>17</v>
      </c>
      <c r="B350" s="106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c r="A351" s="1062">
        <v>18</v>
      </c>
      <c r="B351" s="106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c r="A352" s="1062">
        <v>19</v>
      </c>
      <c r="B352" s="106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c r="A353" s="1062">
        <v>20</v>
      </c>
      <c r="B353" s="106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c r="A354" s="1062">
        <v>21</v>
      </c>
      <c r="B354" s="106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c r="A355" s="1062">
        <v>22</v>
      </c>
      <c r="B355" s="106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c r="A356" s="1062">
        <v>23</v>
      </c>
      <c r="B356" s="106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c r="A357" s="1062">
        <v>24</v>
      </c>
      <c r="B357" s="106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c r="A358" s="1062">
        <v>25</v>
      </c>
      <c r="B358" s="106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c r="A359" s="1062">
        <v>26</v>
      </c>
      <c r="B359" s="106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c r="A360" s="1062">
        <v>27</v>
      </c>
      <c r="B360" s="106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c r="A361" s="1062">
        <v>28</v>
      </c>
      <c r="B361" s="106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c r="A362" s="1062">
        <v>29</v>
      </c>
      <c r="B362" s="106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c r="A363" s="1062">
        <v>30</v>
      </c>
      <c r="B363" s="106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c r="A367" s="1062">
        <v>1</v>
      </c>
      <c r="B367" s="106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c r="A368" s="1062">
        <v>2</v>
      </c>
      <c r="B368" s="106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c r="A369" s="1062">
        <v>3</v>
      </c>
      <c r="B369" s="106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c r="A370" s="1062">
        <v>4</v>
      </c>
      <c r="B370" s="106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c r="A371" s="1062">
        <v>5</v>
      </c>
      <c r="B371" s="106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c r="A372" s="1062">
        <v>6</v>
      </c>
      <c r="B372" s="106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c r="A373" s="1062">
        <v>7</v>
      </c>
      <c r="B373" s="106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c r="A374" s="1062">
        <v>8</v>
      </c>
      <c r="B374" s="106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c r="A375" s="1062">
        <v>9</v>
      </c>
      <c r="B375" s="106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c r="A376" s="1062">
        <v>10</v>
      </c>
      <c r="B376" s="106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c r="A377" s="1062">
        <v>11</v>
      </c>
      <c r="B377" s="106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c r="A378" s="1062">
        <v>12</v>
      </c>
      <c r="B378" s="106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c r="A379" s="1062">
        <v>13</v>
      </c>
      <c r="B379" s="106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c r="A380" s="1062">
        <v>14</v>
      </c>
      <c r="B380" s="106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c r="A381" s="1062">
        <v>15</v>
      </c>
      <c r="B381" s="106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c r="A382" s="1062">
        <v>16</v>
      </c>
      <c r="B382" s="106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c r="A383" s="1062">
        <v>17</v>
      </c>
      <c r="B383" s="106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c r="A384" s="1062">
        <v>18</v>
      </c>
      <c r="B384" s="106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c r="A385" s="1062">
        <v>19</v>
      </c>
      <c r="B385" s="106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c r="A386" s="1062">
        <v>20</v>
      </c>
      <c r="B386" s="106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c r="A387" s="1062">
        <v>21</v>
      </c>
      <c r="B387" s="106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c r="A388" s="1062">
        <v>22</v>
      </c>
      <c r="B388" s="106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c r="A389" s="1062">
        <v>23</v>
      </c>
      <c r="B389" s="106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c r="A390" s="1062">
        <v>24</v>
      </c>
      <c r="B390" s="106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c r="A391" s="1062">
        <v>25</v>
      </c>
      <c r="B391" s="106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c r="A392" s="1062">
        <v>26</v>
      </c>
      <c r="B392" s="106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c r="A393" s="1062">
        <v>27</v>
      </c>
      <c r="B393" s="106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c r="A394" s="1062">
        <v>28</v>
      </c>
      <c r="B394" s="106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c r="A395" s="1062">
        <v>29</v>
      </c>
      <c r="B395" s="106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c r="A396" s="1062">
        <v>30</v>
      </c>
      <c r="B396" s="106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c r="A400" s="1062">
        <v>1</v>
      </c>
      <c r="B400" s="106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c r="A401" s="1062">
        <v>2</v>
      </c>
      <c r="B401" s="106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c r="A402" s="1062">
        <v>3</v>
      </c>
      <c r="B402" s="106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c r="A403" s="1062">
        <v>4</v>
      </c>
      <c r="B403" s="106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c r="A404" s="1062">
        <v>5</v>
      </c>
      <c r="B404" s="106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c r="A405" s="1062">
        <v>6</v>
      </c>
      <c r="B405" s="106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c r="A406" s="1062">
        <v>7</v>
      </c>
      <c r="B406" s="106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c r="A407" s="1062">
        <v>8</v>
      </c>
      <c r="B407" s="106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c r="A408" s="1062">
        <v>9</v>
      </c>
      <c r="B408" s="106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c r="A409" s="1062">
        <v>10</v>
      </c>
      <c r="B409" s="106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c r="A410" s="1062">
        <v>11</v>
      </c>
      <c r="B410" s="106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c r="A411" s="1062">
        <v>12</v>
      </c>
      <c r="B411" s="106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c r="A412" s="1062">
        <v>13</v>
      </c>
      <c r="B412" s="106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c r="A413" s="1062">
        <v>14</v>
      </c>
      <c r="B413" s="106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c r="A414" s="1062">
        <v>15</v>
      </c>
      <c r="B414" s="106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c r="A415" s="1062">
        <v>16</v>
      </c>
      <c r="B415" s="106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c r="A416" s="1062">
        <v>17</v>
      </c>
      <c r="B416" s="106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c r="A417" s="1062">
        <v>18</v>
      </c>
      <c r="B417" s="106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c r="A418" s="1062">
        <v>19</v>
      </c>
      <c r="B418" s="106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c r="A419" s="1062">
        <v>20</v>
      </c>
      <c r="B419" s="106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c r="A420" s="1062">
        <v>21</v>
      </c>
      <c r="B420" s="106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c r="A421" s="1062">
        <v>22</v>
      </c>
      <c r="B421" s="106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c r="A422" s="1062">
        <v>23</v>
      </c>
      <c r="B422" s="106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c r="A423" s="1062">
        <v>24</v>
      </c>
      <c r="B423" s="106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c r="A424" s="1062">
        <v>25</v>
      </c>
      <c r="B424" s="106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c r="A425" s="1062">
        <v>26</v>
      </c>
      <c r="B425" s="106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c r="A426" s="1062">
        <v>27</v>
      </c>
      <c r="B426" s="106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c r="A427" s="1062">
        <v>28</v>
      </c>
      <c r="B427" s="106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c r="A428" s="1062">
        <v>29</v>
      </c>
      <c r="B428" s="106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c r="A429" s="1062">
        <v>30</v>
      </c>
      <c r="B429" s="106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c r="A433" s="1062">
        <v>1</v>
      </c>
      <c r="B433" s="106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c r="A434" s="1062">
        <v>2</v>
      </c>
      <c r="B434" s="106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c r="A435" s="1062">
        <v>3</v>
      </c>
      <c r="B435" s="106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c r="A436" s="1062">
        <v>4</v>
      </c>
      <c r="B436" s="106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c r="A437" s="1062">
        <v>5</v>
      </c>
      <c r="B437" s="106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c r="A438" s="1062">
        <v>6</v>
      </c>
      <c r="B438" s="106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c r="A439" s="1062">
        <v>7</v>
      </c>
      <c r="B439" s="106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c r="A440" s="1062">
        <v>8</v>
      </c>
      <c r="B440" s="106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c r="A441" s="1062">
        <v>9</v>
      </c>
      <c r="B441" s="106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c r="A442" s="1062">
        <v>10</v>
      </c>
      <c r="B442" s="106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c r="A443" s="1062">
        <v>11</v>
      </c>
      <c r="B443" s="106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c r="A444" s="1062">
        <v>12</v>
      </c>
      <c r="B444" s="106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c r="A445" s="1062">
        <v>13</v>
      </c>
      <c r="B445" s="106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c r="A446" s="1062">
        <v>14</v>
      </c>
      <c r="B446" s="106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c r="A447" s="1062">
        <v>15</v>
      </c>
      <c r="B447" s="106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c r="A448" s="1062">
        <v>16</v>
      </c>
      <c r="B448" s="106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c r="A449" s="1062">
        <v>17</v>
      </c>
      <c r="B449" s="106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c r="A450" s="1062">
        <v>18</v>
      </c>
      <c r="B450" s="106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c r="A451" s="1062">
        <v>19</v>
      </c>
      <c r="B451" s="106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c r="A452" s="1062">
        <v>20</v>
      </c>
      <c r="B452" s="106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c r="A453" s="1062">
        <v>21</v>
      </c>
      <c r="B453" s="106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c r="A454" s="1062">
        <v>22</v>
      </c>
      <c r="B454" s="106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c r="A455" s="1062">
        <v>23</v>
      </c>
      <c r="B455" s="106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c r="A456" s="1062">
        <v>24</v>
      </c>
      <c r="B456" s="106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c r="A457" s="1062">
        <v>25</v>
      </c>
      <c r="B457" s="106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c r="A458" s="1062">
        <v>26</v>
      </c>
      <c r="B458" s="106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c r="A459" s="1062">
        <v>27</v>
      </c>
      <c r="B459" s="106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c r="A460" s="1062">
        <v>28</v>
      </c>
      <c r="B460" s="106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c r="A461" s="1062">
        <v>29</v>
      </c>
      <c r="B461" s="106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c r="A462" s="1062">
        <v>30</v>
      </c>
      <c r="B462" s="106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c r="A466" s="1062">
        <v>1</v>
      </c>
      <c r="B466" s="106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c r="A467" s="1062">
        <v>2</v>
      </c>
      <c r="B467" s="106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c r="A468" s="1062">
        <v>3</v>
      </c>
      <c r="B468" s="106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c r="A469" s="1062">
        <v>4</v>
      </c>
      <c r="B469" s="106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c r="A470" s="1062">
        <v>5</v>
      </c>
      <c r="B470" s="106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c r="A471" s="1062">
        <v>6</v>
      </c>
      <c r="B471" s="106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c r="A472" s="1062">
        <v>7</v>
      </c>
      <c r="B472" s="106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c r="A473" s="1062">
        <v>8</v>
      </c>
      <c r="B473" s="106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c r="A474" s="1062">
        <v>9</v>
      </c>
      <c r="B474" s="106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c r="A475" s="1062">
        <v>10</v>
      </c>
      <c r="B475" s="106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c r="A476" s="1062">
        <v>11</v>
      </c>
      <c r="B476" s="106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c r="A477" s="1062">
        <v>12</v>
      </c>
      <c r="B477" s="106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c r="A478" s="1062">
        <v>13</v>
      </c>
      <c r="B478" s="106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c r="A479" s="1062">
        <v>14</v>
      </c>
      <c r="B479" s="106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c r="A480" s="1062">
        <v>15</v>
      </c>
      <c r="B480" s="106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c r="A481" s="1062">
        <v>16</v>
      </c>
      <c r="B481" s="106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c r="A482" s="1062">
        <v>17</v>
      </c>
      <c r="B482" s="106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c r="A483" s="1062">
        <v>18</v>
      </c>
      <c r="B483" s="106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c r="A484" s="1062">
        <v>19</v>
      </c>
      <c r="B484" s="106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c r="A485" s="1062">
        <v>20</v>
      </c>
      <c r="B485" s="106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c r="A486" s="1062">
        <v>21</v>
      </c>
      <c r="B486" s="106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c r="A487" s="1062">
        <v>22</v>
      </c>
      <c r="B487" s="106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c r="A488" s="1062">
        <v>23</v>
      </c>
      <c r="B488" s="106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c r="A489" s="1062">
        <v>24</v>
      </c>
      <c r="B489" s="106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c r="A490" s="1062">
        <v>25</v>
      </c>
      <c r="B490" s="106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c r="A491" s="1062">
        <v>26</v>
      </c>
      <c r="B491" s="106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c r="A492" s="1062">
        <v>27</v>
      </c>
      <c r="B492" s="106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c r="A493" s="1062">
        <v>28</v>
      </c>
      <c r="B493" s="106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c r="A494" s="1062">
        <v>29</v>
      </c>
      <c r="B494" s="106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c r="A495" s="1062">
        <v>30</v>
      </c>
      <c r="B495" s="106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c r="A499" s="1062">
        <v>1</v>
      </c>
      <c r="B499" s="106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c r="A500" s="1062">
        <v>2</v>
      </c>
      <c r="B500" s="106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c r="A501" s="1062">
        <v>3</v>
      </c>
      <c r="B501" s="106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c r="A502" s="1062">
        <v>4</v>
      </c>
      <c r="B502" s="106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c r="A503" s="1062">
        <v>5</v>
      </c>
      <c r="B503" s="106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c r="A504" s="1062">
        <v>6</v>
      </c>
      <c r="B504" s="106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c r="A505" s="1062">
        <v>7</v>
      </c>
      <c r="B505" s="106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c r="A506" s="1062">
        <v>8</v>
      </c>
      <c r="B506" s="106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c r="A507" s="1062">
        <v>9</v>
      </c>
      <c r="B507" s="106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c r="A508" s="1062">
        <v>10</v>
      </c>
      <c r="B508" s="106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c r="A509" s="1062">
        <v>11</v>
      </c>
      <c r="B509" s="106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c r="A510" s="1062">
        <v>12</v>
      </c>
      <c r="B510" s="106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c r="A511" s="1062">
        <v>13</v>
      </c>
      <c r="B511" s="106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c r="A512" s="1062">
        <v>14</v>
      </c>
      <c r="B512" s="106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c r="A513" s="1062">
        <v>15</v>
      </c>
      <c r="B513" s="106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c r="A514" s="1062">
        <v>16</v>
      </c>
      <c r="B514" s="106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c r="A515" s="1062">
        <v>17</v>
      </c>
      <c r="B515" s="106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c r="A516" s="1062">
        <v>18</v>
      </c>
      <c r="B516" s="106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c r="A517" s="1062">
        <v>19</v>
      </c>
      <c r="B517" s="106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c r="A518" s="1062">
        <v>20</v>
      </c>
      <c r="B518" s="106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c r="A519" s="1062">
        <v>21</v>
      </c>
      <c r="B519" s="106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c r="A520" s="1062">
        <v>22</v>
      </c>
      <c r="B520" s="106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c r="A521" s="1062">
        <v>23</v>
      </c>
      <c r="B521" s="106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c r="A522" s="1062">
        <v>24</v>
      </c>
      <c r="B522" s="106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c r="A523" s="1062">
        <v>25</v>
      </c>
      <c r="B523" s="106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c r="A524" s="1062">
        <v>26</v>
      </c>
      <c r="B524" s="106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c r="A525" s="1062">
        <v>27</v>
      </c>
      <c r="B525" s="106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c r="A526" s="1062">
        <v>28</v>
      </c>
      <c r="B526" s="106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c r="A527" s="1062">
        <v>29</v>
      </c>
      <c r="B527" s="106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c r="A528" s="1062">
        <v>30</v>
      </c>
      <c r="B528" s="106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c r="A532" s="1062">
        <v>1</v>
      </c>
      <c r="B532" s="106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c r="A533" s="1062">
        <v>2</v>
      </c>
      <c r="B533" s="106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c r="A534" s="1062">
        <v>3</v>
      </c>
      <c r="B534" s="106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c r="A535" s="1062">
        <v>4</v>
      </c>
      <c r="B535" s="106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c r="A536" s="1062">
        <v>5</v>
      </c>
      <c r="B536" s="106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c r="A537" s="1062">
        <v>6</v>
      </c>
      <c r="B537" s="106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c r="A538" s="1062">
        <v>7</v>
      </c>
      <c r="B538" s="106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c r="A539" s="1062">
        <v>8</v>
      </c>
      <c r="B539" s="106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c r="A540" s="1062">
        <v>9</v>
      </c>
      <c r="B540" s="106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c r="A541" s="1062">
        <v>10</v>
      </c>
      <c r="B541" s="106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c r="A542" s="1062">
        <v>11</v>
      </c>
      <c r="B542" s="106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c r="A543" s="1062">
        <v>12</v>
      </c>
      <c r="B543" s="106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c r="A544" s="1062">
        <v>13</v>
      </c>
      <c r="B544" s="106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c r="A545" s="1062">
        <v>14</v>
      </c>
      <c r="B545" s="106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c r="A546" s="1062">
        <v>15</v>
      </c>
      <c r="B546" s="106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c r="A547" s="1062">
        <v>16</v>
      </c>
      <c r="B547" s="106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c r="A548" s="1062">
        <v>17</v>
      </c>
      <c r="B548" s="106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c r="A549" s="1062">
        <v>18</v>
      </c>
      <c r="B549" s="106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c r="A550" s="1062">
        <v>19</v>
      </c>
      <c r="B550" s="106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c r="A551" s="1062">
        <v>20</v>
      </c>
      <c r="B551" s="106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c r="A552" s="1062">
        <v>21</v>
      </c>
      <c r="B552" s="106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c r="A553" s="1062">
        <v>22</v>
      </c>
      <c r="B553" s="106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c r="A554" s="1062">
        <v>23</v>
      </c>
      <c r="B554" s="106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c r="A555" s="1062">
        <v>24</v>
      </c>
      <c r="B555" s="106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c r="A556" s="1062">
        <v>25</v>
      </c>
      <c r="B556" s="106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c r="A557" s="1062">
        <v>26</v>
      </c>
      <c r="B557" s="106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c r="A558" s="1062">
        <v>27</v>
      </c>
      <c r="B558" s="106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c r="A559" s="1062">
        <v>28</v>
      </c>
      <c r="B559" s="106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c r="A560" s="1062">
        <v>29</v>
      </c>
      <c r="B560" s="106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c r="A561" s="1062">
        <v>30</v>
      </c>
      <c r="B561" s="106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c r="A565" s="1062">
        <v>1</v>
      </c>
      <c r="B565" s="106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c r="A566" s="1062">
        <v>2</v>
      </c>
      <c r="B566" s="106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c r="A567" s="1062">
        <v>3</v>
      </c>
      <c r="B567" s="106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c r="A568" s="1062">
        <v>4</v>
      </c>
      <c r="B568" s="106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c r="A569" s="1062">
        <v>5</v>
      </c>
      <c r="B569" s="106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c r="A570" s="1062">
        <v>6</v>
      </c>
      <c r="B570" s="106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c r="A571" s="1062">
        <v>7</v>
      </c>
      <c r="B571" s="106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c r="A572" s="1062">
        <v>8</v>
      </c>
      <c r="B572" s="106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c r="A573" s="1062">
        <v>9</v>
      </c>
      <c r="B573" s="106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c r="A574" s="1062">
        <v>10</v>
      </c>
      <c r="B574" s="106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c r="A575" s="1062">
        <v>11</v>
      </c>
      <c r="B575" s="106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c r="A576" s="1062">
        <v>12</v>
      </c>
      <c r="B576" s="106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c r="A577" s="1062">
        <v>13</v>
      </c>
      <c r="B577" s="106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c r="A578" s="1062">
        <v>14</v>
      </c>
      <c r="B578" s="106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c r="A579" s="1062">
        <v>15</v>
      </c>
      <c r="B579" s="106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c r="A580" s="1062">
        <v>16</v>
      </c>
      <c r="B580" s="106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c r="A581" s="1062">
        <v>17</v>
      </c>
      <c r="B581" s="106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c r="A582" s="1062">
        <v>18</v>
      </c>
      <c r="B582" s="106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c r="A583" s="1062">
        <v>19</v>
      </c>
      <c r="B583" s="106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c r="A584" s="1062">
        <v>20</v>
      </c>
      <c r="B584" s="106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c r="A585" s="1062">
        <v>21</v>
      </c>
      <c r="B585" s="106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c r="A586" s="1062">
        <v>22</v>
      </c>
      <c r="B586" s="106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c r="A587" s="1062">
        <v>23</v>
      </c>
      <c r="B587" s="106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c r="A588" s="1062">
        <v>24</v>
      </c>
      <c r="B588" s="106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c r="A589" s="1062">
        <v>25</v>
      </c>
      <c r="B589" s="106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c r="A590" s="1062">
        <v>26</v>
      </c>
      <c r="B590" s="106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c r="A591" s="1062">
        <v>27</v>
      </c>
      <c r="B591" s="106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c r="A592" s="1062">
        <v>28</v>
      </c>
      <c r="B592" s="106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c r="A593" s="1062">
        <v>29</v>
      </c>
      <c r="B593" s="106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c r="A594" s="1062">
        <v>30</v>
      </c>
      <c r="B594" s="106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c r="A598" s="1062">
        <v>1</v>
      </c>
      <c r="B598" s="106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c r="A599" s="1062">
        <v>2</v>
      </c>
      <c r="B599" s="106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c r="A600" s="1062">
        <v>3</v>
      </c>
      <c r="B600" s="106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c r="A601" s="1062">
        <v>4</v>
      </c>
      <c r="B601" s="106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c r="A602" s="1062">
        <v>5</v>
      </c>
      <c r="B602" s="106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c r="A603" s="1062">
        <v>6</v>
      </c>
      <c r="B603" s="106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c r="A604" s="1062">
        <v>7</v>
      </c>
      <c r="B604" s="106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c r="A605" s="1062">
        <v>8</v>
      </c>
      <c r="B605" s="106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c r="A606" s="1062">
        <v>9</v>
      </c>
      <c r="B606" s="106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c r="A607" s="1062">
        <v>10</v>
      </c>
      <c r="B607" s="106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c r="A608" s="1062">
        <v>11</v>
      </c>
      <c r="B608" s="106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c r="A609" s="1062">
        <v>12</v>
      </c>
      <c r="B609" s="106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c r="A610" s="1062">
        <v>13</v>
      </c>
      <c r="B610" s="106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c r="A611" s="1062">
        <v>14</v>
      </c>
      <c r="B611" s="106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c r="A612" s="1062">
        <v>15</v>
      </c>
      <c r="B612" s="106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c r="A613" s="1062">
        <v>16</v>
      </c>
      <c r="B613" s="106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c r="A614" s="1062">
        <v>17</v>
      </c>
      <c r="B614" s="106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c r="A615" s="1062">
        <v>18</v>
      </c>
      <c r="B615" s="106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c r="A616" s="1062">
        <v>19</v>
      </c>
      <c r="B616" s="106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c r="A617" s="1062">
        <v>20</v>
      </c>
      <c r="B617" s="106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c r="A618" s="1062">
        <v>21</v>
      </c>
      <c r="B618" s="106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c r="A619" s="1062">
        <v>22</v>
      </c>
      <c r="B619" s="106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c r="A620" s="1062">
        <v>23</v>
      </c>
      <c r="B620" s="106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c r="A621" s="1062">
        <v>24</v>
      </c>
      <c r="B621" s="106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c r="A622" s="1062">
        <v>25</v>
      </c>
      <c r="B622" s="106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c r="A623" s="1062">
        <v>26</v>
      </c>
      <c r="B623" s="106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c r="A624" s="1062">
        <v>27</v>
      </c>
      <c r="B624" s="106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c r="A625" s="1062">
        <v>28</v>
      </c>
      <c r="B625" s="106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c r="A626" s="1062">
        <v>29</v>
      </c>
      <c r="B626" s="106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c r="A627" s="1062">
        <v>30</v>
      </c>
      <c r="B627" s="106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c r="A631" s="1062">
        <v>1</v>
      </c>
      <c r="B631" s="106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c r="A632" s="1062">
        <v>2</v>
      </c>
      <c r="B632" s="106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c r="A633" s="1062">
        <v>3</v>
      </c>
      <c r="B633" s="106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c r="A634" s="1062">
        <v>4</v>
      </c>
      <c r="B634" s="106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c r="A635" s="1062">
        <v>5</v>
      </c>
      <c r="B635" s="106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c r="A636" s="1062">
        <v>6</v>
      </c>
      <c r="B636" s="106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c r="A637" s="1062">
        <v>7</v>
      </c>
      <c r="B637" s="106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c r="A638" s="1062">
        <v>8</v>
      </c>
      <c r="B638" s="106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c r="A639" s="1062">
        <v>9</v>
      </c>
      <c r="B639" s="106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c r="A640" s="1062">
        <v>10</v>
      </c>
      <c r="B640" s="106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c r="A641" s="1062">
        <v>11</v>
      </c>
      <c r="B641" s="106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c r="A642" s="1062">
        <v>12</v>
      </c>
      <c r="B642" s="106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c r="A643" s="1062">
        <v>13</v>
      </c>
      <c r="B643" s="106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c r="A644" s="1062">
        <v>14</v>
      </c>
      <c r="B644" s="106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c r="A645" s="1062">
        <v>15</v>
      </c>
      <c r="B645" s="106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c r="A646" s="1062">
        <v>16</v>
      </c>
      <c r="B646" s="106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c r="A647" s="1062">
        <v>17</v>
      </c>
      <c r="B647" s="106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c r="A648" s="1062">
        <v>18</v>
      </c>
      <c r="B648" s="106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c r="A649" s="1062">
        <v>19</v>
      </c>
      <c r="B649" s="106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c r="A650" s="1062">
        <v>20</v>
      </c>
      <c r="B650" s="106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c r="A651" s="1062">
        <v>21</v>
      </c>
      <c r="B651" s="106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c r="A652" s="1062">
        <v>22</v>
      </c>
      <c r="B652" s="106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c r="A653" s="1062">
        <v>23</v>
      </c>
      <c r="B653" s="106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c r="A654" s="1062">
        <v>24</v>
      </c>
      <c r="B654" s="106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c r="A655" s="1062">
        <v>25</v>
      </c>
      <c r="B655" s="106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c r="A656" s="1062">
        <v>26</v>
      </c>
      <c r="B656" s="106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c r="A657" s="1062">
        <v>27</v>
      </c>
      <c r="B657" s="106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c r="A658" s="1062">
        <v>28</v>
      </c>
      <c r="B658" s="106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c r="A659" s="1062">
        <v>29</v>
      </c>
      <c r="B659" s="106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c r="A660" s="1062">
        <v>30</v>
      </c>
      <c r="B660" s="106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c r="A664" s="1062">
        <v>1</v>
      </c>
      <c r="B664" s="106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c r="A665" s="1062">
        <v>2</v>
      </c>
      <c r="B665" s="106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c r="A666" s="1062">
        <v>3</v>
      </c>
      <c r="B666" s="106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c r="A667" s="1062">
        <v>4</v>
      </c>
      <c r="B667" s="106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c r="A668" s="1062">
        <v>5</v>
      </c>
      <c r="B668" s="106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c r="A669" s="1062">
        <v>6</v>
      </c>
      <c r="B669" s="106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c r="A670" s="1062">
        <v>7</v>
      </c>
      <c r="B670" s="106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c r="A671" s="1062">
        <v>8</v>
      </c>
      <c r="B671" s="106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c r="A672" s="1062">
        <v>9</v>
      </c>
      <c r="B672" s="106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c r="A673" s="1062">
        <v>10</v>
      </c>
      <c r="B673" s="106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c r="A674" s="1062">
        <v>11</v>
      </c>
      <c r="B674" s="106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c r="A675" s="1062">
        <v>12</v>
      </c>
      <c r="B675" s="106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c r="A676" s="1062">
        <v>13</v>
      </c>
      <c r="B676" s="106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c r="A677" s="1062">
        <v>14</v>
      </c>
      <c r="B677" s="106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c r="A678" s="1062">
        <v>15</v>
      </c>
      <c r="B678" s="106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c r="A679" s="1062">
        <v>16</v>
      </c>
      <c r="B679" s="106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c r="A680" s="1062">
        <v>17</v>
      </c>
      <c r="B680" s="106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c r="A681" s="1062">
        <v>18</v>
      </c>
      <c r="B681" s="106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c r="A682" s="1062">
        <v>19</v>
      </c>
      <c r="B682" s="106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c r="A683" s="1062">
        <v>20</v>
      </c>
      <c r="B683" s="106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c r="A684" s="1062">
        <v>21</v>
      </c>
      <c r="B684" s="106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c r="A685" s="1062">
        <v>22</v>
      </c>
      <c r="B685" s="106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c r="A686" s="1062">
        <v>23</v>
      </c>
      <c r="B686" s="106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c r="A687" s="1062">
        <v>24</v>
      </c>
      <c r="B687" s="106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c r="A688" s="1062">
        <v>25</v>
      </c>
      <c r="B688" s="106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c r="A689" s="1062">
        <v>26</v>
      </c>
      <c r="B689" s="106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c r="A690" s="1062">
        <v>27</v>
      </c>
      <c r="B690" s="106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c r="A691" s="1062">
        <v>28</v>
      </c>
      <c r="B691" s="106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c r="A692" s="1062">
        <v>29</v>
      </c>
      <c r="B692" s="106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c r="A693" s="1062">
        <v>30</v>
      </c>
      <c r="B693" s="106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c r="A697" s="1062">
        <v>1</v>
      </c>
      <c r="B697" s="106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c r="A698" s="1062">
        <v>2</v>
      </c>
      <c r="B698" s="106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c r="A699" s="1062">
        <v>3</v>
      </c>
      <c r="B699" s="106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c r="A700" s="1062">
        <v>4</v>
      </c>
      <c r="B700" s="106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c r="A701" s="1062">
        <v>5</v>
      </c>
      <c r="B701" s="106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c r="A702" s="1062">
        <v>6</v>
      </c>
      <c r="B702" s="106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c r="A703" s="1062">
        <v>7</v>
      </c>
      <c r="B703" s="106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c r="A704" s="1062">
        <v>8</v>
      </c>
      <c r="B704" s="106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c r="A705" s="1062">
        <v>9</v>
      </c>
      <c r="B705" s="106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c r="A706" s="1062">
        <v>10</v>
      </c>
      <c r="B706" s="106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c r="A707" s="1062">
        <v>11</v>
      </c>
      <c r="B707" s="106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c r="A708" s="1062">
        <v>12</v>
      </c>
      <c r="B708" s="106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c r="A709" s="1062">
        <v>13</v>
      </c>
      <c r="B709" s="106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c r="A710" s="1062">
        <v>14</v>
      </c>
      <c r="B710" s="106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c r="A711" s="1062">
        <v>15</v>
      </c>
      <c r="B711" s="106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c r="A712" s="1062">
        <v>16</v>
      </c>
      <c r="B712" s="106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c r="A713" s="1062">
        <v>17</v>
      </c>
      <c r="B713" s="106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c r="A714" s="1062">
        <v>18</v>
      </c>
      <c r="B714" s="106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c r="A715" s="1062">
        <v>19</v>
      </c>
      <c r="B715" s="106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c r="A716" s="1062">
        <v>20</v>
      </c>
      <c r="B716" s="106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c r="A717" s="1062">
        <v>21</v>
      </c>
      <c r="B717" s="106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c r="A718" s="1062">
        <v>22</v>
      </c>
      <c r="B718" s="106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c r="A719" s="1062">
        <v>23</v>
      </c>
      <c r="B719" s="106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c r="A720" s="1062">
        <v>24</v>
      </c>
      <c r="B720" s="106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c r="A721" s="1062">
        <v>25</v>
      </c>
      <c r="B721" s="106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c r="A722" s="1062">
        <v>26</v>
      </c>
      <c r="B722" s="106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c r="A723" s="1062">
        <v>27</v>
      </c>
      <c r="B723" s="106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c r="A724" s="1062">
        <v>28</v>
      </c>
      <c r="B724" s="106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c r="A725" s="1062">
        <v>29</v>
      </c>
      <c r="B725" s="106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c r="A726" s="1062">
        <v>30</v>
      </c>
      <c r="B726" s="106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c r="A730" s="1062">
        <v>1</v>
      </c>
      <c r="B730" s="106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c r="A731" s="1062">
        <v>2</v>
      </c>
      <c r="B731" s="106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c r="A732" s="1062">
        <v>3</v>
      </c>
      <c r="B732" s="106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c r="A733" s="1062">
        <v>4</v>
      </c>
      <c r="B733" s="106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c r="A734" s="1062">
        <v>5</v>
      </c>
      <c r="B734" s="106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c r="A735" s="1062">
        <v>6</v>
      </c>
      <c r="B735" s="106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c r="A736" s="1062">
        <v>7</v>
      </c>
      <c r="B736" s="106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c r="A737" s="1062">
        <v>8</v>
      </c>
      <c r="B737" s="106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c r="A738" s="1062">
        <v>9</v>
      </c>
      <c r="B738" s="106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c r="A739" s="1062">
        <v>10</v>
      </c>
      <c r="B739" s="106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c r="A740" s="1062">
        <v>11</v>
      </c>
      <c r="B740" s="106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c r="A741" s="1062">
        <v>12</v>
      </c>
      <c r="B741" s="106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c r="A742" s="1062">
        <v>13</v>
      </c>
      <c r="B742" s="106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c r="A743" s="1062">
        <v>14</v>
      </c>
      <c r="B743" s="106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c r="A744" s="1062">
        <v>15</v>
      </c>
      <c r="B744" s="106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c r="A745" s="1062">
        <v>16</v>
      </c>
      <c r="B745" s="106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c r="A746" s="1062">
        <v>17</v>
      </c>
      <c r="B746" s="106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c r="A747" s="1062">
        <v>18</v>
      </c>
      <c r="B747" s="106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c r="A748" s="1062">
        <v>19</v>
      </c>
      <c r="B748" s="106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c r="A749" s="1062">
        <v>20</v>
      </c>
      <c r="B749" s="106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c r="A750" s="1062">
        <v>21</v>
      </c>
      <c r="B750" s="106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c r="A751" s="1062">
        <v>22</v>
      </c>
      <c r="B751" s="106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c r="A752" s="1062">
        <v>23</v>
      </c>
      <c r="B752" s="106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c r="A753" s="1062">
        <v>24</v>
      </c>
      <c r="B753" s="106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c r="A754" s="1062">
        <v>25</v>
      </c>
      <c r="B754" s="106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c r="A755" s="1062">
        <v>26</v>
      </c>
      <c r="B755" s="106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c r="A756" s="1062">
        <v>27</v>
      </c>
      <c r="B756" s="106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c r="A757" s="1062">
        <v>28</v>
      </c>
      <c r="B757" s="106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c r="A758" s="1062">
        <v>29</v>
      </c>
      <c r="B758" s="106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c r="A759" s="1062">
        <v>30</v>
      </c>
      <c r="B759" s="106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c r="A763" s="1062">
        <v>1</v>
      </c>
      <c r="B763" s="106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c r="A764" s="1062">
        <v>2</v>
      </c>
      <c r="B764" s="106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c r="A765" s="1062">
        <v>3</v>
      </c>
      <c r="B765" s="106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c r="A766" s="1062">
        <v>4</v>
      </c>
      <c r="B766" s="106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c r="A767" s="1062">
        <v>5</v>
      </c>
      <c r="B767" s="106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c r="A768" s="1062">
        <v>6</v>
      </c>
      <c r="B768" s="106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c r="A769" s="1062">
        <v>7</v>
      </c>
      <c r="B769" s="106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c r="A770" s="1062">
        <v>8</v>
      </c>
      <c r="B770" s="106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c r="A771" s="1062">
        <v>9</v>
      </c>
      <c r="B771" s="106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c r="A772" s="1062">
        <v>10</v>
      </c>
      <c r="B772" s="106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c r="A773" s="1062">
        <v>11</v>
      </c>
      <c r="B773" s="106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c r="A774" s="1062">
        <v>12</v>
      </c>
      <c r="B774" s="106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c r="A775" s="1062">
        <v>13</v>
      </c>
      <c r="B775" s="106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c r="A776" s="1062">
        <v>14</v>
      </c>
      <c r="B776" s="106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c r="A777" s="1062">
        <v>15</v>
      </c>
      <c r="B777" s="106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c r="A778" s="1062">
        <v>16</v>
      </c>
      <c r="B778" s="106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c r="A779" s="1062">
        <v>17</v>
      </c>
      <c r="B779" s="106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c r="A780" s="1062">
        <v>18</v>
      </c>
      <c r="B780" s="106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c r="A781" s="1062">
        <v>19</v>
      </c>
      <c r="B781" s="106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c r="A782" s="1062">
        <v>20</v>
      </c>
      <c r="B782" s="106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c r="A783" s="1062">
        <v>21</v>
      </c>
      <c r="B783" s="106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c r="A784" s="1062">
        <v>22</v>
      </c>
      <c r="B784" s="106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c r="A785" s="1062">
        <v>23</v>
      </c>
      <c r="B785" s="106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c r="A786" s="1062">
        <v>24</v>
      </c>
      <c r="B786" s="106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c r="A787" s="1062">
        <v>25</v>
      </c>
      <c r="B787" s="106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c r="A788" s="1062">
        <v>26</v>
      </c>
      <c r="B788" s="106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c r="A789" s="1062">
        <v>27</v>
      </c>
      <c r="B789" s="106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c r="A790" s="1062">
        <v>28</v>
      </c>
      <c r="B790" s="106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c r="A791" s="1062">
        <v>29</v>
      </c>
      <c r="B791" s="106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c r="A792" s="1062">
        <v>30</v>
      </c>
      <c r="B792" s="106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c r="A796" s="1062">
        <v>1</v>
      </c>
      <c r="B796" s="106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c r="A797" s="1062">
        <v>2</v>
      </c>
      <c r="B797" s="106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c r="A798" s="1062">
        <v>3</v>
      </c>
      <c r="B798" s="106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c r="A799" s="1062">
        <v>4</v>
      </c>
      <c r="B799" s="106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c r="A800" s="1062">
        <v>5</v>
      </c>
      <c r="B800" s="106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c r="A801" s="1062">
        <v>6</v>
      </c>
      <c r="B801" s="106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c r="A802" s="1062">
        <v>7</v>
      </c>
      <c r="B802" s="106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c r="A803" s="1062">
        <v>8</v>
      </c>
      <c r="B803" s="106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c r="A804" s="1062">
        <v>9</v>
      </c>
      <c r="B804" s="106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c r="A805" s="1062">
        <v>10</v>
      </c>
      <c r="B805" s="106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c r="A806" s="1062">
        <v>11</v>
      </c>
      <c r="B806" s="106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c r="A807" s="1062">
        <v>12</v>
      </c>
      <c r="B807" s="106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c r="A808" s="1062">
        <v>13</v>
      </c>
      <c r="B808" s="106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c r="A809" s="1062">
        <v>14</v>
      </c>
      <c r="B809" s="106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c r="A810" s="1062">
        <v>15</v>
      </c>
      <c r="B810" s="106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c r="A811" s="1062">
        <v>16</v>
      </c>
      <c r="B811" s="106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c r="A812" s="1062">
        <v>17</v>
      </c>
      <c r="B812" s="106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c r="A813" s="1062">
        <v>18</v>
      </c>
      <c r="B813" s="106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c r="A814" s="1062">
        <v>19</v>
      </c>
      <c r="B814" s="106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c r="A815" s="1062">
        <v>20</v>
      </c>
      <c r="B815" s="106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c r="A816" s="1062">
        <v>21</v>
      </c>
      <c r="B816" s="106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c r="A817" s="1062">
        <v>22</v>
      </c>
      <c r="B817" s="106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c r="A818" s="1062">
        <v>23</v>
      </c>
      <c r="B818" s="106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c r="A819" s="1062">
        <v>24</v>
      </c>
      <c r="B819" s="106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c r="A820" s="1062">
        <v>25</v>
      </c>
      <c r="B820" s="106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c r="A821" s="1062">
        <v>26</v>
      </c>
      <c r="B821" s="106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c r="A822" s="1062">
        <v>27</v>
      </c>
      <c r="B822" s="106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c r="A823" s="1062">
        <v>28</v>
      </c>
      <c r="B823" s="106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c r="A824" s="1062">
        <v>29</v>
      </c>
      <c r="B824" s="106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c r="A825" s="1062">
        <v>30</v>
      </c>
      <c r="B825" s="106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c r="A829" s="1062">
        <v>1</v>
      </c>
      <c r="B829" s="106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c r="A830" s="1062">
        <v>2</v>
      </c>
      <c r="B830" s="106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c r="A831" s="1062">
        <v>3</v>
      </c>
      <c r="B831" s="106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c r="A832" s="1062">
        <v>4</v>
      </c>
      <c r="B832" s="106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c r="A833" s="1062">
        <v>5</v>
      </c>
      <c r="B833" s="106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c r="A834" s="1062">
        <v>6</v>
      </c>
      <c r="B834" s="106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c r="A835" s="1062">
        <v>7</v>
      </c>
      <c r="B835" s="106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c r="A836" s="1062">
        <v>8</v>
      </c>
      <c r="B836" s="106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c r="A837" s="1062">
        <v>9</v>
      </c>
      <c r="B837" s="106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c r="A838" s="1062">
        <v>10</v>
      </c>
      <c r="B838" s="106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c r="A839" s="1062">
        <v>11</v>
      </c>
      <c r="B839" s="106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c r="A840" s="1062">
        <v>12</v>
      </c>
      <c r="B840" s="106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c r="A841" s="1062">
        <v>13</v>
      </c>
      <c r="B841" s="106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c r="A842" s="1062">
        <v>14</v>
      </c>
      <c r="B842" s="106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c r="A843" s="1062">
        <v>15</v>
      </c>
      <c r="B843" s="106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c r="A844" s="1062">
        <v>16</v>
      </c>
      <c r="B844" s="106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c r="A845" s="1062">
        <v>17</v>
      </c>
      <c r="B845" s="106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c r="A846" s="1062">
        <v>18</v>
      </c>
      <c r="B846" s="106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c r="A847" s="1062">
        <v>19</v>
      </c>
      <c r="B847" s="106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c r="A848" s="1062">
        <v>20</v>
      </c>
      <c r="B848" s="106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c r="A849" s="1062">
        <v>21</v>
      </c>
      <c r="B849" s="106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c r="A850" s="1062">
        <v>22</v>
      </c>
      <c r="B850" s="106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c r="A851" s="1062">
        <v>23</v>
      </c>
      <c r="B851" s="106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c r="A852" s="1062">
        <v>24</v>
      </c>
      <c r="B852" s="106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c r="A853" s="1062">
        <v>25</v>
      </c>
      <c r="B853" s="106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c r="A854" s="1062">
        <v>26</v>
      </c>
      <c r="B854" s="106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c r="A855" s="1062">
        <v>27</v>
      </c>
      <c r="B855" s="106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c r="A856" s="1062">
        <v>28</v>
      </c>
      <c r="B856" s="106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c r="A857" s="1062">
        <v>29</v>
      </c>
      <c r="B857" s="106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c r="A858" s="1062">
        <v>30</v>
      </c>
      <c r="B858" s="106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c r="A862" s="1062">
        <v>1</v>
      </c>
      <c r="B862" s="106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c r="A863" s="1062">
        <v>2</v>
      </c>
      <c r="B863" s="106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c r="A864" s="1062">
        <v>3</v>
      </c>
      <c r="B864" s="106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c r="A865" s="1062">
        <v>4</v>
      </c>
      <c r="B865" s="106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c r="A866" s="1062">
        <v>5</v>
      </c>
      <c r="B866" s="106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c r="A867" s="1062">
        <v>6</v>
      </c>
      <c r="B867" s="106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c r="A868" s="1062">
        <v>7</v>
      </c>
      <c r="B868" s="106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c r="A869" s="1062">
        <v>8</v>
      </c>
      <c r="B869" s="106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c r="A870" s="1062">
        <v>9</v>
      </c>
      <c r="B870" s="106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c r="A871" s="1062">
        <v>10</v>
      </c>
      <c r="B871" s="106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c r="A872" s="1062">
        <v>11</v>
      </c>
      <c r="B872" s="106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c r="A873" s="1062">
        <v>12</v>
      </c>
      <c r="B873" s="106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c r="A874" s="1062">
        <v>13</v>
      </c>
      <c r="B874" s="106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c r="A875" s="1062">
        <v>14</v>
      </c>
      <c r="B875" s="106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c r="A876" s="1062">
        <v>15</v>
      </c>
      <c r="B876" s="106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c r="A877" s="1062">
        <v>16</v>
      </c>
      <c r="B877" s="106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c r="A878" s="1062">
        <v>17</v>
      </c>
      <c r="B878" s="106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c r="A879" s="1062">
        <v>18</v>
      </c>
      <c r="B879" s="106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c r="A880" s="1062">
        <v>19</v>
      </c>
      <c r="B880" s="106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c r="A881" s="1062">
        <v>20</v>
      </c>
      <c r="B881" s="106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c r="A882" s="1062">
        <v>21</v>
      </c>
      <c r="B882" s="106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c r="A883" s="1062">
        <v>22</v>
      </c>
      <c r="B883" s="106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c r="A884" s="1062">
        <v>23</v>
      </c>
      <c r="B884" s="106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c r="A885" s="1062">
        <v>24</v>
      </c>
      <c r="B885" s="106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c r="A886" s="1062">
        <v>25</v>
      </c>
      <c r="B886" s="106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c r="A887" s="1062">
        <v>26</v>
      </c>
      <c r="B887" s="106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c r="A888" s="1062">
        <v>27</v>
      </c>
      <c r="B888" s="106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c r="A889" s="1062">
        <v>28</v>
      </c>
      <c r="B889" s="106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c r="A890" s="1062">
        <v>29</v>
      </c>
      <c r="B890" s="106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c r="A891" s="1062">
        <v>30</v>
      </c>
      <c r="B891" s="106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c r="A895" s="1062">
        <v>1</v>
      </c>
      <c r="B895" s="106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c r="A896" s="1062">
        <v>2</v>
      </c>
      <c r="B896" s="106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c r="A897" s="1062">
        <v>3</v>
      </c>
      <c r="B897" s="106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c r="A898" s="1062">
        <v>4</v>
      </c>
      <c r="B898" s="106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c r="A899" s="1062">
        <v>5</v>
      </c>
      <c r="B899" s="106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c r="A900" s="1062">
        <v>6</v>
      </c>
      <c r="B900" s="106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c r="A901" s="1062">
        <v>7</v>
      </c>
      <c r="B901" s="106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c r="A902" s="1062">
        <v>8</v>
      </c>
      <c r="B902" s="106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c r="A903" s="1062">
        <v>9</v>
      </c>
      <c r="B903" s="106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c r="A904" s="1062">
        <v>10</v>
      </c>
      <c r="B904" s="106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c r="A905" s="1062">
        <v>11</v>
      </c>
      <c r="B905" s="106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c r="A906" s="1062">
        <v>12</v>
      </c>
      <c r="B906" s="106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c r="A907" s="1062">
        <v>13</v>
      </c>
      <c r="B907" s="106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c r="A908" s="1062">
        <v>14</v>
      </c>
      <c r="B908" s="106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c r="A909" s="1062">
        <v>15</v>
      </c>
      <c r="B909" s="106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c r="A910" s="1062">
        <v>16</v>
      </c>
      <c r="B910" s="106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c r="A911" s="1062">
        <v>17</v>
      </c>
      <c r="B911" s="106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c r="A912" s="1062">
        <v>18</v>
      </c>
      <c r="B912" s="106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c r="A913" s="1062">
        <v>19</v>
      </c>
      <c r="B913" s="106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c r="A914" s="1062">
        <v>20</v>
      </c>
      <c r="B914" s="106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c r="A915" s="1062">
        <v>21</v>
      </c>
      <c r="B915" s="106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c r="A916" s="1062">
        <v>22</v>
      </c>
      <c r="B916" s="106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c r="A917" s="1062">
        <v>23</v>
      </c>
      <c r="B917" s="106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c r="A918" s="1062">
        <v>24</v>
      </c>
      <c r="B918" s="106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c r="A919" s="1062">
        <v>25</v>
      </c>
      <c r="B919" s="106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c r="A920" s="1062">
        <v>26</v>
      </c>
      <c r="B920" s="106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c r="A921" s="1062">
        <v>27</v>
      </c>
      <c r="B921" s="106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c r="A922" s="1062">
        <v>28</v>
      </c>
      <c r="B922" s="106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c r="A923" s="1062">
        <v>29</v>
      </c>
      <c r="B923" s="106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c r="A924" s="1062">
        <v>30</v>
      </c>
      <c r="B924" s="106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c r="A928" s="1062">
        <v>1</v>
      </c>
      <c r="B928" s="106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c r="A929" s="1062">
        <v>2</v>
      </c>
      <c r="B929" s="106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c r="A930" s="1062">
        <v>3</v>
      </c>
      <c r="B930" s="106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c r="A931" s="1062">
        <v>4</v>
      </c>
      <c r="B931" s="106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c r="A932" s="1062">
        <v>5</v>
      </c>
      <c r="B932" s="106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c r="A933" s="1062">
        <v>6</v>
      </c>
      <c r="B933" s="106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c r="A934" s="1062">
        <v>7</v>
      </c>
      <c r="B934" s="106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c r="A935" s="1062">
        <v>8</v>
      </c>
      <c r="B935" s="106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c r="A936" s="1062">
        <v>9</v>
      </c>
      <c r="B936" s="106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c r="A937" s="1062">
        <v>10</v>
      </c>
      <c r="B937" s="106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c r="A938" s="1062">
        <v>11</v>
      </c>
      <c r="B938" s="106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c r="A939" s="1062">
        <v>12</v>
      </c>
      <c r="B939" s="106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c r="A940" s="1062">
        <v>13</v>
      </c>
      <c r="B940" s="106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c r="A941" s="1062">
        <v>14</v>
      </c>
      <c r="B941" s="106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c r="A942" s="1062">
        <v>15</v>
      </c>
      <c r="B942" s="106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c r="A943" s="1062">
        <v>16</v>
      </c>
      <c r="B943" s="106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c r="A944" s="1062">
        <v>17</v>
      </c>
      <c r="B944" s="106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c r="A945" s="1062">
        <v>18</v>
      </c>
      <c r="B945" s="106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c r="A946" s="1062">
        <v>19</v>
      </c>
      <c r="B946" s="106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c r="A947" s="1062">
        <v>20</v>
      </c>
      <c r="B947" s="106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c r="A948" s="1062">
        <v>21</v>
      </c>
      <c r="B948" s="106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c r="A949" s="1062">
        <v>22</v>
      </c>
      <c r="B949" s="106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c r="A950" s="1062">
        <v>23</v>
      </c>
      <c r="B950" s="106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c r="A951" s="1062">
        <v>24</v>
      </c>
      <c r="B951" s="106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c r="A952" s="1062">
        <v>25</v>
      </c>
      <c r="B952" s="106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c r="A953" s="1062">
        <v>26</v>
      </c>
      <c r="B953" s="106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c r="A954" s="1062">
        <v>27</v>
      </c>
      <c r="B954" s="106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c r="A955" s="1062">
        <v>28</v>
      </c>
      <c r="B955" s="106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c r="A956" s="1062">
        <v>29</v>
      </c>
      <c r="B956" s="106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c r="A957" s="1062">
        <v>30</v>
      </c>
      <c r="B957" s="106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c r="A961" s="1062">
        <v>1</v>
      </c>
      <c r="B961" s="106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c r="A962" s="1062">
        <v>2</v>
      </c>
      <c r="B962" s="106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c r="A963" s="1062">
        <v>3</v>
      </c>
      <c r="B963" s="106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c r="A964" s="1062">
        <v>4</v>
      </c>
      <c r="B964" s="106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c r="A965" s="1062">
        <v>5</v>
      </c>
      <c r="B965" s="106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c r="A966" s="1062">
        <v>6</v>
      </c>
      <c r="B966" s="106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c r="A967" s="1062">
        <v>7</v>
      </c>
      <c r="B967" s="106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c r="A968" s="1062">
        <v>8</v>
      </c>
      <c r="B968" s="106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c r="A969" s="1062">
        <v>9</v>
      </c>
      <c r="B969" s="106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c r="A970" s="1062">
        <v>10</v>
      </c>
      <c r="B970" s="106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c r="A971" s="1062">
        <v>11</v>
      </c>
      <c r="B971" s="106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c r="A972" s="1062">
        <v>12</v>
      </c>
      <c r="B972" s="106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c r="A973" s="1062">
        <v>13</v>
      </c>
      <c r="B973" s="106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c r="A974" s="1062">
        <v>14</v>
      </c>
      <c r="B974" s="106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c r="A975" s="1062">
        <v>15</v>
      </c>
      <c r="B975" s="106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c r="A976" s="1062">
        <v>16</v>
      </c>
      <c r="B976" s="106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c r="A977" s="1062">
        <v>17</v>
      </c>
      <c r="B977" s="106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c r="A978" s="1062">
        <v>18</v>
      </c>
      <c r="B978" s="106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c r="A979" s="1062">
        <v>19</v>
      </c>
      <c r="B979" s="106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c r="A980" s="1062">
        <v>20</v>
      </c>
      <c r="B980" s="106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c r="A981" s="1062">
        <v>21</v>
      </c>
      <c r="B981" s="106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c r="A982" s="1062">
        <v>22</v>
      </c>
      <c r="B982" s="106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c r="A983" s="1062">
        <v>23</v>
      </c>
      <c r="B983" s="106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c r="A984" s="1062">
        <v>24</v>
      </c>
      <c r="B984" s="106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c r="A985" s="1062">
        <v>25</v>
      </c>
      <c r="B985" s="106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c r="A986" s="1062">
        <v>26</v>
      </c>
      <c r="B986" s="106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c r="A987" s="1062">
        <v>27</v>
      </c>
      <c r="B987" s="106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c r="A988" s="1062">
        <v>28</v>
      </c>
      <c r="B988" s="106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c r="A989" s="1062">
        <v>29</v>
      </c>
      <c r="B989" s="106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c r="A990" s="1062">
        <v>30</v>
      </c>
      <c r="B990" s="106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c r="A994" s="1062">
        <v>1</v>
      </c>
      <c r="B994" s="106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c r="A995" s="1062">
        <v>2</v>
      </c>
      <c r="B995" s="106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c r="A996" s="1062">
        <v>3</v>
      </c>
      <c r="B996" s="106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c r="A997" s="1062">
        <v>4</v>
      </c>
      <c r="B997" s="106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c r="A998" s="1062">
        <v>5</v>
      </c>
      <c r="B998" s="106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c r="A999" s="1062">
        <v>6</v>
      </c>
      <c r="B999" s="106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c r="A1000" s="1062">
        <v>7</v>
      </c>
      <c r="B1000" s="106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c r="A1001" s="1062">
        <v>8</v>
      </c>
      <c r="B1001" s="106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c r="A1002" s="1062">
        <v>9</v>
      </c>
      <c r="B1002" s="106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c r="A1003" s="1062">
        <v>10</v>
      </c>
      <c r="B1003" s="106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c r="A1004" s="1062">
        <v>11</v>
      </c>
      <c r="B1004" s="106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c r="A1005" s="1062">
        <v>12</v>
      </c>
      <c r="B1005" s="106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c r="A1006" s="1062">
        <v>13</v>
      </c>
      <c r="B1006" s="106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c r="A1007" s="1062">
        <v>14</v>
      </c>
      <c r="B1007" s="106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c r="A1008" s="1062">
        <v>15</v>
      </c>
      <c r="B1008" s="106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c r="A1009" s="1062">
        <v>16</v>
      </c>
      <c r="B1009" s="106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c r="A1010" s="1062">
        <v>17</v>
      </c>
      <c r="B1010" s="106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c r="A1011" s="1062">
        <v>18</v>
      </c>
      <c r="B1011" s="106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c r="A1012" s="1062">
        <v>19</v>
      </c>
      <c r="B1012" s="106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c r="A1013" s="1062">
        <v>20</v>
      </c>
      <c r="B1013" s="106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c r="A1014" s="1062">
        <v>21</v>
      </c>
      <c r="B1014" s="106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c r="A1015" s="1062">
        <v>22</v>
      </c>
      <c r="B1015" s="106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c r="A1016" s="1062">
        <v>23</v>
      </c>
      <c r="B1016" s="106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c r="A1017" s="1062">
        <v>24</v>
      </c>
      <c r="B1017" s="106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c r="A1018" s="1062">
        <v>25</v>
      </c>
      <c r="B1018" s="106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c r="A1019" s="1062">
        <v>26</v>
      </c>
      <c r="B1019" s="106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c r="A1020" s="1062">
        <v>27</v>
      </c>
      <c r="B1020" s="106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c r="A1021" s="1062">
        <v>28</v>
      </c>
      <c r="B1021" s="106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c r="A1022" s="1062">
        <v>29</v>
      </c>
      <c r="B1022" s="106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c r="A1023" s="1062">
        <v>30</v>
      </c>
      <c r="B1023" s="106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c r="A1027" s="1062">
        <v>1</v>
      </c>
      <c r="B1027" s="106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c r="A1028" s="1062">
        <v>2</v>
      </c>
      <c r="B1028" s="106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c r="A1029" s="1062">
        <v>3</v>
      </c>
      <c r="B1029" s="106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c r="A1030" s="1062">
        <v>4</v>
      </c>
      <c r="B1030" s="106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c r="A1031" s="1062">
        <v>5</v>
      </c>
      <c r="B1031" s="106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c r="A1032" s="1062">
        <v>6</v>
      </c>
      <c r="B1032" s="106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c r="A1033" s="1062">
        <v>7</v>
      </c>
      <c r="B1033" s="106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c r="A1034" s="1062">
        <v>8</v>
      </c>
      <c r="B1034" s="106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c r="A1035" s="1062">
        <v>9</v>
      </c>
      <c r="B1035" s="106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c r="A1036" s="1062">
        <v>10</v>
      </c>
      <c r="B1036" s="106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c r="A1037" s="1062">
        <v>11</v>
      </c>
      <c r="B1037" s="106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c r="A1038" s="1062">
        <v>12</v>
      </c>
      <c r="B1038" s="106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c r="A1039" s="1062">
        <v>13</v>
      </c>
      <c r="B1039" s="106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c r="A1040" s="1062">
        <v>14</v>
      </c>
      <c r="B1040" s="106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c r="A1041" s="1062">
        <v>15</v>
      </c>
      <c r="B1041" s="106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c r="A1042" s="1062">
        <v>16</v>
      </c>
      <c r="B1042" s="106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c r="A1043" s="1062">
        <v>17</v>
      </c>
      <c r="B1043" s="106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c r="A1044" s="1062">
        <v>18</v>
      </c>
      <c r="B1044" s="106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c r="A1045" s="1062">
        <v>19</v>
      </c>
      <c r="B1045" s="106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c r="A1046" s="1062">
        <v>20</v>
      </c>
      <c r="B1046" s="106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c r="A1047" s="1062">
        <v>21</v>
      </c>
      <c r="B1047" s="106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c r="A1048" s="1062">
        <v>22</v>
      </c>
      <c r="B1048" s="106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c r="A1049" s="1062">
        <v>23</v>
      </c>
      <c r="B1049" s="106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c r="A1050" s="1062">
        <v>24</v>
      </c>
      <c r="B1050" s="106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c r="A1051" s="1062">
        <v>25</v>
      </c>
      <c r="B1051" s="106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c r="A1052" s="1062">
        <v>26</v>
      </c>
      <c r="B1052" s="106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c r="A1053" s="1062">
        <v>27</v>
      </c>
      <c r="B1053" s="106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c r="A1054" s="1062">
        <v>28</v>
      </c>
      <c r="B1054" s="106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c r="A1055" s="1062">
        <v>29</v>
      </c>
      <c r="B1055" s="106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c r="A1056" s="1062">
        <v>30</v>
      </c>
      <c r="B1056" s="106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c r="A1060" s="1062">
        <v>1</v>
      </c>
      <c r="B1060" s="106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c r="A1061" s="1062">
        <v>2</v>
      </c>
      <c r="B1061" s="106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c r="A1062" s="1062">
        <v>3</v>
      </c>
      <c r="B1062" s="106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c r="A1063" s="1062">
        <v>4</v>
      </c>
      <c r="B1063" s="106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c r="A1064" s="1062">
        <v>5</v>
      </c>
      <c r="B1064" s="106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c r="A1065" s="1062">
        <v>6</v>
      </c>
      <c r="B1065" s="106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c r="A1066" s="1062">
        <v>7</v>
      </c>
      <c r="B1066" s="106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c r="A1067" s="1062">
        <v>8</v>
      </c>
      <c r="B1067" s="106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c r="A1068" s="1062">
        <v>9</v>
      </c>
      <c r="B1068" s="106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c r="A1069" s="1062">
        <v>10</v>
      </c>
      <c r="B1069" s="106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c r="A1070" s="1062">
        <v>11</v>
      </c>
      <c r="B1070" s="106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c r="A1071" s="1062">
        <v>12</v>
      </c>
      <c r="B1071" s="106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c r="A1072" s="1062">
        <v>13</v>
      </c>
      <c r="B1072" s="106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c r="A1073" s="1062">
        <v>14</v>
      </c>
      <c r="B1073" s="106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c r="A1074" s="1062">
        <v>15</v>
      </c>
      <c r="B1074" s="106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c r="A1075" s="1062">
        <v>16</v>
      </c>
      <c r="B1075" s="106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c r="A1076" s="1062">
        <v>17</v>
      </c>
      <c r="B1076" s="106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c r="A1077" s="1062">
        <v>18</v>
      </c>
      <c r="B1077" s="106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c r="A1078" s="1062">
        <v>19</v>
      </c>
      <c r="B1078" s="106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c r="A1079" s="1062">
        <v>20</v>
      </c>
      <c r="B1079" s="106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c r="A1080" s="1062">
        <v>21</v>
      </c>
      <c r="B1080" s="106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c r="A1081" s="1062">
        <v>22</v>
      </c>
      <c r="B1081" s="106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c r="A1082" s="1062">
        <v>23</v>
      </c>
      <c r="B1082" s="106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c r="A1083" s="1062">
        <v>24</v>
      </c>
      <c r="B1083" s="106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c r="A1084" s="1062">
        <v>25</v>
      </c>
      <c r="B1084" s="106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c r="A1085" s="1062">
        <v>26</v>
      </c>
      <c r="B1085" s="106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c r="A1086" s="1062">
        <v>27</v>
      </c>
      <c r="B1086" s="106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c r="A1087" s="1062">
        <v>28</v>
      </c>
      <c r="B1087" s="106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c r="A1088" s="1062">
        <v>29</v>
      </c>
      <c r="B1088" s="106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c r="A1089" s="1062">
        <v>30</v>
      </c>
      <c r="B1089" s="106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c r="A1093" s="1062">
        <v>1</v>
      </c>
      <c r="B1093" s="106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c r="A1094" s="1062">
        <v>2</v>
      </c>
      <c r="B1094" s="106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c r="A1095" s="1062">
        <v>3</v>
      </c>
      <c r="B1095" s="106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c r="A1096" s="1062">
        <v>4</v>
      </c>
      <c r="B1096" s="106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c r="A1097" s="1062">
        <v>5</v>
      </c>
      <c r="B1097" s="106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c r="A1098" s="1062">
        <v>6</v>
      </c>
      <c r="B1098" s="106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c r="A1099" s="1062">
        <v>7</v>
      </c>
      <c r="B1099" s="106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c r="A1100" s="1062">
        <v>8</v>
      </c>
      <c r="B1100" s="106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c r="A1101" s="1062">
        <v>9</v>
      </c>
      <c r="B1101" s="106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c r="A1102" s="1062">
        <v>10</v>
      </c>
      <c r="B1102" s="106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c r="A1103" s="1062">
        <v>11</v>
      </c>
      <c r="B1103" s="106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c r="A1104" s="1062">
        <v>12</v>
      </c>
      <c r="B1104" s="106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c r="A1105" s="1062">
        <v>13</v>
      </c>
      <c r="B1105" s="106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c r="A1106" s="1062">
        <v>14</v>
      </c>
      <c r="B1106" s="106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c r="A1107" s="1062">
        <v>15</v>
      </c>
      <c r="B1107" s="106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c r="A1108" s="1062">
        <v>16</v>
      </c>
      <c r="B1108" s="106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c r="A1109" s="1062">
        <v>17</v>
      </c>
      <c r="B1109" s="106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c r="A1110" s="1062">
        <v>18</v>
      </c>
      <c r="B1110" s="106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c r="A1111" s="1062">
        <v>19</v>
      </c>
      <c r="B1111" s="106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c r="A1112" s="1062">
        <v>20</v>
      </c>
      <c r="B1112" s="106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c r="A1113" s="1062">
        <v>21</v>
      </c>
      <c r="B1113" s="106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c r="A1114" s="1062">
        <v>22</v>
      </c>
      <c r="B1114" s="106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c r="A1115" s="1062">
        <v>23</v>
      </c>
      <c r="B1115" s="106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c r="A1116" s="1062">
        <v>24</v>
      </c>
      <c r="B1116" s="106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c r="A1117" s="1062">
        <v>25</v>
      </c>
      <c r="B1117" s="106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c r="A1118" s="1062">
        <v>26</v>
      </c>
      <c r="B1118" s="106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c r="A1119" s="1062">
        <v>27</v>
      </c>
      <c r="B1119" s="106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c r="A1120" s="1062">
        <v>28</v>
      </c>
      <c r="B1120" s="106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c r="A1121" s="1062">
        <v>29</v>
      </c>
      <c r="B1121" s="106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c r="A1122" s="1062">
        <v>30</v>
      </c>
      <c r="B1122" s="106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c r="A1126" s="1062">
        <v>1</v>
      </c>
      <c r="B1126" s="106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c r="A1127" s="1062">
        <v>2</v>
      </c>
      <c r="B1127" s="106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c r="A1128" s="1062">
        <v>3</v>
      </c>
      <c r="B1128" s="106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c r="A1129" s="1062">
        <v>4</v>
      </c>
      <c r="B1129" s="106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c r="A1130" s="1062">
        <v>5</v>
      </c>
      <c r="B1130" s="106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c r="A1131" s="1062">
        <v>6</v>
      </c>
      <c r="B1131" s="106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c r="A1132" s="1062">
        <v>7</v>
      </c>
      <c r="B1132" s="106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c r="A1133" s="1062">
        <v>8</v>
      </c>
      <c r="B1133" s="106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c r="A1134" s="1062">
        <v>9</v>
      </c>
      <c r="B1134" s="106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c r="A1135" s="1062">
        <v>10</v>
      </c>
      <c r="B1135" s="106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c r="A1136" s="1062">
        <v>11</v>
      </c>
      <c r="B1136" s="106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c r="A1137" s="1062">
        <v>12</v>
      </c>
      <c r="B1137" s="106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c r="A1138" s="1062">
        <v>13</v>
      </c>
      <c r="B1138" s="106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c r="A1139" s="1062">
        <v>14</v>
      </c>
      <c r="B1139" s="106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c r="A1140" s="1062">
        <v>15</v>
      </c>
      <c r="B1140" s="106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c r="A1141" s="1062">
        <v>16</v>
      </c>
      <c r="B1141" s="106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c r="A1142" s="1062">
        <v>17</v>
      </c>
      <c r="B1142" s="106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c r="A1143" s="1062">
        <v>18</v>
      </c>
      <c r="B1143" s="106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c r="A1144" s="1062">
        <v>19</v>
      </c>
      <c r="B1144" s="106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c r="A1145" s="1062">
        <v>20</v>
      </c>
      <c r="B1145" s="106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c r="A1146" s="1062">
        <v>21</v>
      </c>
      <c r="B1146" s="106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c r="A1147" s="1062">
        <v>22</v>
      </c>
      <c r="B1147" s="106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c r="A1148" s="1062">
        <v>23</v>
      </c>
      <c r="B1148" s="106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c r="A1149" s="1062">
        <v>24</v>
      </c>
      <c r="B1149" s="106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c r="A1150" s="1062">
        <v>25</v>
      </c>
      <c r="B1150" s="106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c r="A1151" s="1062">
        <v>26</v>
      </c>
      <c r="B1151" s="106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c r="A1152" s="1062">
        <v>27</v>
      </c>
      <c r="B1152" s="106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c r="A1153" s="1062">
        <v>28</v>
      </c>
      <c r="B1153" s="106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c r="A1154" s="1062">
        <v>29</v>
      </c>
      <c r="B1154" s="106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c r="A1155" s="1062">
        <v>30</v>
      </c>
      <c r="B1155" s="106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c r="A1159" s="1062">
        <v>1</v>
      </c>
      <c r="B1159" s="106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c r="A1160" s="1062">
        <v>2</v>
      </c>
      <c r="B1160" s="106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c r="A1161" s="1062">
        <v>3</v>
      </c>
      <c r="B1161" s="106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c r="A1162" s="1062">
        <v>4</v>
      </c>
      <c r="B1162" s="106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c r="A1163" s="1062">
        <v>5</v>
      </c>
      <c r="B1163" s="106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c r="A1164" s="1062">
        <v>6</v>
      </c>
      <c r="B1164" s="106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c r="A1165" s="1062">
        <v>7</v>
      </c>
      <c r="B1165" s="106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c r="A1166" s="1062">
        <v>8</v>
      </c>
      <c r="B1166" s="106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c r="A1167" s="1062">
        <v>9</v>
      </c>
      <c r="B1167" s="106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c r="A1168" s="1062">
        <v>10</v>
      </c>
      <c r="B1168" s="106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c r="A1169" s="1062">
        <v>11</v>
      </c>
      <c r="B1169" s="106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c r="A1170" s="1062">
        <v>12</v>
      </c>
      <c r="B1170" s="106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c r="A1171" s="1062">
        <v>13</v>
      </c>
      <c r="B1171" s="106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c r="A1172" s="1062">
        <v>14</v>
      </c>
      <c r="B1172" s="106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c r="A1173" s="1062">
        <v>15</v>
      </c>
      <c r="B1173" s="106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c r="A1174" s="1062">
        <v>16</v>
      </c>
      <c r="B1174" s="106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c r="A1175" s="1062">
        <v>17</v>
      </c>
      <c r="B1175" s="106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c r="A1176" s="1062">
        <v>18</v>
      </c>
      <c r="B1176" s="106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c r="A1177" s="1062">
        <v>19</v>
      </c>
      <c r="B1177" s="106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c r="A1178" s="1062">
        <v>20</v>
      </c>
      <c r="B1178" s="106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c r="A1179" s="1062">
        <v>21</v>
      </c>
      <c r="B1179" s="106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c r="A1180" s="1062">
        <v>22</v>
      </c>
      <c r="B1180" s="106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c r="A1181" s="1062">
        <v>23</v>
      </c>
      <c r="B1181" s="106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c r="A1182" s="1062">
        <v>24</v>
      </c>
      <c r="B1182" s="106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c r="A1183" s="1062">
        <v>25</v>
      </c>
      <c r="B1183" s="106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c r="A1184" s="1062">
        <v>26</v>
      </c>
      <c r="B1184" s="106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c r="A1185" s="1062">
        <v>27</v>
      </c>
      <c r="B1185" s="106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c r="A1186" s="1062">
        <v>28</v>
      </c>
      <c r="B1186" s="106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c r="A1187" s="1062">
        <v>29</v>
      </c>
      <c r="B1187" s="106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c r="A1188" s="1062">
        <v>30</v>
      </c>
      <c r="B1188" s="106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c r="A1192" s="1062">
        <v>1</v>
      </c>
      <c r="B1192" s="106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c r="A1193" s="1062">
        <v>2</v>
      </c>
      <c r="B1193" s="106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c r="A1194" s="1062">
        <v>3</v>
      </c>
      <c r="B1194" s="106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c r="A1195" s="1062">
        <v>4</v>
      </c>
      <c r="B1195" s="106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c r="A1196" s="1062">
        <v>5</v>
      </c>
      <c r="B1196" s="106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c r="A1197" s="1062">
        <v>6</v>
      </c>
      <c r="B1197" s="106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c r="A1198" s="1062">
        <v>7</v>
      </c>
      <c r="B1198" s="106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c r="A1199" s="1062">
        <v>8</v>
      </c>
      <c r="B1199" s="106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c r="A1200" s="1062">
        <v>9</v>
      </c>
      <c r="B1200" s="106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c r="A1201" s="1062">
        <v>10</v>
      </c>
      <c r="B1201" s="106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c r="A1202" s="1062">
        <v>11</v>
      </c>
      <c r="B1202" s="106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c r="A1203" s="1062">
        <v>12</v>
      </c>
      <c r="B1203" s="106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c r="A1204" s="1062">
        <v>13</v>
      </c>
      <c r="B1204" s="106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c r="A1205" s="1062">
        <v>14</v>
      </c>
      <c r="B1205" s="106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c r="A1206" s="1062">
        <v>15</v>
      </c>
      <c r="B1206" s="106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c r="A1207" s="1062">
        <v>16</v>
      </c>
      <c r="B1207" s="106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c r="A1208" s="1062">
        <v>17</v>
      </c>
      <c r="B1208" s="106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c r="A1209" s="1062">
        <v>18</v>
      </c>
      <c r="B1209" s="106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c r="A1210" s="1062">
        <v>19</v>
      </c>
      <c r="B1210" s="106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c r="A1211" s="1062">
        <v>20</v>
      </c>
      <c r="B1211" s="106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c r="A1212" s="1062">
        <v>21</v>
      </c>
      <c r="B1212" s="106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c r="A1213" s="1062">
        <v>22</v>
      </c>
      <c r="B1213" s="106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c r="A1214" s="1062">
        <v>23</v>
      </c>
      <c r="B1214" s="106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c r="A1215" s="1062">
        <v>24</v>
      </c>
      <c r="B1215" s="106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c r="A1216" s="1062">
        <v>25</v>
      </c>
      <c r="B1216" s="106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c r="A1217" s="1062">
        <v>26</v>
      </c>
      <c r="B1217" s="106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c r="A1218" s="1062">
        <v>27</v>
      </c>
      <c r="B1218" s="106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c r="A1219" s="1062">
        <v>28</v>
      </c>
      <c r="B1219" s="106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c r="A1220" s="1062">
        <v>29</v>
      </c>
      <c r="B1220" s="106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c r="A1221" s="1062">
        <v>30</v>
      </c>
      <c r="B1221" s="106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c r="A1225" s="1062">
        <v>1</v>
      </c>
      <c r="B1225" s="106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c r="A1226" s="1062">
        <v>2</v>
      </c>
      <c r="B1226" s="106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c r="A1227" s="1062">
        <v>3</v>
      </c>
      <c r="B1227" s="106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c r="A1228" s="1062">
        <v>4</v>
      </c>
      <c r="B1228" s="106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c r="A1229" s="1062">
        <v>5</v>
      </c>
      <c r="B1229" s="106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c r="A1230" s="1062">
        <v>6</v>
      </c>
      <c r="B1230" s="106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c r="A1231" s="1062">
        <v>7</v>
      </c>
      <c r="B1231" s="106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c r="A1232" s="1062">
        <v>8</v>
      </c>
      <c r="B1232" s="106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c r="A1233" s="1062">
        <v>9</v>
      </c>
      <c r="B1233" s="106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c r="A1234" s="1062">
        <v>10</v>
      </c>
      <c r="B1234" s="106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c r="A1235" s="1062">
        <v>11</v>
      </c>
      <c r="B1235" s="106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c r="A1236" s="1062">
        <v>12</v>
      </c>
      <c r="B1236" s="106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c r="A1237" s="1062">
        <v>13</v>
      </c>
      <c r="B1237" s="106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c r="A1238" s="1062">
        <v>14</v>
      </c>
      <c r="B1238" s="106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c r="A1239" s="1062">
        <v>15</v>
      </c>
      <c r="B1239" s="106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c r="A1240" s="1062">
        <v>16</v>
      </c>
      <c r="B1240" s="106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c r="A1241" s="1062">
        <v>17</v>
      </c>
      <c r="B1241" s="106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c r="A1242" s="1062">
        <v>18</v>
      </c>
      <c r="B1242" s="106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c r="A1243" s="1062">
        <v>19</v>
      </c>
      <c r="B1243" s="106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c r="A1244" s="1062">
        <v>20</v>
      </c>
      <c r="B1244" s="106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c r="A1245" s="1062">
        <v>21</v>
      </c>
      <c r="B1245" s="106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c r="A1246" s="1062">
        <v>22</v>
      </c>
      <c r="B1246" s="106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c r="A1247" s="1062">
        <v>23</v>
      </c>
      <c r="B1247" s="106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c r="A1248" s="1062">
        <v>24</v>
      </c>
      <c r="B1248" s="106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c r="A1249" s="1062">
        <v>25</v>
      </c>
      <c r="B1249" s="106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c r="A1250" s="1062">
        <v>26</v>
      </c>
      <c r="B1250" s="106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c r="A1251" s="1062">
        <v>27</v>
      </c>
      <c r="B1251" s="106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c r="A1252" s="1062">
        <v>28</v>
      </c>
      <c r="B1252" s="106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c r="A1253" s="1062">
        <v>29</v>
      </c>
      <c r="B1253" s="106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c r="A1254" s="1062">
        <v>30</v>
      </c>
      <c r="B1254" s="106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c r="A1258" s="1062">
        <v>1</v>
      </c>
      <c r="B1258" s="106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c r="A1259" s="1062">
        <v>2</v>
      </c>
      <c r="B1259" s="106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c r="A1260" s="1062">
        <v>3</v>
      </c>
      <c r="B1260" s="106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c r="A1261" s="1062">
        <v>4</v>
      </c>
      <c r="B1261" s="106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c r="A1262" s="1062">
        <v>5</v>
      </c>
      <c r="B1262" s="106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c r="A1263" s="1062">
        <v>6</v>
      </c>
      <c r="B1263" s="106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c r="A1264" s="1062">
        <v>7</v>
      </c>
      <c r="B1264" s="106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c r="A1265" s="1062">
        <v>8</v>
      </c>
      <c r="B1265" s="106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c r="A1266" s="1062">
        <v>9</v>
      </c>
      <c r="B1266" s="106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c r="A1267" s="1062">
        <v>10</v>
      </c>
      <c r="B1267" s="106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c r="A1268" s="1062">
        <v>11</v>
      </c>
      <c r="B1268" s="106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c r="A1269" s="1062">
        <v>12</v>
      </c>
      <c r="B1269" s="106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c r="A1270" s="1062">
        <v>13</v>
      </c>
      <c r="B1270" s="106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c r="A1271" s="1062">
        <v>14</v>
      </c>
      <c r="B1271" s="106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c r="A1272" s="1062">
        <v>15</v>
      </c>
      <c r="B1272" s="106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c r="A1273" s="1062">
        <v>16</v>
      </c>
      <c r="B1273" s="106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c r="A1274" s="1062">
        <v>17</v>
      </c>
      <c r="B1274" s="106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c r="A1275" s="1062">
        <v>18</v>
      </c>
      <c r="B1275" s="106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c r="A1276" s="1062">
        <v>19</v>
      </c>
      <c r="B1276" s="106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c r="A1277" s="1062">
        <v>20</v>
      </c>
      <c r="B1277" s="106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c r="A1278" s="1062">
        <v>21</v>
      </c>
      <c r="B1278" s="106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c r="A1279" s="1062">
        <v>22</v>
      </c>
      <c r="B1279" s="106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c r="A1280" s="1062">
        <v>23</v>
      </c>
      <c r="B1280" s="106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c r="A1281" s="1062">
        <v>24</v>
      </c>
      <c r="B1281" s="106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c r="A1282" s="1062">
        <v>25</v>
      </c>
      <c r="B1282" s="106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c r="A1283" s="1062">
        <v>26</v>
      </c>
      <c r="B1283" s="106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c r="A1284" s="1062">
        <v>27</v>
      </c>
      <c r="B1284" s="106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c r="A1285" s="1062">
        <v>28</v>
      </c>
      <c r="B1285" s="106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c r="A1286" s="1062">
        <v>29</v>
      </c>
      <c r="B1286" s="106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c r="A1287" s="1062">
        <v>30</v>
      </c>
      <c r="B1287" s="106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c r="A1291" s="1062">
        <v>1</v>
      </c>
      <c r="B1291" s="106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c r="A1292" s="1062">
        <v>2</v>
      </c>
      <c r="B1292" s="106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c r="A1293" s="1062">
        <v>3</v>
      </c>
      <c r="B1293" s="106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c r="A1294" s="1062">
        <v>4</v>
      </c>
      <c r="B1294" s="106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c r="A1295" s="1062">
        <v>5</v>
      </c>
      <c r="B1295" s="106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c r="A1296" s="1062">
        <v>6</v>
      </c>
      <c r="B1296" s="106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c r="A1297" s="1062">
        <v>7</v>
      </c>
      <c r="B1297" s="106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c r="A1298" s="1062">
        <v>8</v>
      </c>
      <c r="B1298" s="106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c r="A1299" s="1062">
        <v>9</v>
      </c>
      <c r="B1299" s="106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c r="A1300" s="1062">
        <v>10</v>
      </c>
      <c r="B1300" s="106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c r="A1301" s="1062">
        <v>11</v>
      </c>
      <c r="B1301" s="106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c r="A1302" s="1062">
        <v>12</v>
      </c>
      <c r="B1302" s="106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c r="A1303" s="1062">
        <v>13</v>
      </c>
      <c r="B1303" s="106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c r="A1304" s="1062">
        <v>14</v>
      </c>
      <c r="B1304" s="106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c r="A1305" s="1062">
        <v>15</v>
      </c>
      <c r="B1305" s="106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c r="A1306" s="1062">
        <v>16</v>
      </c>
      <c r="B1306" s="106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c r="A1307" s="1062">
        <v>17</v>
      </c>
      <c r="B1307" s="106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c r="A1308" s="1062">
        <v>18</v>
      </c>
      <c r="B1308" s="106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c r="A1309" s="1062">
        <v>19</v>
      </c>
      <c r="B1309" s="106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c r="A1310" s="1062">
        <v>20</v>
      </c>
      <c r="B1310" s="106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c r="A1311" s="1062">
        <v>21</v>
      </c>
      <c r="B1311" s="106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c r="A1312" s="1062">
        <v>22</v>
      </c>
      <c r="B1312" s="106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c r="A1313" s="1062">
        <v>23</v>
      </c>
      <c r="B1313" s="106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c r="A1314" s="1062">
        <v>24</v>
      </c>
      <c r="B1314" s="106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c r="A1315" s="1062">
        <v>25</v>
      </c>
      <c r="B1315" s="106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c r="A1316" s="1062">
        <v>26</v>
      </c>
      <c r="B1316" s="106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c r="A1317" s="1062">
        <v>27</v>
      </c>
      <c r="B1317" s="106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c r="A1318" s="1062">
        <v>28</v>
      </c>
      <c r="B1318" s="106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c r="A1319" s="1062">
        <v>29</v>
      </c>
      <c r="B1319" s="106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c r="A1320" s="1062">
        <v>30</v>
      </c>
      <c r="B1320" s="106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2018-07-03T05:30:17Z</cp:lastPrinted>
  <dcterms:created xsi:type="dcterms:W3CDTF">2012-03-13T00:50:25Z</dcterms:created>
  <dcterms:modified xsi:type="dcterms:W3CDTF">2018-07-05T07:41:55Z</dcterms:modified>
</cp:coreProperties>
</file>