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<sst xmlns="http://schemas.openxmlformats.org/spreadsheetml/2006/main" count="3162" uniqueCount="677">
  <si>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</si>
  <si>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</si>
  <si>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</si>
  <si>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</si>
  <si>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</si>
  <si>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</si>
  <si>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</si>
  <si>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</si>
  <si>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</si>
  <si>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</si>
  <si>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</si>
  <si>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</si>
  <si>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</si>
  <si>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</si>
  <si>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</si>
  <si>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</si>
  <si>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</si>
  <si>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</si>
  <si>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</si>
  <si>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</si>
  <si>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</si>
  <si>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</si>
  <si>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</si>
  <si>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</si>
  <si>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</si>
  <si>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</si>
  <si>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</si>
  <si>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</si>
  <si>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</si>
  <si>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</si>
  <si>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</si>
  <si>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</si>
  <si>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</si>
  <si>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</si>
  <si>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</si>
  <si>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</si>
  <si>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</si>
  <si>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</si>
  <si>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</si>
  <si>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</si>
  <si>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</si>
  <si>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</si>
  <si>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</si>
  <si>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</si>
  <si>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</si>
  <si>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</si>
  <si>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</si>
  <si>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</si>
  <si>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</si>
  <si>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</si>
  <si>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</si>
  <si>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</si>
  <si>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</si>
  <si>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</si>
  <si>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</si>
  <si>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</si>
  <si>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</si>
  <si>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</si>
  <si>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</si>
  <si>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</si>
  <si>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</si>
  <si>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</si>
  <si>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</si>
  <si>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</si>
  <si>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</si>
  <si>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</si>
  <si>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</si>
  <si>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</si>
  <si>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</si>
  <si>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</si>
  <si>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</si>
  <si>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</si>
  <si>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</si>
  <si>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</si>
  <si>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</si>
  <si>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</si>
  <si>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</si>
  <si>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</si>
  <si>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</si>
  <si>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</si>
  <si>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</si>
  <si>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</si>
  <si>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</si>
  <si>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</si>
  <si>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</si>
  <si>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</si>
  <si>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</si>
  <si>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</si>
  <si>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</si>
  <si>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</si>
  <si>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</si>
  <si>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</si>
  <si>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</si>
  <si>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</si>
  <si>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</si>
  <si>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</si>
  <si>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</si>
  <si>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</si>
  <si>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</si>
  <si>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</si>
  <si>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</si>
  <si>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</si>
  <si>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</si>
  <si>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</si>
  <si>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</si>
  <si>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</si>
  <si>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</si>
  <si>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</si>
  <si>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</si>
  <si>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</si>
  <si>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</si>
  <si>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</si>
  <si>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</si>
  <si>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</si>
  <si>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</si>
  <si>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</si>
  <si>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</si>
  <si>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</si>
  <si>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</si>
  <si>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</si>
  <si>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</si>
  <si>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</si>
  <si>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</si>
  <si>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</si>
  <si>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</si>
  <si>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</si>
  <si>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</si>
  <si>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</si>
  <si>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</si>
  <si>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</si>
  <si>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</si>
  <si>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</si>
  <si>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</si>
  <si>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</si>
  <si>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</si>
  <si>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</si>
  <si>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</si>
  <si>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</si>
  <si>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</si>
  <si>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</si>
  <si>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</si>
  <si>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</si>
  <si>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</si>
  <si>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</si>
  <si>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</si>
  <si>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</si>
  <si>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</si>
  <si>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</si>
  <si>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</si>
  <si>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</si>
  <si>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</si>
  <si>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</si>
  <si>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</si>
  <si>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</si>
  <si>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</si>
  <si>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</si>
  <si>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</si>
  <si>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</si>
  <si>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</si>
  <si>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</si>
  <si>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</si>
  <si>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</si>
  <si>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</si>
  <si>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</si>
  <si>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</si>
  <si>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</si>
  <si>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</si>
  <si>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</si>
  <si>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</si>
  <si>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</si>
  <si>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</si>
  <si>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</si>
  <si>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</si>
  <si>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</si>
  <si>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</si>
  <si>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</si>
  <si>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</si>
  <si>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</si>
  <si>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</si>
  <si>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</si>
  <si>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</si>
  <si>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</si>
  <si>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</si>
  <si>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</si>
  <si>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</si>
  <si>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</si>
  <si>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</si>
  <si>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</si>
  <si>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</si>
  <si>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</si>
  <si>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</si>
  <si>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</si>
  <si>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</si>
  <si>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</si>
  <si>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</si>
  <si>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</si>
  <si>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</si>
  <si>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</si>
  <si>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</si>
  <si>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</si>
  <si>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</si>
  <si>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</si>
  <si>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</si>
  <si>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</si>
  <si>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</si>
  <si>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</si>
  <si>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</si>
  <si>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</si>
  <si>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</si>
  <si>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</si>
  <si>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</si>
  <si>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</si>
  <si>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</si>
  <si>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</si>
  <si>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</si>
  <si>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</si>
  <si>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</si>
  <si>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</si>
  <si>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</si>
  <si>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</si>
  <si>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</si>
  <si>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</si>
  <si>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</si>
  <si>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</si>
  <si>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</si>
  <si>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</si>
  <si>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</si>
  <si>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</si>
  <si>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</si>
  <si>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</si>
  <si>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</si>
  <si>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</si>
  <si>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</si>
  <si>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</si>
  <si>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</si>
  <si>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</si>
  <si>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</si>
  <si>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</si>
  <si>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</si>
  <si>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</si>
  <si>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</si>
  <si>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</si>
  <si>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</si>
  <si>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</si>
  <si>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</si>
  <si>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</si>
  <si>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</si>
  <si>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</si>
  <si>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</si>
  <si>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</si>
  <si>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</si>
  <si>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</si>
  <si>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</si>
  <si>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</si>
  <si>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</si>
  <si>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</si>
  <si>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</si>
  <si>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</si>
  <si>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</si>
  <si>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</si>
  <si>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</si>
  <si>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</si>
  <si>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</si>
  <si>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</si>
  <si>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</si>
  <si>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</si>
  <si>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</si>
  <si>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</si>
  <si>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</si>
  <si>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</si>
  <si>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</si>
  <si>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</si>
  <si>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</si>
  <si>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</si>
  <si>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</si>
  <si>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</si>
  <si>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</si>
  <si>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</si>
  <si>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</si>
  <si>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</si>
  <si>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</si>
  <si>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</si>
  <si>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</si>
  <si>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</si>
  <si>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</si>
  <si>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</si>
  <si>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</si>
  <si>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</si>
  <si>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</si>
  <si>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</si>
  <si>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</si>
  <si>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</si>
  <si>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</si>
  <si>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</si>
  <si>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</si>
  <si>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</si>
  <si>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</si>
  <si>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</si>
  <si>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</si>
  <si>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</si>
  <si>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</si>
  <si>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</si>
  <si>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</si>
  <si>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</si>
  <si>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</si>
  <si>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</si>
  <si>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</si>
  <si>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</si>
  <si>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</si>
  <si>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</si>
  <si>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</si>
  <si>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</si>
  <si>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</si>
  <si>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</si>
  <si>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</si>
  <si>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</si>
  <si>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</si>
  <si>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</si>
  <si>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</si>
  <si>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</si>
  <si>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</si>
  <si>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</si>
  <si>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</si>
  <si>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</si>
  <si>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</si>
  <si>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</si>
  <si>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</si>
  <si>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</si>
  <si>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</si>
  <si>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</si>
  <si>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</si>
  <si>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</si>
  <si>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</si>
  <si>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</si>
  <si>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</si>
  <si>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</si>
  <si>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</si>
  <si>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</si>
  <si>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</si>
  <si>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</si>
  <si>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</si>
  <si>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</si>
  <si>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</si>
  <si>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</si>
  <si>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</si>
  <si>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</si>
  <si>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</si>
  <si>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</si>
  <si>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</si>
  <si>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</si>
  <si>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</si>
  <si>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</si>
  <si>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</si>
  <si>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</si>
  <si>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</si>
  <si>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</si>
  <si>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</si>
  <si>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</si>
  <si>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</si>
  <si>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</si>
  <si>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</si>
  <si>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</si>
  <si>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</si>
  <si>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</si>
  <si>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</si>
  <si>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</si>
  <si>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</si>
  <si>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</si>
  <si>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</si>
  <si>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</si>
  <si>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</si>
  <si>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</si>
  <si>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</si>
  <si>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</si>
  <si>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</si>
  <si>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</si>
  <si>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</si>
  <si>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</si>
  <si>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</si>
  <si>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</si>
  <si>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</si>
  <si>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</si>
  <si>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</si>
  <si>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</si>
  <si>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</si>
  <si>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</si>
  <si>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</si>
  <si>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</si>
  <si>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</si>
  <si>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</si>
  <si>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</si>
  <si>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</si>
  <si>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</si>
  <si>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</si>
  <si>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</si>
  <si>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</si>
  <si>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</si>
  <si>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</si>
  <si>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</si>
  <si>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</si>
  <si>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</si>
  <si>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</si>
  <si>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</si>
  <si>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</si>
  <si>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</si>
  <si>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</si>
  <si>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</si>
  <si>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</si>
  <si>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</si>
  <si>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</si>
  <si>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</si>
  <si>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</si>
  <si>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</si>
  <si>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</si>
  <si>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</si>
  <si>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</si>
  <si>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</si>
  <si>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</si>
  <si>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</si>
  <si>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</si>
  <si>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</si>
  <si>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</si>
  <si>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</si>
  <si>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</si>
  <si>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</si>
  <si>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</si>
  <si>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</si>
  <si>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</si>
  <si>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</si>
  <si>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</si>
  <si>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</si>
  <si>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</si>
  <si>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</si>
  <si>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</si>
  <si>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</si>
  <si>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</si>
  <si>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</si>
  <si>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</si>
  <si>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</si>
  <si>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</si>
  <si>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</si>
  <si>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</si>
  <si>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</si>
  <si>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</si>
  <si>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</si>
  <si>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</si>
  <si>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</si>
  <si>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</si>
  <si>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</si>
  <si>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</si>
  <si>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</si>
  <si>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</si>
  <si>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</si>
  <si>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</si>
  <si>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</si>
  <si>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</si>
  <si>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</si>
  <si>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</si>
  <si>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</si>
  <si>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</si>
  <si>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</si>
  <si>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</si>
  <si>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</si>
  <si>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</si>
  <si>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</si>
  <si>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</si>
  <si>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</si>
  <si>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</si>
  <si>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</si>
  <si>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</si>
  <si>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</si>
  <si>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</si>
  <si>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</si>
  <si>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</si>
  <si>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</si>
  <si>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</si>
  <si>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</si>
  <si>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</si>
  <si>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</si>
  <si>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</si>
  <si>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</si>
  <si>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</si>
  <si>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</si>
  <si>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</si>
  <si>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</si>
  <si>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</si>
  <si>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</si>
  <si>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</si>
  <si>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</si>
  <si>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</si>
  <si>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</si>
  <si>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</si>
  <si>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</si>
  <si>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</si>
  <si>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</si>
  <si>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</si>
  <si>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</si>
  <si>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</si>
  <si>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</si>
  <si>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</si>
  <si>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</si>
  <si>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</si>
  <si>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</si>
  <si>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</si>
  <si>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</si>
  <si>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</si>
  <si>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</si>
  <si>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</si>
  <si>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</si>
  <si>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</si>
  <si>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</si>
  <si>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</si>
  <si>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</si>
  <si>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</si>
  <si>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</si>
  <si>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</si>
  <si>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</si>
  <si>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</si>
  <si>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</si>
  <si>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</si>
  <si>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</si>
  <si>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</si>
  <si>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</si>
  <si>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</si>
  <si>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</si>
  <si>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</si>
  <si>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</si>
  <si>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</si>
  <si>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</si>
  <si>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</si>
  <si>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</si>
  <si>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</si>
  <si>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</si>
  <si>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</si>
  <si>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</si>
  <si>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</si>
  <si>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</si>
  <si>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</si>
  <si>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</si>
  <si>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</si>
  <si>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</si>
  <si>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</si>
  <si>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</si>
  <si>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</si>
  <si>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</si>
  <si>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</si>
  <si>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</si>
  <si>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</si>
  <si>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司法試験の実施</t>
    <rPh sb="0" eb="2">
      <t>シホウ</t>
    </rPh>
    <rPh sb="2" eb="4">
      <t>シケン</t>
    </rPh>
    <rPh sb="5" eb="7">
      <t>ジッシ</t>
    </rPh>
    <phoneticPr fontId="5"/>
  </si>
  <si>
    <t>大臣官房</t>
    <rPh sb="0" eb="2">
      <t>ダイジン</t>
    </rPh>
    <rPh sb="2" eb="4">
      <t>カンボウ</t>
    </rPh>
    <phoneticPr fontId="5"/>
  </si>
  <si>
    <t>人事課</t>
    <rPh sb="0" eb="3">
      <t>ジンジカ</t>
    </rPh>
    <phoneticPr fontId="5"/>
  </si>
  <si>
    <t>総括補佐官　山谷　淳</t>
    <rPh sb="0" eb="2">
      <t>ソウカツ</t>
    </rPh>
    <rPh sb="2" eb="5">
      <t>ホサカン</t>
    </rPh>
    <rPh sb="6" eb="8">
      <t>ヤマタニ</t>
    </rPh>
    <rPh sb="9" eb="10">
      <t>ジュン</t>
    </rPh>
    <phoneticPr fontId="5"/>
  </si>
  <si>
    <t>○</t>
  </si>
  <si>
    <t>司法試験法</t>
    <rPh sb="0" eb="2">
      <t>シホウ</t>
    </rPh>
    <rPh sb="2" eb="5">
      <t>シケンホウ</t>
    </rPh>
    <phoneticPr fontId="5"/>
  </si>
  <si>
    <t>-</t>
  </si>
  <si>
    <t>-</t>
    <phoneticPr fontId="5"/>
  </si>
  <si>
    <t>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</si>
  <si>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法科大学院の修了者及び司法試験予備試験合格者を対象とする司法試験の実施並びに司法試験予備試験の実施。</t>
    <phoneticPr fontId="5"/>
  </si>
  <si>
    <t>司法試験業務庁費</t>
    <rPh sb="0" eb="2">
      <t>シホウ</t>
    </rPh>
    <rPh sb="2" eb="4">
      <t>シケン</t>
    </rPh>
    <rPh sb="4" eb="6">
      <t>ギョウム</t>
    </rPh>
    <rPh sb="6" eb="8">
      <t>チョウヒ</t>
    </rPh>
    <phoneticPr fontId="5"/>
  </si>
  <si>
    <t>諸謝金</t>
    <rPh sb="0" eb="3">
      <t>ショシャキン</t>
    </rPh>
    <phoneticPr fontId="5"/>
  </si>
  <si>
    <t>委員手当</t>
    <rPh sb="0" eb="2">
      <t>イイン</t>
    </rPh>
    <rPh sb="2" eb="4">
      <t>テアテ</t>
    </rPh>
    <phoneticPr fontId="5"/>
  </si>
  <si>
    <t>委員等旅費</t>
    <rPh sb="0" eb="2">
      <t>イイン</t>
    </rPh>
    <rPh sb="2" eb="3">
      <t>トウ</t>
    </rPh>
    <rPh sb="3" eb="5">
      <t>リョヒ</t>
    </rPh>
    <phoneticPr fontId="5"/>
  </si>
  <si>
    <t>-</t>
    <phoneticPr fontId="5"/>
  </si>
  <si>
    <t>-</t>
    <phoneticPr fontId="5"/>
  </si>
  <si>
    <t>-</t>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</si>
  <si>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</si>
  <si>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当該事業については，適切に契約行為を行いつつ，厳正かつ円滑に試験を実施することを定性的な成果目標としており，27～29年度については，試験会場となる施設の選定を適切に行うなど，その目標を達成している。</t>
    <phoneticPr fontId="5"/>
  </si>
  <si>
    <t>毎年，司法試験等を2回実施する。</t>
    <phoneticPr fontId="5"/>
  </si>
  <si>
    <t>司法試験の実施回数
（司法試験予備試験を含む）</t>
    <phoneticPr fontId="5"/>
  </si>
  <si>
    <t>受験予定者数（司法試験予備試験を含む）</t>
    <phoneticPr fontId="5"/>
  </si>
  <si>
    <t>回</t>
    <rPh sb="0" eb="1">
      <t>カイ</t>
    </rPh>
    <phoneticPr fontId="5"/>
  </si>
  <si>
    <t>人</t>
    <rPh sb="0" eb="1">
      <t>ヒト</t>
    </rPh>
    <phoneticPr fontId="5"/>
  </si>
  <si>
    <t>執行額（（目）司法試験業務庁費）／受験予定者数（司法試験予備試験を含む）　　　　　　　　　　　　　</t>
    <phoneticPr fontId="5"/>
  </si>
  <si>
    <t>408,306/18,350</t>
  </si>
  <si>
    <t>350,705/17,341</t>
  </si>
  <si>
    <t>円</t>
    <rPh sb="0" eb="1">
      <t>エン</t>
    </rPh>
    <phoneticPr fontId="5"/>
  </si>
  <si>
    <t>千円/人</t>
    <rPh sb="0" eb="2">
      <t>センエン</t>
    </rPh>
    <rPh sb="3" eb="4">
      <t>ヒト</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</si>
  <si>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</si>
  <si>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法曹養成制度の充実(Ⅰ-2-(2))</t>
  </si>
  <si>
    <t>-</t>
    <phoneticPr fontId="5"/>
  </si>
  <si>
    <t>‐</t>
  </si>
  <si>
    <t>有</t>
  </si>
  <si>
    <t>無</t>
  </si>
  <si>
    <t>司法書士試験等国家試験の実施</t>
    <phoneticPr fontId="5"/>
  </si>
  <si>
    <t>試験の目的が異なるので，それぞれの担当部局において実施している。</t>
    <phoneticPr fontId="5"/>
  </si>
  <si>
    <t>司法試験については，法務省において事務を司る旨規定されている。</t>
  </si>
  <si>
    <t>司法試験については，毎年1回以上行う旨規定されている。</t>
    <rPh sb="0" eb="2">
      <t>シホウ</t>
    </rPh>
    <rPh sb="2" eb="4">
      <t>シケン</t>
    </rPh>
    <rPh sb="10" eb="12">
      <t>マイトシ</t>
    </rPh>
    <rPh sb="13" eb="14">
      <t>カイ</t>
    </rPh>
    <rPh sb="14" eb="16">
      <t>イジョウ</t>
    </rPh>
    <rPh sb="16" eb="17">
      <t>オコナ</t>
    </rPh>
    <rPh sb="18" eb="19">
      <t>ムネ</t>
    </rPh>
    <rPh sb="19" eb="21">
      <t>キテイ</t>
    </rPh>
    <phoneticPr fontId="5"/>
  </si>
  <si>
    <t>事業者の選定については，公募又は一般競争入札を行っている。
一者応札となった入札についても，多数の業者が入札に参入できるよう，参入障壁となる条件を仕様に盛り込まないようにしており，また，十分な公告期間の確保，入札説明会を実施するなどしている。</t>
    <phoneticPr fontId="5"/>
  </si>
  <si>
    <t>試験実施に際し，費用・使途は必要なものに限定されている。</t>
    <rPh sb="0" eb="2">
      <t>シケン</t>
    </rPh>
    <rPh sb="2" eb="4">
      <t>ジッシ</t>
    </rPh>
    <rPh sb="5" eb="6">
      <t>サイ</t>
    </rPh>
    <rPh sb="8" eb="10">
      <t>ヒヨウ</t>
    </rPh>
    <rPh sb="11" eb="13">
      <t>シト</t>
    </rPh>
    <rPh sb="14" eb="16">
      <t>ヒツヨウ</t>
    </rPh>
    <rPh sb="20" eb="22">
      <t>ゲンテイ</t>
    </rPh>
    <phoneticPr fontId="5"/>
  </si>
  <si>
    <t>執行実績を踏まえて各経費の見直しを行っている。</t>
    <rPh sb="0" eb="2">
      <t>シッコウ</t>
    </rPh>
    <rPh sb="2" eb="4">
      <t>ジッセキ</t>
    </rPh>
    <rPh sb="5" eb="6">
      <t>フ</t>
    </rPh>
    <rPh sb="9" eb="10">
      <t>カク</t>
    </rPh>
    <rPh sb="10" eb="12">
      <t>ケイヒ</t>
    </rPh>
    <rPh sb="13" eb="15">
      <t>ミナオ</t>
    </rPh>
    <rPh sb="17" eb="18">
      <t>オコナ</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</si>
  <si>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</si>
  <si>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</si>
  <si>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rPh sb="0" eb="2">
      <t>シホウ</t>
    </rPh>
    <rPh sb="2" eb="4">
      <t>シケン</t>
    </rPh>
    <rPh sb="4" eb="6">
      <t>ジッシ</t>
    </rPh>
    <rPh sb="6" eb="8">
      <t>イタク</t>
    </rPh>
    <rPh sb="8" eb="9">
      <t>トウ</t>
    </rPh>
    <rPh sb="14" eb="16">
      <t>ギョウシャ</t>
    </rPh>
    <rPh sb="16" eb="17">
      <t>トウ</t>
    </rPh>
    <rPh sb="18" eb="20">
      <t>センテイ</t>
    </rPh>
    <rPh sb="22" eb="24">
      <t>コウボ</t>
    </rPh>
    <rPh sb="24" eb="25">
      <t>マタ</t>
    </rPh>
    <rPh sb="26" eb="28">
      <t>イッパン</t>
    </rPh>
    <rPh sb="28" eb="30">
      <t>キョウソウ</t>
    </rPh>
    <rPh sb="30" eb="32">
      <t>ニュウサツ</t>
    </rPh>
    <rPh sb="33" eb="34">
      <t>オコナ</t>
    </rPh>
    <rPh sb="38" eb="39">
      <t>ウエ</t>
    </rPh>
    <rPh sb="40" eb="42">
      <t>ヨサン</t>
    </rPh>
    <rPh sb="48" eb="50">
      <t>ヒモク</t>
    </rPh>
    <rPh sb="51" eb="53">
      <t>シト</t>
    </rPh>
    <rPh sb="54" eb="55">
      <t>スベ</t>
    </rPh>
    <rPh sb="56" eb="58">
      <t>シケン</t>
    </rPh>
    <rPh sb="59" eb="61">
      <t>ジッシ</t>
    </rPh>
    <rPh sb="62" eb="63">
      <t>サイ</t>
    </rPh>
    <rPh sb="65" eb="67">
      <t>ヒツヨウ</t>
    </rPh>
    <rPh sb="71" eb="73">
      <t>ゲンテイ</t>
    </rPh>
    <rPh sb="79" eb="81">
      <t>テキセツ</t>
    </rPh>
    <rPh sb="82" eb="84">
      <t>シッコウ</t>
    </rPh>
    <phoneticPr fontId="5"/>
  </si>
  <si>
    <t>事業実施に当たっては，過去の実績を踏まえ，可能な限り取りまとめて一般競争入札を行うことにより経費の削減に取り組んでいるところであり，引き続き同様に取組を推進することとしたい。</t>
    <rPh sb="0" eb="2">
      <t>ジギョウ</t>
    </rPh>
    <rPh sb="2" eb="4">
      <t>ジッシ</t>
    </rPh>
    <rPh sb="5" eb="6">
      <t>ア</t>
    </rPh>
    <rPh sb="11" eb="13">
      <t>カコ</t>
    </rPh>
    <rPh sb="14" eb="16">
      <t>ジッセキ</t>
    </rPh>
    <rPh sb="17" eb="18">
      <t>フ</t>
    </rPh>
    <rPh sb="21" eb="23">
      <t>カノウ</t>
    </rPh>
    <rPh sb="24" eb="25">
      <t>カギ</t>
    </rPh>
    <rPh sb="26" eb="27">
      <t>ト</t>
    </rPh>
    <rPh sb="32" eb="34">
      <t>イッパン</t>
    </rPh>
    <rPh sb="34" eb="36">
      <t>キョウソウ</t>
    </rPh>
    <rPh sb="36" eb="38">
      <t>ニュウサツ</t>
    </rPh>
    <rPh sb="39" eb="40">
      <t>オコナ</t>
    </rPh>
    <rPh sb="46" eb="48">
      <t>ケイヒ</t>
    </rPh>
    <rPh sb="49" eb="51">
      <t>サクゲン</t>
    </rPh>
    <rPh sb="52" eb="53">
      <t>ト</t>
    </rPh>
    <rPh sb="54" eb="55">
      <t>ク</t>
    </rPh>
    <rPh sb="66" eb="67">
      <t>ヒ</t>
    </rPh>
    <rPh sb="68" eb="69">
      <t>ツヅ</t>
    </rPh>
    <rPh sb="70" eb="72">
      <t>ドウヨウ</t>
    </rPh>
    <rPh sb="73" eb="75">
      <t>トリク</t>
    </rPh>
    <rPh sb="76" eb="78">
      <t>スイシン</t>
    </rPh>
    <phoneticPr fontId="5"/>
  </si>
  <si>
    <t>0003</t>
    <phoneticPr fontId="5"/>
  </si>
  <si>
    <t>0004</t>
    <phoneticPr fontId="5"/>
  </si>
  <si>
    <t>0007</t>
    <phoneticPr fontId="5"/>
  </si>
  <si>
    <t>0006</t>
    <phoneticPr fontId="5"/>
  </si>
  <si>
    <t>情報処理業務庁費</t>
    <rPh sb="0" eb="2">
      <t>ジョウホウ</t>
    </rPh>
    <rPh sb="2" eb="4">
      <t>ショリ</t>
    </rPh>
    <rPh sb="4" eb="6">
      <t>ギョウム</t>
    </rPh>
    <rPh sb="6" eb="8">
      <t>チョウヒ</t>
    </rPh>
    <phoneticPr fontId="5"/>
  </si>
  <si>
    <t>A.株式会社　全国試験運営センター</t>
    <phoneticPr fontId="5"/>
  </si>
  <si>
    <t>B.考査委員Ａ</t>
    <rPh sb="2" eb="4">
      <t>コウサ</t>
    </rPh>
    <rPh sb="4" eb="6">
      <t>イイン</t>
    </rPh>
    <phoneticPr fontId="5"/>
  </si>
  <si>
    <t>雑役務費</t>
    <rPh sb="0" eb="2">
      <t>ザツエキ</t>
    </rPh>
    <rPh sb="2" eb="3">
      <t>ム</t>
    </rPh>
    <rPh sb="3" eb="4">
      <t>ヒ</t>
    </rPh>
    <phoneticPr fontId="5"/>
  </si>
  <si>
    <t>司法試験及び司法試験予備試験における試験実施業務委託</t>
    <rPh sb="0" eb="2">
      <t>シホウ</t>
    </rPh>
    <rPh sb="2" eb="4">
      <t>シケン</t>
    </rPh>
    <rPh sb="4" eb="5">
      <t>オヨ</t>
    </rPh>
    <rPh sb="6" eb="8">
      <t>シホウ</t>
    </rPh>
    <rPh sb="8" eb="10">
      <t>シケン</t>
    </rPh>
    <rPh sb="10" eb="12">
      <t>ヨビ</t>
    </rPh>
    <rPh sb="12" eb="14">
      <t>シケン</t>
    </rPh>
    <rPh sb="18" eb="20">
      <t>シケン</t>
    </rPh>
    <rPh sb="20" eb="22">
      <t>ジッシ</t>
    </rPh>
    <rPh sb="22" eb="24">
      <t>ギョウム</t>
    </rPh>
    <rPh sb="24" eb="26">
      <t>イタク</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</si>
  <si>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</si>
  <si>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</si>
  <si>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C.職員Ａ</t>
    <rPh sb="2" eb="4">
      <t>ショクイン</t>
    </rPh>
    <phoneticPr fontId="5"/>
  </si>
  <si>
    <t>D.個人Ａ</t>
    <rPh sb="2" eb="4">
      <t>コジン</t>
    </rPh>
    <phoneticPr fontId="5"/>
  </si>
  <si>
    <t>株式会社ティーケーピー</t>
    <phoneticPr fontId="5"/>
  </si>
  <si>
    <t>共同印刷株式会社</t>
    <phoneticPr fontId="5"/>
  </si>
  <si>
    <t>学校法人青山学院</t>
  </si>
  <si>
    <t>試験実施業務委託</t>
    <rPh sb="0" eb="2">
      <t>シケン</t>
    </rPh>
    <rPh sb="2" eb="4">
      <t>ジッシ</t>
    </rPh>
    <rPh sb="4" eb="6">
      <t>ギョウム</t>
    </rPh>
    <rPh sb="6" eb="8">
      <t>イタク</t>
    </rPh>
    <phoneticPr fontId="5"/>
  </si>
  <si>
    <t>試験会場借料</t>
    <rPh sb="0" eb="2">
      <t>シケン</t>
    </rPh>
    <rPh sb="2" eb="4">
      <t>カイジョウ</t>
    </rPh>
    <rPh sb="4" eb="6">
      <t>シャクリョウ</t>
    </rPh>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</si>
  <si>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</si>
  <si>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試験用法文印刷業務</t>
    <rPh sb="0" eb="2">
      <t>シケン</t>
    </rPh>
    <rPh sb="2" eb="3">
      <t>ヨウ</t>
    </rPh>
    <rPh sb="3" eb="5">
      <t>ホウブン</t>
    </rPh>
    <rPh sb="5" eb="7">
      <t>インサツ</t>
    </rPh>
    <rPh sb="7" eb="9">
      <t>ギョウム</t>
    </rPh>
    <phoneticPr fontId="5"/>
  </si>
  <si>
    <t>試験問題，答案用紙等運送業務</t>
    <rPh sb="0" eb="2">
      <t>シケン</t>
    </rPh>
    <rPh sb="2" eb="4">
      <t>モンダイ</t>
    </rPh>
    <rPh sb="5" eb="7">
      <t>トウアン</t>
    </rPh>
    <rPh sb="7" eb="9">
      <t>ヨウシ</t>
    </rPh>
    <rPh sb="9" eb="10">
      <t>トウ</t>
    </rPh>
    <rPh sb="10" eb="12">
      <t>ウンソウ</t>
    </rPh>
    <rPh sb="12" eb="14">
      <t>ギョウム</t>
    </rPh>
    <phoneticPr fontId="5"/>
  </si>
  <si>
    <t>-</t>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</si>
  <si>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6">
      <t>ギョウムトウ</t>
    </rPh>
    <rPh sb="47" eb="48">
      <t>タイ</t>
    </rPh>
    <rPh sb="50" eb="52">
      <t>シャキン</t>
    </rPh>
    <phoneticPr fontId="5"/>
  </si>
  <si>
    <t>司法試験実施のための職員旅費</t>
    <rPh sb="0" eb="2">
      <t>シホウ</t>
    </rPh>
    <rPh sb="2" eb="4">
      <t>シケン</t>
    </rPh>
    <rPh sb="4" eb="6">
      <t>ジッシ</t>
    </rPh>
    <rPh sb="10" eb="12">
      <t>ショクイン</t>
    </rPh>
    <rPh sb="12" eb="14">
      <t>リョヒ</t>
    </rPh>
    <phoneticPr fontId="5"/>
  </si>
  <si>
    <t>-</t>
    <phoneticPr fontId="5"/>
  </si>
  <si>
    <t>-</t>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</si>
  <si>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</si>
  <si>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t>
    <phoneticPr fontId="5"/>
  </si>
  <si>
    <t>南近代ビル株式会社</t>
    <rPh sb="5" eb="9">
      <t>カブシキガイシャ</t>
    </rPh>
    <phoneticPr fontId="5"/>
  </si>
  <si>
    <t>株式会社全国試験運営センター</t>
    <phoneticPr fontId="5"/>
  </si>
  <si>
    <t>株式会社全国試験運営センター</t>
    <phoneticPr fontId="5"/>
  </si>
  <si>
    <t>株式会社テーオーシー</t>
    <rPh sb="0" eb="4">
      <t>カブシキガイシャ</t>
    </rPh>
    <phoneticPr fontId="5"/>
  </si>
  <si>
    <t>株式会社テーオーシー</t>
    <phoneticPr fontId="5"/>
  </si>
  <si>
    <t>凸版印刷株式会社</t>
    <phoneticPr fontId="5"/>
  </si>
  <si>
    <t>公益財団法人大阪産業振興機構</t>
    <phoneticPr fontId="5"/>
  </si>
  <si>
    <t>公益財団法人大阪産業振興機構</t>
    <phoneticPr fontId="5"/>
  </si>
  <si>
    <t>第一法規株式会社</t>
    <phoneticPr fontId="5"/>
  </si>
  <si>
    <t>日本通運株式会社</t>
  </si>
  <si>
    <t>日本通運株式会社</t>
    <phoneticPr fontId="5"/>
  </si>
  <si>
    <t>-</t>
    <phoneticPr fontId="5"/>
  </si>
  <si>
    <t>-</t>
    <phoneticPr fontId="5"/>
  </si>
  <si>
    <t>-</t>
    <phoneticPr fontId="5"/>
  </si>
  <si>
    <t>-</t>
    <phoneticPr fontId="5"/>
  </si>
  <si>
    <t>-</t>
    <phoneticPr fontId="5"/>
  </si>
  <si>
    <t>公募又は一般競争入札を実施することにより，コスト削減に努めている。
近年，受験者数の減少動向を反映し，調達数を調整しているところであるが，固定経費である試験会場借料等が増加傾向にある。</t>
    <rPh sb="0" eb="2">
      <t>コウボ</t>
    </rPh>
    <rPh sb="2" eb="3">
      <t>マタ</t>
    </rPh>
    <rPh sb="4" eb="6">
      <t>イッパン</t>
    </rPh>
    <rPh sb="6" eb="8">
      <t>キョウソウ</t>
    </rPh>
    <rPh sb="8" eb="10">
      <t>ニュウサツ</t>
    </rPh>
    <rPh sb="11" eb="13">
      <t>ジッシ</t>
    </rPh>
    <rPh sb="24" eb="26">
      <t>サクゲン</t>
    </rPh>
    <rPh sb="27" eb="28">
      <t>ツト</t>
    </rPh>
    <rPh sb="34" eb="36">
      <t>キンネン</t>
    </rPh>
    <rPh sb="37" eb="40">
      <t>ジュケンシャ</t>
    </rPh>
    <rPh sb="40" eb="41">
      <t>スウ</t>
    </rPh>
    <rPh sb="42" eb="44">
      <t>ゲンショウ</t>
    </rPh>
    <rPh sb="44" eb="46">
      <t>ドウコウ</t>
    </rPh>
    <rPh sb="47" eb="49">
      <t>ハンエイ</t>
    </rPh>
    <rPh sb="51" eb="53">
      <t>チョウタツ</t>
    </rPh>
    <rPh sb="53" eb="54">
      <t>スウ</t>
    </rPh>
    <rPh sb="55" eb="57">
      <t>チョウセイ</t>
    </rPh>
    <rPh sb="69" eb="71">
      <t>コテイ</t>
    </rPh>
    <rPh sb="71" eb="73">
      <t>ケイヒ</t>
    </rPh>
    <rPh sb="76" eb="78">
      <t>シケン</t>
    </rPh>
    <rPh sb="78" eb="80">
      <t>カイジョウ</t>
    </rPh>
    <rPh sb="80" eb="82">
      <t>シャクリョウ</t>
    </rPh>
    <rPh sb="82" eb="83">
      <t>トウ</t>
    </rPh>
    <rPh sb="84" eb="86">
      <t>ゾウカ</t>
    </rPh>
    <rPh sb="86" eb="88">
      <t>ケイコウ</t>
    </rPh>
    <phoneticPr fontId="5"/>
  </si>
  <si>
    <t>366,783/16,710</t>
    <phoneticPr fontId="5"/>
  </si>
  <si>
    <t>考査委員A</t>
    <rPh sb="0" eb="2">
      <t>コウサ</t>
    </rPh>
    <rPh sb="2" eb="4">
      <t>イイン</t>
    </rPh>
    <phoneticPr fontId="5"/>
  </si>
  <si>
    <t>考査委員B</t>
    <rPh sb="0" eb="2">
      <t>コウサ</t>
    </rPh>
    <rPh sb="2" eb="4">
      <t>イイン</t>
    </rPh>
    <phoneticPr fontId="5"/>
  </si>
  <si>
    <t>考査委員C</t>
    <rPh sb="0" eb="2">
      <t>コウサ</t>
    </rPh>
    <rPh sb="2" eb="4">
      <t>イイン</t>
    </rPh>
    <phoneticPr fontId="5"/>
  </si>
  <si>
    <t>考査委員D</t>
    <rPh sb="0" eb="2">
      <t>コウサ</t>
    </rPh>
    <rPh sb="2" eb="4">
      <t>イイン</t>
    </rPh>
    <phoneticPr fontId="5"/>
  </si>
  <si>
    <t>考査委員E</t>
    <rPh sb="0" eb="2">
      <t>コウサ</t>
    </rPh>
    <rPh sb="2" eb="4">
      <t>イイン</t>
    </rPh>
    <phoneticPr fontId="5"/>
  </si>
  <si>
    <t>考査委員F</t>
    <rPh sb="0" eb="2">
      <t>コウサ</t>
    </rPh>
    <rPh sb="2" eb="4">
      <t>イイン</t>
    </rPh>
    <phoneticPr fontId="5"/>
  </si>
  <si>
    <t>考査委員G</t>
    <rPh sb="0" eb="2">
      <t>コウサ</t>
    </rPh>
    <rPh sb="2" eb="4">
      <t>イイン</t>
    </rPh>
    <phoneticPr fontId="5"/>
  </si>
  <si>
    <t>考査委員H</t>
    <rPh sb="0" eb="2">
      <t>コウサ</t>
    </rPh>
    <rPh sb="2" eb="4">
      <t>イイン</t>
    </rPh>
    <phoneticPr fontId="5"/>
  </si>
  <si>
    <t>考査委員I</t>
    <rPh sb="0" eb="2">
      <t>コウサ</t>
    </rPh>
    <rPh sb="2" eb="4">
      <t>イイン</t>
    </rPh>
    <phoneticPr fontId="5"/>
  </si>
  <si>
    <t>考査委員J</t>
    <rPh sb="0" eb="2">
      <t>コウサ</t>
    </rPh>
    <rPh sb="2" eb="4">
      <t>イイン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</si>
  <si>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</si>
  <si>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</si>
  <si>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</si>
  <si>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</si>
  <si>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</si>
  <si>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</si>
  <si>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</si>
  <si>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</si>
  <si>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</si>
  <si>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</si>
  <si>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個人A</t>
    <rPh sb="0" eb="2">
      <t>コジン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</si>
  <si>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</si>
  <si>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</si>
  <si>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</si>
  <si>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</si>
  <si>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</si>
  <si>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</si>
  <si>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</si>
  <si>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</si>
  <si>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</si>
  <si>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380,479/16,374</t>
    <phoneticPr fontId="5"/>
  </si>
  <si>
    <t>　外部有識者による点検対象外である。</t>
    <phoneticPr fontId="5"/>
  </si>
  <si>
    <t>司法試験業務庁費，諸謝金：司法試験の受験予測人員減。
委員手当，委員等旅費：出席率及び旅費を要する委員減。</t>
    <rPh sb="0" eb="2">
      <t>シホウ</t>
    </rPh>
    <rPh sb="2" eb="4">
      <t>シケン</t>
    </rPh>
    <rPh sb="4" eb="6">
      <t>ギョウム</t>
    </rPh>
    <rPh sb="6" eb="8">
      <t>チョウヒ</t>
    </rPh>
    <rPh sb="13" eb="15">
      <t>シホウ</t>
    </rPh>
    <rPh sb="15" eb="17">
      <t>シケン</t>
    </rPh>
    <rPh sb="18" eb="20">
      <t>ジュケン</t>
    </rPh>
    <rPh sb="20" eb="22">
      <t>ヨソク</t>
    </rPh>
    <rPh sb="22" eb="24">
      <t>ジンイン</t>
    </rPh>
    <rPh sb="24" eb="25">
      <t>ゲン</t>
    </rPh>
    <rPh sb="27" eb="29">
      <t>イイン</t>
    </rPh>
    <rPh sb="29" eb="31">
      <t>テアテ</t>
    </rPh>
    <rPh sb="32" eb="34">
      <t>イイン</t>
    </rPh>
    <rPh sb="34" eb="35">
      <t>トウ</t>
    </rPh>
    <rPh sb="35" eb="37">
      <t>リョヒ</t>
    </rPh>
    <rPh sb="38" eb="41">
      <t>シュッセキリツ</t>
    </rPh>
    <rPh sb="41" eb="42">
      <t>オヨ</t>
    </rPh>
    <rPh sb="43" eb="45">
      <t>リョヒ</t>
    </rPh>
    <rPh sb="46" eb="47">
      <t>ヨウ</t>
    </rPh>
    <rPh sb="49" eb="51">
      <t>イイン</t>
    </rPh>
    <rPh sb="51" eb="52">
      <t>ゲン</t>
    </rPh>
    <phoneticPr fontId="5"/>
  </si>
  <si>
    <t>縮減</t>
  </si>
  <si>
    <t>受験手数料は，本事業に係る経費等を考慮の上，政令において定められており，受益者との負担関係は妥当と考えている。</t>
    <phoneticPr fontId="5"/>
  </si>
  <si>
    <t>　各経費について，受験見込み者数の精査を行うなどして，経費の削減を図るべきである。</t>
    <phoneticPr fontId="5"/>
  </si>
  <si>
    <t>　司法試験の受験者数の推移を踏まえて，試験会場を１会場削減したことにより経費の削減を図った。（▲20百万円）</t>
    <rPh sb="1" eb="3">
      <t>シホウ</t>
    </rPh>
    <rPh sb="3" eb="5">
      <t>シケン</t>
    </rPh>
    <rPh sb="6" eb="9">
      <t>ジュケンシャ</t>
    </rPh>
    <rPh sb="9" eb="10">
      <t>スウ</t>
    </rPh>
    <rPh sb="11" eb="13">
      <t>スイイ</t>
    </rPh>
    <rPh sb="14" eb="15">
      <t>フ</t>
    </rPh>
    <rPh sb="19" eb="21">
      <t>シケン</t>
    </rPh>
    <rPh sb="21" eb="23">
      <t>カイジョウ</t>
    </rPh>
    <rPh sb="25" eb="27">
      <t>カイジョウ</t>
    </rPh>
    <rPh sb="27" eb="29">
      <t>サクゲン</t>
    </rPh>
    <rPh sb="36" eb="38">
      <t>ケイヒ</t>
    </rPh>
    <rPh sb="39" eb="41">
      <t>サクゲン</t>
    </rPh>
    <rPh sb="42" eb="43">
      <t>ハカ</t>
    </rPh>
    <rPh sb="50" eb="52">
      <t>ヒャクマン</t>
    </rPh>
    <rPh sb="52" eb="53">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</si>
</sst>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xdr:colOff>
      <xdr:row>741</xdr:row>
      <xdr:rowOff>313765</xdr:rowOff>
    </xdr:from>
    <xdr:to>
      <xdr:col>35</xdr:col>
      <xdr:colOff>11206</xdr:colOff>
      <xdr:row>744</xdr:row>
      <xdr:rowOff>11206</xdr:rowOff>
    </xdr:to>
    <xdr:sp macro="" textlink="">
      <xdr:nvSpPr>
        <xdr:cNvPr id="2" name="角丸四角形 1"/>
        <xdr:cNvSpPr/>
      </xdr:nvSpPr>
      <xdr:spPr>
        <a:xfrm>
          <a:off x="4600577" y="57940015"/>
          <a:ext cx="2411504" cy="754716"/>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540</a:t>
          </a:r>
          <a:r>
            <a:rPr kumimoji="1" lang="ja-JP" altLang="en-US" sz="1600" b="1"/>
            <a:t>百万円</a:t>
          </a:r>
        </a:p>
      </xdr:txBody>
    </xdr:sp>
    <xdr:clientData/>
  </xdr:twoCellAnchor>
  <xdr:twoCellAnchor>
    <xdr:from>
      <xdr:col>21</xdr:col>
      <xdr:colOff>11206</xdr:colOff>
      <xdr:row>745</xdr:row>
      <xdr:rowOff>11206</xdr:rowOff>
    </xdr:from>
    <xdr:to>
      <xdr:col>36</xdr:col>
      <xdr:colOff>190500</xdr:colOff>
      <xdr:row>746</xdr:row>
      <xdr:rowOff>0</xdr:rowOff>
    </xdr:to>
    <xdr:sp macro="" textlink="">
      <xdr:nvSpPr>
        <xdr:cNvPr id="3" name="大かっこ 2"/>
        <xdr:cNvSpPr/>
      </xdr:nvSpPr>
      <xdr:spPr>
        <a:xfrm>
          <a:off x="4211731" y="59047156"/>
          <a:ext cx="3179669" cy="341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745</xdr:row>
      <xdr:rowOff>11206</xdr:rowOff>
    </xdr:from>
    <xdr:to>
      <xdr:col>35</xdr:col>
      <xdr:colOff>33618</xdr:colOff>
      <xdr:row>745</xdr:row>
      <xdr:rowOff>324971</xdr:rowOff>
    </xdr:to>
    <xdr:sp macro="" textlink="">
      <xdr:nvSpPr>
        <xdr:cNvPr id="4" name="角丸四角形 3"/>
        <xdr:cNvSpPr/>
      </xdr:nvSpPr>
      <xdr:spPr>
        <a:xfrm>
          <a:off x="4591050" y="59047156"/>
          <a:ext cx="2443443"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747</xdr:row>
      <xdr:rowOff>11205</xdr:rowOff>
    </xdr:from>
    <xdr:to>
      <xdr:col>29</xdr:col>
      <xdr:colOff>0</xdr:colOff>
      <xdr:row>748</xdr:row>
      <xdr:rowOff>11205</xdr:rowOff>
    </xdr:to>
    <xdr:cxnSp macro="">
      <xdr:nvCxnSpPr>
        <xdr:cNvPr id="5" name="直線コネクタ 4"/>
        <xdr:cNvCxnSpPr/>
      </xdr:nvCxnSpPr>
      <xdr:spPr>
        <a:xfrm>
          <a:off x="5800725" y="5975200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751</xdr:row>
      <xdr:rowOff>0</xdr:rowOff>
    </xdr:from>
    <xdr:to>
      <xdr:col>17</xdr:col>
      <xdr:colOff>89648</xdr:colOff>
      <xdr:row>753</xdr:row>
      <xdr:rowOff>336176</xdr:rowOff>
    </xdr:to>
    <xdr:sp macro="" textlink="">
      <xdr:nvSpPr>
        <xdr:cNvPr id="6" name="角丸四角形 5"/>
        <xdr:cNvSpPr/>
      </xdr:nvSpPr>
      <xdr:spPr>
        <a:xfrm>
          <a:off x="1512235" y="61150500"/>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Ａ．株式会社全国試験運営センターほか</a:t>
          </a:r>
          <a:endParaRPr kumimoji="1" lang="en-US" altLang="ja-JP" sz="1000"/>
        </a:p>
        <a:p>
          <a:pPr algn="ctr"/>
          <a:r>
            <a:rPr kumimoji="1" lang="en-US" altLang="ja-JP" sz="1000"/>
            <a:t>35</a:t>
          </a:r>
          <a:r>
            <a:rPr kumimoji="1" lang="en-US" altLang="ja-JP" sz="1000">
              <a:solidFill>
                <a:sysClr val="windowText" lastClr="000000"/>
              </a:solidFill>
            </a:rPr>
            <a:t>4</a:t>
          </a:r>
          <a:r>
            <a:rPr kumimoji="1" lang="ja-JP" altLang="en-US" sz="1000"/>
            <a:t>百万円</a:t>
          </a:r>
        </a:p>
      </xdr:txBody>
    </xdr:sp>
    <xdr:clientData/>
  </xdr:twoCellAnchor>
  <xdr:twoCellAnchor>
    <xdr:from>
      <xdr:col>18</xdr:col>
      <xdr:colOff>123265</xdr:colOff>
      <xdr:row>751</xdr:row>
      <xdr:rowOff>1</xdr:rowOff>
    </xdr:from>
    <xdr:to>
      <xdr:col>28</xdr:col>
      <xdr:colOff>100853</xdr:colOff>
      <xdr:row>753</xdr:row>
      <xdr:rowOff>336177</xdr:rowOff>
    </xdr:to>
    <xdr:sp macro="" textlink="">
      <xdr:nvSpPr>
        <xdr:cNvPr id="7" name="角丸四角形 6"/>
        <xdr:cNvSpPr/>
      </xdr:nvSpPr>
      <xdr:spPr>
        <a:xfrm>
          <a:off x="3723715" y="61150501"/>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endParaRPr kumimoji="1" lang="en-US" altLang="ja-JP" sz="1000"/>
        </a:p>
        <a:p>
          <a:pPr algn="ctr"/>
          <a:r>
            <a:rPr kumimoji="1" lang="en-US" altLang="ja-JP" sz="1000"/>
            <a:t>180</a:t>
          </a:r>
          <a:r>
            <a:rPr kumimoji="1" lang="ja-JP" altLang="en-US" sz="1000"/>
            <a:t>百万円</a:t>
          </a:r>
        </a:p>
      </xdr:txBody>
    </xdr:sp>
    <xdr:clientData/>
  </xdr:twoCellAnchor>
  <xdr:twoCellAnchor>
    <xdr:from>
      <xdr:col>29</xdr:col>
      <xdr:colOff>112058</xdr:colOff>
      <xdr:row>751</xdr:row>
      <xdr:rowOff>11205</xdr:rowOff>
    </xdr:from>
    <xdr:to>
      <xdr:col>39</xdr:col>
      <xdr:colOff>89647</xdr:colOff>
      <xdr:row>753</xdr:row>
      <xdr:rowOff>347381</xdr:rowOff>
    </xdr:to>
    <xdr:sp macro="" textlink="">
      <xdr:nvSpPr>
        <xdr:cNvPr id="8" name="角丸四角形 7"/>
        <xdr:cNvSpPr/>
      </xdr:nvSpPr>
      <xdr:spPr>
        <a:xfrm>
          <a:off x="5912783" y="61161705"/>
          <a:ext cx="197783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40</xdr:col>
      <xdr:colOff>100853</xdr:colOff>
      <xdr:row>751</xdr:row>
      <xdr:rowOff>0</xdr:rowOff>
    </xdr:from>
    <xdr:to>
      <xdr:col>49</xdr:col>
      <xdr:colOff>280147</xdr:colOff>
      <xdr:row>753</xdr:row>
      <xdr:rowOff>336176</xdr:rowOff>
    </xdr:to>
    <xdr:sp macro="" textlink="">
      <xdr:nvSpPr>
        <xdr:cNvPr id="9" name="角丸四角形 8"/>
        <xdr:cNvSpPr/>
      </xdr:nvSpPr>
      <xdr:spPr>
        <a:xfrm>
          <a:off x="8101853" y="61150500"/>
          <a:ext cx="197951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6</xdr:col>
      <xdr:colOff>134469</xdr:colOff>
      <xdr:row>749</xdr:row>
      <xdr:rowOff>57151</xdr:rowOff>
    </xdr:from>
    <xdr:to>
      <xdr:col>18</xdr:col>
      <xdr:colOff>67234</xdr:colOff>
      <xdr:row>750</xdr:row>
      <xdr:rowOff>295276</xdr:rowOff>
    </xdr:to>
    <xdr:sp macro="" textlink="">
      <xdr:nvSpPr>
        <xdr:cNvPr id="10" name="正方形/長方形 9"/>
        <xdr:cNvSpPr/>
      </xdr:nvSpPr>
      <xdr:spPr>
        <a:xfrm>
          <a:off x="1334619" y="60502801"/>
          <a:ext cx="2333065" cy="59055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委託等</a:t>
          </a:r>
          <a:endParaRPr kumimoji="1" lang="en-US" altLang="ja-JP" sz="1100"/>
        </a:p>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179293</xdr:colOff>
      <xdr:row>749</xdr:row>
      <xdr:rowOff>190501</xdr:rowOff>
    </xdr:from>
    <xdr:to>
      <xdr:col>28</xdr:col>
      <xdr:colOff>100852</xdr:colOff>
      <xdr:row>750</xdr:row>
      <xdr:rowOff>168089</xdr:rowOff>
    </xdr:to>
    <xdr:sp macro="" textlink="">
      <xdr:nvSpPr>
        <xdr:cNvPr id="11" name="正方形/長方形 10"/>
        <xdr:cNvSpPr/>
      </xdr:nvSpPr>
      <xdr:spPr>
        <a:xfrm>
          <a:off x="3779743" y="60636151"/>
          <a:ext cx="1921809"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749</xdr:row>
      <xdr:rowOff>190499</xdr:rowOff>
    </xdr:from>
    <xdr:to>
      <xdr:col>39</xdr:col>
      <xdr:colOff>67235</xdr:colOff>
      <xdr:row>750</xdr:row>
      <xdr:rowOff>168087</xdr:rowOff>
    </xdr:to>
    <xdr:sp macro="" textlink="">
      <xdr:nvSpPr>
        <xdr:cNvPr id="12" name="正方形/長方形 11"/>
        <xdr:cNvSpPr/>
      </xdr:nvSpPr>
      <xdr:spPr>
        <a:xfrm>
          <a:off x="5946400" y="60636149"/>
          <a:ext cx="192181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749</xdr:row>
      <xdr:rowOff>190499</xdr:rowOff>
    </xdr:from>
    <xdr:to>
      <xdr:col>49</xdr:col>
      <xdr:colOff>246530</xdr:colOff>
      <xdr:row>750</xdr:row>
      <xdr:rowOff>168087</xdr:rowOff>
    </xdr:to>
    <xdr:sp macro="" textlink="">
      <xdr:nvSpPr>
        <xdr:cNvPr id="13" name="正方形/長方形 12"/>
        <xdr:cNvSpPr/>
      </xdr:nvSpPr>
      <xdr:spPr>
        <a:xfrm>
          <a:off x="8124265" y="60636149"/>
          <a:ext cx="192349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754</xdr:row>
      <xdr:rowOff>89648</xdr:rowOff>
    </xdr:from>
    <xdr:to>
      <xdr:col>17</xdr:col>
      <xdr:colOff>89646</xdr:colOff>
      <xdr:row>757</xdr:row>
      <xdr:rowOff>22412</xdr:rowOff>
    </xdr:to>
    <xdr:sp macro="" textlink="">
      <xdr:nvSpPr>
        <xdr:cNvPr id="14" name="大かっこ 13"/>
        <xdr:cNvSpPr/>
      </xdr:nvSpPr>
      <xdr:spPr>
        <a:xfrm>
          <a:off x="1523439" y="62297423"/>
          <a:ext cx="1966632"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754</xdr:row>
      <xdr:rowOff>78442</xdr:rowOff>
    </xdr:from>
    <xdr:to>
      <xdr:col>28</xdr:col>
      <xdr:colOff>100853</xdr:colOff>
      <xdr:row>757</xdr:row>
      <xdr:rowOff>11206</xdr:rowOff>
    </xdr:to>
    <xdr:sp macro="" textlink="">
      <xdr:nvSpPr>
        <xdr:cNvPr id="15" name="大かっこ 14"/>
        <xdr:cNvSpPr/>
      </xdr:nvSpPr>
      <xdr:spPr>
        <a:xfrm>
          <a:off x="3712509" y="62286217"/>
          <a:ext cx="1989044"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754</xdr:row>
      <xdr:rowOff>78442</xdr:rowOff>
    </xdr:from>
    <xdr:to>
      <xdr:col>39</xdr:col>
      <xdr:colOff>100852</xdr:colOff>
      <xdr:row>757</xdr:row>
      <xdr:rowOff>11206</xdr:rowOff>
    </xdr:to>
    <xdr:sp macro="" textlink="">
      <xdr:nvSpPr>
        <xdr:cNvPr id="16" name="大かっこ 15"/>
        <xdr:cNvSpPr/>
      </xdr:nvSpPr>
      <xdr:spPr>
        <a:xfrm>
          <a:off x="5935194" y="62286217"/>
          <a:ext cx="196663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・司法試験実施のための職員旅費</a:t>
          </a:r>
        </a:p>
      </xdr:txBody>
    </xdr:sp>
    <xdr:clientData/>
  </xdr:twoCellAnchor>
  <xdr:twoCellAnchor>
    <xdr:from>
      <xdr:col>40</xdr:col>
      <xdr:colOff>100853</xdr:colOff>
      <xdr:row>754</xdr:row>
      <xdr:rowOff>67236</xdr:rowOff>
    </xdr:from>
    <xdr:to>
      <xdr:col>49</xdr:col>
      <xdr:colOff>268941</xdr:colOff>
      <xdr:row>757</xdr:row>
      <xdr:rowOff>0</xdr:rowOff>
    </xdr:to>
    <xdr:sp macro="" textlink="">
      <xdr:nvSpPr>
        <xdr:cNvPr id="17" name="大かっこ 16"/>
        <xdr:cNvSpPr/>
      </xdr:nvSpPr>
      <xdr:spPr>
        <a:xfrm>
          <a:off x="8101853" y="62275011"/>
          <a:ext cx="196831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・司法試験実施事務補助業務に対する賃金</a:t>
          </a:r>
        </a:p>
      </xdr:txBody>
    </xdr:sp>
    <xdr:clientData/>
  </xdr:twoCellAnchor>
  <xdr:twoCellAnchor>
    <xdr:from>
      <xdr:col>18</xdr:col>
      <xdr:colOff>145676</xdr:colOff>
      <xdr:row>754</xdr:row>
      <xdr:rowOff>78442</xdr:rowOff>
    </xdr:from>
    <xdr:to>
      <xdr:col>28</xdr:col>
      <xdr:colOff>112059</xdr:colOff>
      <xdr:row>757</xdr:row>
      <xdr:rowOff>11206</xdr:rowOff>
    </xdr:to>
    <xdr:sp macro="" textlink="">
      <xdr:nvSpPr>
        <xdr:cNvPr id="18" name="正方形/長方形 17"/>
        <xdr:cNvSpPr/>
      </xdr:nvSpPr>
      <xdr:spPr>
        <a:xfrm>
          <a:off x="3746126" y="62286217"/>
          <a:ext cx="1966633"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754</xdr:row>
      <xdr:rowOff>89647</xdr:rowOff>
    </xdr:from>
    <xdr:to>
      <xdr:col>39</xdr:col>
      <xdr:colOff>89647</xdr:colOff>
      <xdr:row>757</xdr:row>
      <xdr:rowOff>22411</xdr:rowOff>
    </xdr:to>
    <xdr:sp macro="" textlink="">
      <xdr:nvSpPr>
        <xdr:cNvPr id="19" name="正方形/長方形 18"/>
        <xdr:cNvSpPr/>
      </xdr:nvSpPr>
      <xdr:spPr>
        <a:xfrm>
          <a:off x="5935195" y="62297422"/>
          <a:ext cx="1955427"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754</xdr:row>
      <xdr:rowOff>78442</xdr:rowOff>
    </xdr:from>
    <xdr:to>
      <xdr:col>49</xdr:col>
      <xdr:colOff>257736</xdr:colOff>
      <xdr:row>757</xdr:row>
      <xdr:rowOff>11206</xdr:rowOff>
    </xdr:to>
    <xdr:sp macro="" textlink="">
      <xdr:nvSpPr>
        <xdr:cNvPr id="20" name="正方形/長方形 19"/>
        <xdr:cNvSpPr/>
      </xdr:nvSpPr>
      <xdr:spPr>
        <a:xfrm>
          <a:off x="8113059" y="62286217"/>
          <a:ext cx="1945902"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748</xdr:row>
      <xdr:rowOff>0</xdr:rowOff>
    </xdr:from>
    <xdr:to>
      <xdr:col>12</xdr:col>
      <xdr:colOff>89647</xdr:colOff>
      <xdr:row>749</xdr:row>
      <xdr:rowOff>-1</xdr:rowOff>
    </xdr:to>
    <xdr:cxnSp macro="">
      <xdr:nvCxnSpPr>
        <xdr:cNvPr id="21" name="直線コネクタ 20"/>
        <xdr:cNvCxnSpPr/>
      </xdr:nvCxnSpPr>
      <xdr:spPr>
        <a:xfrm>
          <a:off x="2489947"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748</xdr:row>
      <xdr:rowOff>0</xdr:rowOff>
    </xdr:from>
    <xdr:to>
      <xdr:col>23</xdr:col>
      <xdr:colOff>100853</xdr:colOff>
      <xdr:row>749</xdr:row>
      <xdr:rowOff>-1</xdr:rowOff>
    </xdr:to>
    <xdr:cxnSp macro="">
      <xdr:nvCxnSpPr>
        <xdr:cNvPr id="22" name="直線コネクタ 21"/>
        <xdr:cNvCxnSpPr/>
      </xdr:nvCxnSpPr>
      <xdr:spPr>
        <a:xfrm>
          <a:off x="4701428"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748</xdr:row>
      <xdr:rowOff>0</xdr:rowOff>
    </xdr:from>
    <xdr:to>
      <xdr:col>34</xdr:col>
      <xdr:colOff>100853</xdr:colOff>
      <xdr:row>749</xdr:row>
      <xdr:rowOff>-1</xdr:rowOff>
    </xdr:to>
    <xdr:cxnSp macro="">
      <xdr:nvCxnSpPr>
        <xdr:cNvPr id="23" name="直線コネクタ 22"/>
        <xdr:cNvCxnSpPr/>
      </xdr:nvCxnSpPr>
      <xdr:spPr>
        <a:xfrm>
          <a:off x="6901703"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748</xdr:row>
      <xdr:rowOff>0</xdr:rowOff>
    </xdr:from>
    <xdr:to>
      <xdr:col>45</xdr:col>
      <xdr:colOff>56029</xdr:colOff>
      <xdr:row>749</xdr:row>
      <xdr:rowOff>-1</xdr:rowOff>
    </xdr:to>
    <xdr:cxnSp macro="">
      <xdr:nvCxnSpPr>
        <xdr:cNvPr id="24" name="直線コネクタ 23"/>
        <xdr:cNvCxnSpPr/>
      </xdr:nvCxnSpPr>
      <xdr:spPr>
        <a:xfrm>
          <a:off x="9057154"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748</xdr:row>
      <xdr:rowOff>11206</xdr:rowOff>
    </xdr:from>
    <xdr:to>
      <xdr:col>45</xdr:col>
      <xdr:colOff>56029</xdr:colOff>
      <xdr:row>748</xdr:row>
      <xdr:rowOff>11206</xdr:rowOff>
    </xdr:to>
    <xdr:cxnSp macro="">
      <xdr:nvCxnSpPr>
        <xdr:cNvPr id="25" name="直線コネクタ 24"/>
        <xdr:cNvCxnSpPr/>
      </xdr:nvCxnSpPr>
      <xdr:spPr>
        <a:xfrm>
          <a:off x="2489947" y="60104431"/>
          <a:ext cx="65672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754</xdr:row>
      <xdr:rowOff>134470</xdr:rowOff>
    </xdr:from>
    <xdr:to>
      <xdr:col>17</xdr:col>
      <xdr:colOff>100852</xdr:colOff>
      <xdr:row>757</xdr:row>
      <xdr:rowOff>67234</xdr:rowOff>
    </xdr:to>
    <xdr:sp macro="" textlink="">
      <xdr:nvSpPr>
        <xdr:cNvPr id="26" name="正方形/長方形 25"/>
        <xdr:cNvSpPr/>
      </xdr:nvSpPr>
      <xdr:spPr>
        <a:xfrm>
          <a:off x="1534646" y="62342245"/>
          <a:ext cx="1966631"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・試験会場借料</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election activeCell="BF734" sqref="BF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v>
      </c>
      <c r="AT2" s="218"/>
      <c r="AU2" s="218"/>
      <c r="AV2" s="52" t="str">
        <f>IF(AW2="", "", "-")</f>
        <v/>
      </c>
      <c r="AW2" s="399"/>
      <c r="AX2" s="399"/>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116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550</v>
      </c>
      <c r="AF5" s="720"/>
      <c r="AG5" s="720"/>
      <c r="AH5" s="720"/>
      <c r="AI5" s="720"/>
      <c r="AJ5" s="720"/>
      <c r="AK5" s="720"/>
      <c r="AL5" s="720"/>
      <c r="AM5" s="720"/>
      <c r="AN5" s="720"/>
      <c r="AO5" s="720"/>
      <c r="AP5" s="721"/>
      <c r="AQ5" s="722" t="s">
        <v>551</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7" t="s">
        <v>545</v>
      </c>
      <c r="Z7" s="294"/>
      <c r="AA7" s="294"/>
      <c r="AB7" s="294"/>
      <c r="AC7" s="294"/>
      <c r="AD7" s="398"/>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618</v>
      </c>
      <c r="Q13" s="98"/>
      <c r="R13" s="98"/>
      <c r="S13" s="98"/>
      <c r="T13" s="98"/>
      <c r="U13" s="98"/>
      <c r="V13" s="99"/>
      <c r="W13" s="97">
        <v>548</v>
      </c>
      <c r="X13" s="98"/>
      <c r="Y13" s="98"/>
      <c r="Z13" s="98"/>
      <c r="AA13" s="98"/>
      <c r="AB13" s="98"/>
      <c r="AC13" s="99"/>
      <c r="AD13" s="97">
        <v>558</v>
      </c>
      <c r="AE13" s="98"/>
      <c r="AF13" s="98"/>
      <c r="AG13" s="98"/>
      <c r="AH13" s="98"/>
      <c r="AI13" s="98"/>
      <c r="AJ13" s="99"/>
      <c r="AK13" s="97">
        <v>581</v>
      </c>
      <c r="AL13" s="98"/>
      <c r="AM13" s="98"/>
      <c r="AN13" s="98"/>
      <c r="AO13" s="98"/>
      <c r="AP13" s="98"/>
      <c r="AQ13" s="99"/>
      <c r="AR13" s="94">
        <v>560</v>
      </c>
      <c r="AS13" s="95"/>
      <c r="AT13" s="95"/>
      <c r="AU13" s="95"/>
      <c r="AV13" s="95"/>
      <c r="AW13" s="95"/>
      <c r="AX13" s="396"/>
    </row>
    <row r="14" spans="1:50" ht="21" customHeight="1" x14ac:dyDescent="0.15">
      <c r="A14" s="139"/>
      <c r="B14" s="140"/>
      <c r="C14" s="140"/>
      <c r="D14" s="140"/>
      <c r="E14" s="140"/>
      <c r="F14" s="141"/>
      <c r="G14" s="747"/>
      <c r="H14" s="748"/>
      <c r="I14" s="578" t="s">
        <v>8</v>
      </c>
      <c r="J14" s="632"/>
      <c r="K14" s="632"/>
      <c r="L14" s="632"/>
      <c r="M14" s="632"/>
      <c r="N14" s="632"/>
      <c r="O14" s="633"/>
      <c r="P14" s="97">
        <v>-1</v>
      </c>
      <c r="Q14" s="98"/>
      <c r="R14" s="98"/>
      <c r="S14" s="98"/>
      <c r="T14" s="98"/>
      <c r="U14" s="98"/>
      <c r="V14" s="99"/>
      <c r="W14" s="97">
        <v>-0.8</v>
      </c>
      <c r="X14" s="98"/>
      <c r="Y14" s="98"/>
      <c r="Z14" s="98"/>
      <c r="AA14" s="98"/>
      <c r="AB14" s="98"/>
      <c r="AC14" s="99"/>
      <c r="AD14" s="97">
        <v>-0.04</v>
      </c>
      <c r="AE14" s="98"/>
      <c r="AF14" s="98"/>
      <c r="AG14" s="98"/>
      <c r="AH14" s="98"/>
      <c r="AI14" s="98"/>
      <c r="AJ14" s="99"/>
      <c r="AK14" s="97" t="s">
        <v>563</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563</v>
      </c>
      <c r="AL15" s="98"/>
      <c r="AM15" s="98"/>
      <c r="AN15" s="98"/>
      <c r="AO15" s="98"/>
      <c r="AP15" s="98"/>
      <c r="AQ15" s="99"/>
      <c r="AR15" s="97" t="s">
        <v>554</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563</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563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617</v>
      </c>
      <c r="Q18" s="104"/>
      <c r="R18" s="104"/>
      <c r="S18" s="104"/>
      <c r="T18" s="104"/>
      <c r="U18" s="104"/>
      <c r="V18" s="105"/>
      <c r="W18" s="103">
        <f>SUM(W13:AC17)</f>
        <v>547.20000000000005</v>
      </c>
      <c r="X18" s="104"/>
      <c r="Y18" s="104"/>
      <c r="Z18" s="104"/>
      <c r="AA18" s="104"/>
      <c r="AB18" s="104"/>
      <c r="AC18" s="105"/>
      <c r="AD18" s="103">
        <f>SUM(AD13:AJ17)</f>
        <v>557.96</v>
      </c>
      <c r="AE18" s="104"/>
      <c r="AF18" s="104"/>
      <c r="AG18" s="104"/>
      <c r="AH18" s="104"/>
      <c r="AI18" s="104"/>
      <c r="AJ18" s="105"/>
      <c r="AK18" s="103">
        <f>SUM(AK13:AQ17)</f>
        <v>581</v>
      </c>
      <c r="AL18" s="104"/>
      <c r="AM18" s="104"/>
      <c r="AN18" s="104"/>
      <c r="AO18" s="104"/>
      <c r="AP18" s="104"/>
      <c r="AQ18" s="105"/>
      <c r="AR18" s="103">
        <f>SUM(AR13:AX17)</f>
        <v>560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557</v>
      </c>
      <c r="Q19" s="98"/>
      <c r="R19" s="98"/>
      <c r="S19" s="98"/>
      <c r="T19" s="98"/>
      <c r="U19" s="98"/>
      <c r="V19" s="99"/>
      <c r="W19" s="97">
        <v>544</v>
      </c>
      <c r="X19" s="98"/>
      <c r="Y19" s="98"/>
      <c r="Z19" s="98"/>
      <c r="AA19" s="98"/>
      <c r="AB19" s="98"/>
      <c r="AC19" s="99"/>
      <c r="AD19" s="97">
        <v>540</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0.9027552674230146</v>
      </c>
      <c r="Q20" s="542"/>
      <c r="R20" s="542"/>
      <c r="S20" s="542"/>
      <c r="T20" s="542"/>
      <c r="U20" s="542"/>
      <c r="V20" s="542"/>
      <c r="W20" s="542">
        <f t="shared" ref="W20" si="0">IF(W18=0, "-", SUM(W19)/W18)</f>
        <v>0.99415204678362568</v>
      </c>
      <c r="X20" s="542"/>
      <c r="Y20" s="542"/>
      <c r="Z20" s="542"/>
      <c r="AA20" s="542"/>
      <c r="AB20" s="542"/>
      <c r="AC20" s="542"/>
      <c r="AD20" s="542">
        <f t="shared" ref="AD20" si="1">IF(AD18=0, "-", SUM(AD19)/AD18)</f>
        <v>0.96781131263889875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495</v>
      </c>
      <c r="H21" s="933"/>
      <c r="I21" s="933"/>
      <c r="J21" s="933"/>
      <c r="K21" s="933"/>
      <c r="L21" s="933"/>
      <c r="M21" s="933"/>
      <c r="N21" s="933"/>
      <c r="O21" s="933"/>
      <c r="P21" s="542">
        <f>IF(P19=0, "-", SUM(P19)/SUM(P13,P14))</f>
        <v>0.9027552674230146</v>
      </c>
      <c r="Q21" s="542"/>
      <c r="R21" s="542"/>
      <c r="S21" s="542"/>
      <c r="T21" s="542"/>
      <c r="U21" s="542"/>
      <c r="V21" s="542"/>
      <c r="W21" s="542">
        <f t="shared" ref="W21" si="2">IF(W19=0, "-", SUM(W19)/SUM(W13,W14))</f>
        <v>0.99415204678362568</v>
      </c>
      <c r="X21" s="542"/>
      <c r="Y21" s="542"/>
      <c r="Z21" s="542"/>
      <c r="AA21" s="542"/>
      <c r="AB21" s="542"/>
      <c r="AC21" s="542"/>
      <c r="AD21" s="542">
        <f t="shared" ref="AD21" si="3">IF(AD19=0, "-", SUM(AD19)/SUM(AD13,AD14))</f>
        <v>0.96781131263889875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380</v>
      </c>
      <c r="Q23" s="95"/>
      <c r="R23" s="95"/>
      <c r="S23" s="95"/>
      <c r="T23" s="95"/>
      <c r="U23" s="95"/>
      <c r="V23" s="96"/>
      <c r="W23" s="94">
        <v>368</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131</v>
      </c>
      <c r="Q24" s="98"/>
      <c r="R24" s="98"/>
      <c r="S24" s="98"/>
      <c r="T24" s="98"/>
      <c r="U24" s="98"/>
      <c r="V24" s="99"/>
      <c r="W24" s="97">
        <v>126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44</v>
      </c>
      <c r="Q25" s="98"/>
      <c r="R25" s="98"/>
      <c r="S25" s="98"/>
      <c r="T25" s="98"/>
      <c r="U25" s="98"/>
      <c r="V25" s="99"/>
      <c r="W25" s="97">
        <v>42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19</v>
      </c>
      <c r="Q26" s="98"/>
      <c r="R26" s="98"/>
      <c r="S26" s="98"/>
      <c r="T26" s="98"/>
      <c r="U26" s="98"/>
      <c r="V26" s="99"/>
      <c r="W26" s="97">
        <v>18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598</v>
      </c>
      <c r="H27" s="187"/>
      <c r="I27" s="187"/>
      <c r="J27" s="187"/>
      <c r="K27" s="187"/>
      <c r="L27" s="187"/>
      <c r="M27" s="187"/>
      <c r="N27" s="187"/>
      <c r="O27" s="188"/>
      <c r="P27" s="97">
        <v>3</v>
      </c>
      <c r="Q27" s="98"/>
      <c r="R27" s="98"/>
      <c r="S27" s="98"/>
      <c r="T27" s="98"/>
      <c r="U27" s="98"/>
      <c r="V27" s="99"/>
      <c r="W27" s="97">
        <v>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4</v>
      </c>
      <c r="Q28" s="104"/>
      <c r="R28" s="104"/>
      <c r="S28" s="104"/>
      <c r="T28" s="104"/>
      <c r="U28" s="104"/>
      <c r="V28" s="105"/>
      <c r="W28" s="103">
        <f>W29-SUM(W23:W27)</f>
        <v>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581</v>
      </c>
      <c r="Q29" s="226"/>
      <c r="R29" s="226"/>
      <c r="S29" s="226"/>
      <c r="T29" s="226"/>
      <c r="U29" s="226"/>
      <c r="V29" s="227"/>
      <c r="W29" s="225">
        <f>AR13</f>
        <v>560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470</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5" t="s">
        <v>563</v>
      </c>
      <c r="AR31" s="133"/>
      <c r="AS31" s="134" t="s">
        <v>356</v>
      </c>
      <c r="AT31" s="169"/>
      <c r="AU31" s="269" t="s">
        <v>563</v>
      </c>
      <c r="AV31" s="269"/>
      <c r="AW31" s="381" t="s">
        <v>300</v>
      </c>
      <c r="AX31" s="382"/>
    </row>
    <row r="32" spans="1:50" ht="23.25" customHeight="1" x14ac:dyDescent="0.15">
      <c r="A32" s="518"/>
      <c r="B32" s="516"/>
      <c r="C32" s="516"/>
      <c r="D32" s="516"/>
      <c r="E32" s="516"/>
      <c r="F32" s="517"/>
      <c r="G32" s="543" t="s">
        <v>562</v>
      </c>
      <c r="H32" s="544"/>
      <c r="I32" s="544"/>
      <c r="J32" s="544"/>
      <c r="K32" s="544"/>
      <c r="L32" s="544"/>
      <c r="M32" s="544"/>
      <c r="N32" s="544"/>
      <c r="O32" s="545"/>
      <c r="P32" s="158" t="s">
        <v>562</v>
      </c>
      <c r="Q32" s="158"/>
      <c r="R32" s="158"/>
      <c r="S32" s="158"/>
      <c r="T32" s="158"/>
      <c r="U32" s="158"/>
      <c r="V32" s="158"/>
      <c r="W32" s="158"/>
      <c r="X32" s="229"/>
      <c r="Y32" s="340" t="s">
        <v>12</v>
      </c>
      <c r="Z32" s="552"/>
      <c r="AA32" s="553"/>
      <c r="AB32" s="554" t="s">
        <v>563</v>
      </c>
      <c r="AC32" s="554"/>
      <c r="AD32" s="554"/>
      <c r="AE32" s="366" t="s">
        <v>563</v>
      </c>
      <c r="AF32" s="367"/>
      <c r="AG32" s="367"/>
      <c r="AH32" s="367"/>
      <c r="AI32" s="366" t="s">
        <v>563</v>
      </c>
      <c r="AJ32" s="367"/>
      <c r="AK32" s="367"/>
      <c r="AL32" s="367"/>
      <c r="AM32" s="366" t="s">
        <v>563</v>
      </c>
      <c r="AN32" s="367"/>
      <c r="AO32" s="367"/>
      <c r="AP32" s="367"/>
      <c r="AQ32" s="100" t="s">
        <v>563</v>
      </c>
      <c r="AR32" s="101"/>
      <c r="AS32" s="101"/>
      <c r="AT32" s="102"/>
      <c r="AU32" s="367" t="s">
        <v>563</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563</v>
      </c>
      <c r="AC33" s="525"/>
      <c r="AD33" s="525"/>
      <c r="AE33" s="366" t="s">
        <v>563</v>
      </c>
      <c r="AF33" s="367"/>
      <c r="AG33" s="367"/>
      <c r="AH33" s="367"/>
      <c r="AI33" s="366" t="s">
        <v>563</v>
      </c>
      <c r="AJ33" s="367"/>
      <c r="AK33" s="367"/>
      <c r="AL33" s="367"/>
      <c r="AM33" s="366" t="s">
        <v>563</v>
      </c>
      <c r="AN33" s="367"/>
      <c r="AO33" s="367"/>
      <c r="AP33" s="367"/>
      <c r="AQ33" s="100" t="s">
        <v>563</v>
      </c>
      <c r="AR33" s="101"/>
      <c r="AS33" s="101"/>
      <c r="AT33" s="102"/>
      <c r="AU33" s="367" t="s">
        <v>563</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6" t="s">
        <v>563</v>
      </c>
      <c r="AF34" s="367"/>
      <c r="AG34" s="367"/>
      <c r="AH34" s="367"/>
      <c r="AI34" s="366" t="s">
        <v>563</v>
      </c>
      <c r="AJ34" s="367"/>
      <c r="AK34" s="367"/>
      <c r="AL34" s="367"/>
      <c r="AM34" s="366" t="s">
        <v>564</v>
      </c>
      <c r="AN34" s="367"/>
      <c r="AO34" s="367"/>
      <c r="AP34" s="367"/>
      <c r="AQ34" s="100" t="s">
        <v>563</v>
      </c>
      <c r="AR34" s="101"/>
      <c r="AS34" s="101"/>
      <c r="AT34" s="102"/>
      <c r="AU34" s="367" t="s">
        <v>563</v>
      </c>
      <c r="AV34" s="367"/>
      <c r="AW34" s="367"/>
      <c r="AX34" s="369"/>
    </row>
    <row r="35" spans="1:50" ht="23.25" customHeight="1" x14ac:dyDescent="0.15">
      <c r="A35" s="903" t="s">
        <v>525</v>
      </c>
      <c r="B35" s="904"/>
      <c r="C35" s="904"/>
      <c r="D35" s="904"/>
      <c r="E35" s="904"/>
      <c r="F35" s="905"/>
      <c r="G35" s="909" t="s">
        <v>563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489</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489</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489</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489</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70" t="s">
        <v>357</v>
      </c>
      <c r="AF65" s="371"/>
      <c r="AG65" s="371"/>
      <c r="AH65" s="372"/>
      <c r="AI65" s="370" t="s">
        <v>363</v>
      </c>
      <c r="AJ65" s="371"/>
      <c r="AK65" s="371"/>
      <c r="AL65" s="372"/>
      <c r="AM65" s="377" t="s">
        <v>470</v>
      </c>
      <c r="AN65" s="377"/>
      <c r="AO65" s="377"/>
      <c r="AP65" s="370"/>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68"/>
      <c r="AR66" s="269"/>
      <c r="AS66" s="871" t="s">
        <v>356</v>
      </c>
      <c r="AT66" s="872"/>
      <c r="AU66" s="269"/>
      <c r="AV66" s="269"/>
      <c r="AW66" s="871" t="s">
        <v>488</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515</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516</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496</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515</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516</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490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7" t="s">
        <v>528</v>
      </c>
      <c r="B78" s="918"/>
      <c r="C78" s="918"/>
      <c r="D78" s="918"/>
      <c r="E78" s="915" t="s">
        <v>463</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484</v>
      </c>
      <c r="AP79" s="146"/>
      <c r="AQ79" s="146"/>
      <c r="AR79" s="81" t="s">
        <v>482</v>
      </c>
      <c r="AS79" s="145"/>
      <c r="AT79" s="146"/>
      <c r="AU79" s="146"/>
      <c r="AV79" s="146"/>
      <c r="AW79" s="146"/>
      <c r="AX79" s="147"/>
    </row>
    <row r="80" spans="1:50" ht="18.75" customHeight="1" x14ac:dyDescent="0.15">
      <c r="A80" s="522" t="s">
        <v>266</v>
      </c>
      <c r="B80" s="852" t="s">
        <v>481</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3"/>
      <c r="B82" s="855"/>
      <c r="C82" s="555"/>
      <c r="D82" s="555"/>
      <c r="E82" s="555"/>
      <c r="F82" s="556"/>
      <c r="G82" s="504" t="s">
        <v>565</v>
      </c>
      <c r="H82" s="504"/>
      <c r="I82" s="504"/>
      <c r="J82" s="504"/>
      <c r="K82" s="504"/>
      <c r="L82" s="504"/>
      <c r="M82" s="504"/>
      <c r="N82" s="504"/>
      <c r="O82" s="504"/>
      <c r="P82" s="504"/>
      <c r="Q82" s="504"/>
      <c r="R82" s="504"/>
      <c r="S82" s="504"/>
      <c r="T82" s="504"/>
      <c r="U82" s="504"/>
      <c r="V82" s="504"/>
      <c r="W82" s="504"/>
      <c r="X82" s="504"/>
      <c r="Y82" s="504"/>
      <c r="Z82" s="504"/>
      <c r="AA82" s="755"/>
      <c r="AB82" s="503" t="s">
        <v>566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v>30</v>
      </c>
      <c r="AR86" s="269"/>
      <c r="AS86" s="134" t="s">
        <v>356</v>
      </c>
      <c r="AT86" s="169"/>
      <c r="AU86" s="269" t="s">
        <v>562</v>
      </c>
      <c r="AV86" s="269"/>
      <c r="AW86" s="381" t="s">
        <v>300</v>
      </c>
      <c r="AX86" s="382"/>
      <c r="AY86" s="10"/>
      <c r="AZ86" s="10"/>
      <c r="BA86" s="10"/>
      <c r="BB86" s="10"/>
      <c r="BC86" s="10"/>
      <c r="BD86" s="10"/>
      <c r="BE86" s="10"/>
      <c r="BF86" s="10"/>
      <c r="BG86" s="10"/>
      <c r="BH86" s="10"/>
    </row>
    <row r="87" spans="1:60" ht="23.25" customHeight="1" x14ac:dyDescent="0.15">
      <c r="A87" s="523"/>
      <c r="B87" s="555"/>
      <c r="C87" s="555"/>
      <c r="D87" s="555"/>
      <c r="E87" s="555"/>
      <c r="F87" s="556"/>
      <c r="G87" s="228" t="s">
        <v>567</v>
      </c>
      <c r="H87" s="158"/>
      <c r="I87" s="158"/>
      <c r="J87" s="158"/>
      <c r="K87" s="158"/>
      <c r="L87" s="158"/>
      <c r="M87" s="158"/>
      <c r="N87" s="158"/>
      <c r="O87" s="229"/>
      <c r="P87" s="158" t="s">
        <v>568</v>
      </c>
      <c r="Q87" s="805"/>
      <c r="R87" s="805"/>
      <c r="S87" s="805"/>
      <c r="T87" s="805"/>
      <c r="U87" s="805"/>
      <c r="V87" s="805"/>
      <c r="W87" s="805"/>
      <c r="X87" s="806"/>
      <c r="Y87" s="758" t="s">
        <v>62</v>
      </c>
      <c r="Z87" s="759"/>
      <c r="AA87" s="760"/>
      <c r="AB87" s="554" t="s">
        <v>570</v>
      </c>
      <c r="AC87" s="554"/>
      <c r="AD87" s="554"/>
      <c r="AE87" s="366">
        <v>2</v>
      </c>
      <c r="AF87" s="367"/>
      <c r="AG87" s="367"/>
      <c r="AH87" s="367"/>
      <c r="AI87" s="366">
        <v>2</v>
      </c>
      <c r="AJ87" s="367"/>
      <c r="AK87" s="367"/>
      <c r="AL87" s="367"/>
      <c r="AM87" s="366">
        <v>2</v>
      </c>
      <c r="AN87" s="367"/>
      <c r="AO87" s="367"/>
      <c r="AP87" s="367"/>
      <c r="AQ87" s="100">
        <v>2</v>
      </c>
      <c r="AR87" s="101"/>
      <c r="AS87" s="101"/>
      <c r="AT87" s="102"/>
      <c r="AU87" s="367" t="s">
        <v>563</v>
      </c>
      <c r="AV87" s="367"/>
      <c r="AW87" s="367"/>
      <c r="AX87" s="369"/>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570</v>
      </c>
      <c r="AC88" s="525"/>
      <c r="AD88" s="525"/>
      <c r="AE88" s="366">
        <v>2</v>
      </c>
      <c r="AF88" s="367"/>
      <c r="AG88" s="367"/>
      <c r="AH88" s="367"/>
      <c r="AI88" s="366">
        <v>2</v>
      </c>
      <c r="AJ88" s="367"/>
      <c r="AK88" s="367"/>
      <c r="AL88" s="367"/>
      <c r="AM88" s="366">
        <v>2</v>
      </c>
      <c r="AN88" s="367"/>
      <c r="AO88" s="367"/>
      <c r="AP88" s="367"/>
      <c r="AQ88" s="100">
        <v>2</v>
      </c>
      <c r="AR88" s="101"/>
      <c r="AS88" s="101"/>
      <c r="AT88" s="102"/>
      <c r="AU88" s="367" t="s">
        <v>563</v>
      </c>
      <c r="AV88" s="367"/>
      <c r="AW88" s="367"/>
      <c r="AX88" s="369"/>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6">
        <v>100</v>
      </c>
      <c r="AF89" s="367"/>
      <c r="AG89" s="367"/>
      <c r="AH89" s="367"/>
      <c r="AI89" s="366">
        <v>100</v>
      </c>
      <c r="AJ89" s="367"/>
      <c r="AK89" s="367"/>
      <c r="AL89" s="367"/>
      <c r="AM89" s="366">
        <v>100</v>
      </c>
      <c r="AN89" s="367"/>
      <c r="AO89" s="367"/>
      <c r="AP89" s="367"/>
      <c r="AQ89" s="100">
        <v>100</v>
      </c>
      <c r="AR89" s="101"/>
      <c r="AS89" s="101"/>
      <c r="AT89" s="102"/>
      <c r="AU89" s="367" t="s">
        <v>563</v>
      </c>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470</v>
      </c>
      <c r="AN100" s="830"/>
      <c r="AO100" s="830"/>
      <c r="AP100" s="831"/>
      <c r="AQ100" s="934" t="s">
        <v>492</v>
      </c>
      <c r="AR100" s="935"/>
      <c r="AS100" s="935"/>
      <c r="AT100" s="936"/>
      <c r="AU100" s="934" t="s">
        <v>538</v>
      </c>
      <c r="AV100" s="935"/>
      <c r="AW100" s="935"/>
      <c r="AX100" s="937"/>
    </row>
    <row r="101" spans="1:60" ht="23.25" customHeight="1" x14ac:dyDescent="0.15">
      <c r="A101" s="494"/>
      <c r="B101" s="495"/>
      <c r="C101" s="495"/>
      <c r="D101" s="495"/>
      <c r="E101" s="495"/>
      <c r="F101" s="496"/>
      <c r="G101" s="158" t="s">
        <v>569</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571</v>
      </c>
      <c r="AC101" s="554"/>
      <c r="AD101" s="554"/>
      <c r="AE101" s="366">
        <v>18350</v>
      </c>
      <c r="AF101" s="367"/>
      <c r="AG101" s="367"/>
      <c r="AH101" s="368"/>
      <c r="AI101" s="366">
        <v>17341</v>
      </c>
      <c r="AJ101" s="367"/>
      <c r="AK101" s="367"/>
      <c r="AL101" s="368"/>
      <c r="AM101" s="366">
        <v>16710</v>
      </c>
      <c r="AN101" s="367"/>
      <c r="AO101" s="367"/>
      <c r="AP101" s="368"/>
      <c r="AQ101" s="366">
        <v>16374</v>
      </c>
      <c r="AR101" s="367"/>
      <c r="AS101" s="367"/>
      <c r="AT101" s="368"/>
      <c r="AU101" s="366" t="s">
        <v>633</v>
      </c>
      <c r="AV101" s="367"/>
      <c r="AW101" s="367"/>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4" t="s">
        <v>571</v>
      </c>
      <c r="AC102" s="554"/>
      <c r="AD102" s="554"/>
      <c r="AE102" s="360">
        <v>21500</v>
      </c>
      <c r="AF102" s="360"/>
      <c r="AG102" s="360"/>
      <c r="AH102" s="360"/>
      <c r="AI102" s="360">
        <v>20411</v>
      </c>
      <c r="AJ102" s="360"/>
      <c r="AK102" s="360"/>
      <c r="AL102" s="360"/>
      <c r="AM102" s="360">
        <v>19802</v>
      </c>
      <c r="AN102" s="360"/>
      <c r="AO102" s="360"/>
      <c r="AP102" s="360"/>
      <c r="AQ102" s="820">
        <v>19472</v>
      </c>
      <c r="AR102" s="821"/>
      <c r="AS102" s="821"/>
      <c r="AT102" s="822"/>
      <c r="AU102" s="820" t="s">
        <v>634</v>
      </c>
      <c r="AV102" s="821"/>
      <c r="AW102" s="821"/>
      <c r="AX102" s="822"/>
    </row>
    <row r="103" spans="1:60" ht="31.5" hidden="1" customHeight="1" x14ac:dyDescent="0.15">
      <c r="A103" s="491" t="s">
        <v>491</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91" t="s">
        <v>491</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91" t="s">
        <v>491</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91" t="s">
        <v>491</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470</v>
      </c>
      <c r="AN115" s="296"/>
      <c r="AO115" s="296"/>
      <c r="AP115" s="297"/>
      <c r="AQ115" s="337" t="s">
        <v>539</v>
      </c>
      <c r="AR115" s="338"/>
      <c r="AS115" s="338"/>
      <c r="AT115" s="338"/>
      <c r="AU115" s="338"/>
      <c r="AV115" s="338"/>
      <c r="AW115" s="338"/>
      <c r="AX115" s="339"/>
    </row>
    <row r="116" spans="1:50" ht="23.25" customHeight="1" x14ac:dyDescent="0.15">
      <c r="A116" s="290"/>
      <c r="B116" s="291"/>
      <c r="C116" s="291"/>
      <c r="D116" s="291"/>
      <c r="E116" s="291"/>
      <c r="F116" s="292"/>
      <c r="G116" s="353" t="s">
        <v>572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575</v>
      </c>
      <c r="AC116" s="299"/>
      <c r="AD116" s="300"/>
      <c r="AE116" s="360">
        <v>22251</v>
      </c>
      <c r="AF116" s="360"/>
      <c r="AG116" s="360"/>
      <c r="AH116" s="360"/>
      <c r="AI116" s="360">
        <v>20224</v>
      </c>
      <c r="AJ116" s="360"/>
      <c r="AK116" s="360"/>
      <c r="AL116" s="360"/>
      <c r="AM116" s="360">
        <v>21950</v>
      </c>
      <c r="AN116" s="360"/>
      <c r="AO116" s="360"/>
      <c r="AP116" s="360"/>
      <c r="AQ116" s="366">
        <v>23237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576</v>
      </c>
      <c r="AC117" s="344"/>
      <c r="AD117" s="345"/>
      <c r="AE117" s="304" t="s">
        <v>573</v>
      </c>
      <c r="AF117" s="304"/>
      <c r="AG117" s="304"/>
      <c r="AH117" s="304"/>
      <c r="AI117" s="304" t="s">
        <v>574</v>
      </c>
      <c r="AJ117" s="304"/>
      <c r="AK117" s="304"/>
      <c r="AL117" s="304"/>
      <c r="AM117" s="304" t="s">
        <v>639</v>
      </c>
      <c r="AN117" s="304"/>
      <c r="AO117" s="304"/>
      <c r="AP117" s="304"/>
      <c r="AQ117" s="304" t="s">
        <v>670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470</v>
      </c>
      <c r="AN118" s="296"/>
      <c r="AO118" s="296"/>
      <c r="AP118" s="297"/>
      <c r="AQ118" s="337" t="s">
        <v>539</v>
      </c>
      <c r="AR118" s="338"/>
      <c r="AS118" s="338"/>
      <c r="AT118" s="338"/>
      <c r="AU118" s="338"/>
      <c r="AV118" s="338"/>
      <c r="AW118" s="338"/>
      <c r="AX118" s="339"/>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470</v>
      </c>
      <c r="AN121" s="296"/>
      <c r="AO121" s="296"/>
      <c r="AP121" s="297"/>
      <c r="AQ121" s="337" t="s">
        <v>539</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470</v>
      </c>
      <c r="AN124" s="296"/>
      <c r="AO124" s="296"/>
      <c r="AP124" s="297"/>
      <c r="AQ124" s="337" t="s">
        <v>539</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539</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564</v>
      </c>
      <c r="AV133" s="133"/>
      <c r="AW133" s="134" t="s">
        <v>300</v>
      </c>
      <c r="AX133" s="135"/>
    </row>
    <row r="134" spans="1:50" ht="39.75" customHeight="1" x14ac:dyDescent="0.15">
      <c r="A134" s="1000"/>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564</v>
      </c>
      <c r="AF134" s="101"/>
      <c r="AG134" s="101"/>
      <c r="AH134" s="101"/>
      <c r="AI134" s="264" t="s">
        <v>563</v>
      </c>
      <c r="AJ134" s="101"/>
      <c r="AK134" s="101"/>
      <c r="AL134" s="101"/>
      <c r="AM134" s="264" t="s">
        <v>563</v>
      </c>
      <c r="AN134" s="101"/>
      <c r="AO134" s="101"/>
      <c r="AP134" s="101"/>
      <c r="AQ134" s="264" t="s">
        <v>563</v>
      </c>
      <c r="AR134" s="101"/>
      <c r="AS134" s="101"/>
      <c r="AT134" s="101"/>
      <c r="AU134" s="264" t="s">
        <v>563</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563</v>
      </c>
      <c r="AF135" s="101"/>
      <c r="AG135" s="101"/>
      <c r="AH135" s="101"/>
      <c r="AI135" s="264" t="s">
        <v>563</v>
      </c>
      <c r="AJ135" s="101"/>
      <c r="AK135" s="101"/>
      <c r="AL135" s="101"/>
      <c r="AM135" s="264" t="s">
        <v>563</v>
      </c>
      <c r="AN135" s="101"/>
      <c r="AO135" s="101"/>
      <c r="AP135" s="101"/>
      <c r="AQ135" s="264" t="s">
        <v>563</v>
      </c>
      <c r="AR135" s="101"/>
      <c r="AS135" s="101"/>
      <c r="AT135" s="101"/>
      <c r="AU135" s="264" t="s">
        <v>563</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564</v>
      </c>
      <c r="AR432" s="133"/>
      <c r="AS432" s="134" t="s">
        <v>356</v>
      </c>
      <c r="AT432" s="169"/>
      <c r="AU432" s="133" t="s">
        <v>564</v>
      </c>
      <c r="AV432" s="133"/>
      <c r="AW432" s="134" t="s">
        <v>300</v>
      </c>
      <c r="AX432" s="135"/>
    </row>
    <row r="433" spans="1:50" ht="23.25" customHeight="1" x14ac:dyDescent="0.15">
      <c r="A433" s="1000"/>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564</v>
      </c>
      <c r="AC433" s="130"/>
      <c r="AD433" s="130"/>
      <c r="AE433" s="100" t="s">
        <v>564</v>
      </c>
      <c r="AF433" s="101"/>
      <c r="AG433" s="101"/>
      <c r="AH433" s="101"/>
      <c r="AI433" s="100" t="s">
        <v>563</v>
      </c>
      <c r="AJ433" s="101"/>
      <c r="AK433" s="101"/>
      <c r="AL433" s="101"/>
      <c r="AM433" s="100" t="s">
        <v>564</v>
      </c>
      <c r="AN433" s="101"/>
      <c r="AO433" s="101"/>
      <c r="AP433" s="102"/>
      <c r="AQ433" s="100" t="s">
        <v>564</v>
      </c>
      <c r="AR433" s="101"/>
      <c r="AS433" s="101"/>
      <c r="AT433" s="102"/>
      <c r="AU433" s="101" t="s">
        <v>564</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564</v>
      </c>
      <c r="AF434" s="101"/>
      <c r="AG434" s="101"/>
      <c r="AH434" s="102"/>
      <c r="AI434" s="100" t="s">
        <v>564</v>
      </c>
      <c r="AJ434" s="101"/>
      <c r="AK434" s="101"/>
      <c r="AL434" s="101"/>
      <c r="AM434" s="100" t="s">
        <v>563</v>
      </c>
      <c r="AN434" s="101"/>
      <c r="AO434" s="101"/>
      <c r="AP434" s="102"/>
      <c r="AQ434" s="100" t="s">
        <v>564</v>
      </c>
      <c r="AR434" s="101"/>
      <c r="AS434" s="101"/>
      <c r="AT434" s="102"/>
      <c r="AU434" s="101" t="s">
        <v>564</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562</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580</v>
      </c>
      <c r="AE702" s="902"/>
      <c r="AF702" s="902"/>
      <c r="AG702" s="891" t="s">
        <v>564</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552</v>
      </c>
      <c r="AE703" s="152"/>
      <c r="AF703" s="152"/>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2" t="s">
        <v>586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581</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582</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42.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552</v>
      </c>
      <c r="AE708" s="671"/>
      <c r="AF708" s="671"/>
      <c r="AG708" s="529" t="s">
        <v>674</v>
      </c>
      <c r="AH708" s="530"/>
      <c r="AI708" s="530"/>
      <c r="AJ708" s="530"/>
      <c r="AK708" s="530"/>
      <c r="AL708" s="530"/>
      <c r="AM708" s="530"/>
      <c r="AN708" s="530"/>
      <c r="AO708" s="530"/>
      <c r="AP708" s="530"/>
      <c r="AQ708" s="530"/>
      <c r="AR708" s="530"/>
      <c r="AS708" s="530"/>
      <c r="AT708" s="530"/>
      <c r="AU708" s="530"/>
      <c r="AV708" s="530"/>
      <c r="AW708" s="530"/>
      <c r="AX708" s="531"/>
    </row>
    <row r="709" spans="1:50" ht="66.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552</v>
      </c>
      <c r="AE709" s="152"/>
      <c r="AF709" s="152"/>
      <c r="AG709" s="667" t="s">
        <v>638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580</v>
      </c>
      <c r="AE710" s="152"/>
      <c r="AF710" s="152"/>
      <c r="AG710" s="667" t="s">
        <v>554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552</v>
      </c>
      <c r="AE711" s="152"/>
      <c r="AF711" s="152"/>
      <c r="AG711" s="667" t="s">
        <v>588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580</v>
      </c>
      <c r="AE712" s="589"/>
      <c r="AF712" s="589"/>
      <c r="AG712" s="597" t="s">
        <v>554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552</v>
      </c>
      <c r="AE714" s="595"/>
      <c r="AF714" s="596"/>
      <c r="AG714" s="692" t="s">
        <v>589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0"/>
      <c r="AG715" s="529" t="s">
        <v>590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580</v>
      </c>
      <c r="AE716" s="762"/>
      <c r="AF716" s="762"/>
      <c r="AG716" s="667" t="s">
        <v>554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552</v>
      </c>
      <c r="AE717" s="152"/>
      <c r="AF717" s="152"/>
      <c r="AG717" s="667" t="s">
        <v>591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580</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552</v>
      </c>
      <c r="AE719" s="671"/>
      <c r="AF719" s="671"/>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t="s">
        <v>547</v>
      </c>
      <c r="D721" s="924"/>
      <c r="E721" s="924"/>
      <c r="F721" s="925"/>
      <c r="G721" s="943"/>
      <c r="H721" s="944"/>
      <c r="I721" s="83" t="str">
        <f>IF(OR(G721="　", G721=""), "", "-")</f>
        <v/>
      </c>
      <c r="J721" s="922">
        <v>2</v>
      </c>
      <c r="K721" s="922"/>
      <c r="L721" s="83" t="str">
        <f>IF(M721="","","-")</f>
        <v/>
      </c>
      <c r="M721" s="84"/>
      <c r="N721" s="919" t="s">
        <v>583</v>
      </c>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592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671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83.25" customHeight="1" thickBot="1" x14ac:dyDescent="0.2">
      <c r="A731" s="621" t="s">
        <v>256</v>
      </c>
      <c r="B731" s="622"/>
      <c r="C731" s="622"/>
      <c r="D731" s="622"/>
      <c r="E731" s="623"/>
      <c r="F731" s="683" t="s">
        <v>675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673</v>
      </c>
      <c r="B733" s="753"/>
      <c r="C733" s="753"/>
      <c r="D733" s="753"/>
      <c r="E733" s="754"/>
      <c r="F733" s="769" t="s">
        <v>676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480</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531</v>
      </c>
      <c r="B779" s="764"/>
      <c r="C779" s="764"/>
      <c r="D779" s="764"/>
      <c r="E779" s="764"/>
      <c r="F779" s="765"/>
      <c r="G779" s="443" t="s">
        <v>599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601</v>
      </c>
      <c r="H781" s="453"/>
      <c r="I781" s="453"/>
      <c r="J781" s="453"/>
      <c r="K781" s="454"/>
      <c r="L781" s="455" t="s">
        <v>602</v>
      </c>
      <c r="M781" s="456"/>
      <c r="N781" s="456"/>
      <c r="O781" s="456"/>
      <c r="P781" s="456"/>
      <c r="Q781" s="456"/>
      <c r="R781" s="456"/>
      <c r="S781" s="456"/>
      <c r="T781" s="456"/>
      <c r="U781" s="456"/>
      <c r="V781" s="456"/>
      <c r="W781" s="456"/>
      <c r="X781" s="457"/>
      <c r="Y781" s="458">
        <v>114</v>
      </c>
      <c r="Z781" s="459"/>
      <c r="AA781" s="459"/>
      <c r="AB781" s="560"/>
      <c r="AC781" s="452" t="s">
        <v>603</v>
      </c>
      <c r="AD781" s="453"/>
      <c r="AE781" s="453"/>
      <c r="AF781" s="453"/>
      <c r="AG781" s="454"/>
      <c r="AH781" s="455" t="s">
        <v>604</v>
      </c>
      <c r="AI781" s="456"/>
      <c r="AJ781" s="456"/>
      <c r="AK781" s="456"/>
      <c r="AL781" s="456"/>
      <c r="AM781" s="456"/>
      <c r="AN781" s="456"/>
      <c r="AO781" s="456"/>
      <c r="AP781" s="456"/>
      <c r="AQ781" s="456"/>
      <c r="AR781" s="456"/>
      <c r="AS781" s="456"/>
      <c r="AT781" s="457"/>
      <c r="AU781" s="458">
        <v>2.2999999999999998</v>
      </c>
      <c r="AV781" s="459"/>
      <c r="AW781" s="459"/>
      <c r="AX781" s="460"/>
    </row>
    <row r="782" spans="1:50" ht="24.75" hidden="1"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114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2.2999999999999998</v>
      </c>
      <c r="AV791" s="417"/>
      <c r="AW791" s="417"/>
      <c r="AX791" s="419"/>
    </row>
    <row r="792" spans="1:50" ht="24.75" customHeight="1" x14ac:dyDescent="0.15">
      <c r="A792" s="559"/>
      <c r="B792" s="766"/>
      <c r="C792" s="766"/>
      <c r="D792" s="766"/>
      <c r="E792" s="766"/>
      <c r="F792" s="767"/>
      <c r="G792" s="443" t="s">
        <v>605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606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455</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484</v>
      </c>
      <c r="AM831" s="962"/>
      <c r="AN831" s="962"/>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512</v>
      </c>
      <c r="AI836" s="348"/>
      <c r="AJ836" s="348"/>
      <c r="AK836" s="348"/>
      <c r="AL836" s="348" t="s">
        <v>21</v>
      </c>
      <c r="AM836" s="348"/>
      <c r="AN836" s="348"/>
      <c r="AO836" s="430"/>
      <c r="AP836" s="431" t="s">
        <v>433</v>
      </c>
      <c r="AQ836" s="431"/>
      <c r="AR836" s="431"/>
      <c r="AS836" s="431"/>
      <c r="AT836" s="431"/>
      <c r="AU836" s="431"/>
      <c r="AV836" s="431"/>
      <c r="AW836" s="431"/>
      <c r="AX836" s="431"/>
    </row>
    <row r="837" spans="1:50" ht="30" customHeight="1" x14ac:dyDescent="0.15">
      <c r="A837" s="406">
        <v>1</v>
      </c>
      <c r="B837" s="406">
        <v>1</v>
      </c>
      <c r="C837" s="429" t="s">
        <v>623</v>
      </c>
      <c r="D837" s="420"/>
      <c r="E837" s="420"/>
      <c r="F837" s="420"/>
      <c r="G837" s="420"/>
      <c r="H837" s="420"/>
      <c r="I837" s="420"/>
      <c r="J837" s="421">
        <v>6013301022128</v>
      </c>
      <c r="K837" s="422"/>
      <c r="L837" s="422"/>
      <c r="M837" s="422"/>
      <c r="N837" s="422"/>
      <c r="O837" s="422"/>
      <c r="P837" s="318" t="s">
        <v>610</v>
      </c>
      <c r="Q837" s="319"/>
      <c r="R837" s="319"/>
      <c r="S837" s="319"/>
      <c r="T837" s="319"/>
      <c r="U837" s="319"/>
      <c r="V837" s="319"/>
      <c r="W837" s="319"/>
      <c r="X837" s="319"/>
      <c r="Y837" s="320">
        <v>68</v>
      </c>
      <c r="Z837" s="321"/>
      <c r="AA837" s="321"/>
      <c r="AB837" s="322"/>
      <c r="AC837" s="330" t="s">
        <v>517</v>
      </c>
      <c r="AD837" s="428"/>
      <c r="AE837" s="428"/>
      <c r="AF837" s="428"/>
      <c r="AG837" s="428"/>
      <c r="AH837" s="423">
        <v>1</v>
      </c>
      <c r="AI837" s="424"/>
      <c r="AJ837" s="424"/>
      <c r="AK837" s="424"/>
      <c r="AL837" s="327">
        <v>97.1</v>
      </c>
      <c r="AM837" s="328"/>
      <c r="AN837" s="328"/>
      <c r="AO837" s="329"/>
      <c r="AP837" s="323" t="s">
        <v>554</v>
      </c>
      <c r="AQ837" s="323"/>
      <c r="AR837" s="323"/>
      <c r="AS837" s="323"/>
      <c r="AT837" s="323"/>
      <c r="AU837" s="323"/>
      <c r="AV837" s="323"/>
      <c r="AW837" s="323"/>
      <c r="AX837" s="323"/>
    </row>
    <row r="838" spans="1:50" ht="30" customHeight="1" x14ac:dyDescent="0.15">
      <c r="A838" s="406">
        <v>2</v>
      </c>
      <c r="B838" s="406">
        <v>1</v>
      </c>
      <c r="C838" s="429" t="s">
        <v>624</v>
      </c>
      <c r="D838" s="420"/>
      <c r="E838" s="420"/>
      <c r="F838" s="420"/>
      <c r="G838" s="420"/>
      <c r="H838" s="420"/>
      <c r="I838" s="420"/>
      <c r="J838" s="421">
        <v>6013301022128</v>
      </c>
      <c r="K838" s="422"/>
      <c r="L838" s="422"/>
      <c r="M838" s="422"/>
      <c r="N838" s="422"/>
      <c r="O838" s="422"/>
      <c r="P838" s="318" t="s">
        <v>610</v>
      </c>
      <c r="Q838" s="319"/>
      <c r="R838" s="319"/>
      <c r="S838" s="319"/>
      <c r="T838" s="319"/>
      <c r="U838" s="319"/>
      <c r="V838" s="319"/>
      <c r="W838" s="319"/>
      <c r="X838" s="319"/>
      <c r="Y838" s="320">
        <v>46</v>
      </c>
      <c r="Z838" s="321"/>
      <c r="AA838" s="321"/>
      <c r="AB838" s="322"/>
      <c r="AC838" s="330" t="s">
        <v>517</v>
      </c>
      <c r="AD838" s="330"/>
      <c r="AE838" s="330"/>
      <c r="AF838" s="330"/>
      <c r="AG838" s="330"/>
      <c r="AH838" s="423">
        <v>3</v>
      </c>
      <c r="AI838" s="424"/>
      <c r="AJ838" s="424"/>
      <c r="AK838" s="424"/>
      <c r="AL838" s="327">
        <v>98.6</v>
      </c>
      <c r="AM838" s="328"/>
      <c r="AN838" s="328"/>
      <c r="AO838" s="329"/>
      <c r="AP838" s="323" t="s">
        <v>554</v>
      </c>
      <c r="AQ838" s="323"/>
      <c r="AR838" s="323"/>
      <c r="AS838" s="323"/>
      <c r="AT838" s="323"/>
      <c r="AU838" s="323"/>
      <c r="AV838" s="323"/>
      <c r="AW838" s="323"/>
      <c r="AX838" s="323"/>
    </row>
    <row r="839" spans="1:50" ht="30" customHeight="1" x14ac:dyDescent="0.15">
      <c r="A839" s="406">
        <v>3</v>
      </c>
      <c r="B839" s="406">
        <v>1</v>
      </c>
      <c r="C839" s="429" t="s">
        <v>625</v>
      </c>
      <c r="D839" s="420"/>
      <c r="E839" s="420"/>
      <c r="F839" s="420"/>
      <c r="G839" s="420"/>
      <c r="H839" s="420"/>
      <c r="I839" s="420"/>
      <c r="J839" s="421">
        <v>1010701006145</v>
      </c>
      <c r="K839" s="422"/>
      <c r="L839" s="422"/>
      <c r="M839" s="422"/>
      <c r="N839" s="422"/>
      <c r="O839" s="422"/>
      <c r="P839" s="318" t="s">
        <v>611</v>
      </c>
      <c r="Q839" s="319"/>
      <c r="R839" s="319"/>
      <c r="S839" s="319"/>
      <c r="T839" s="319"/>
      <c r="U839" s="319"/>
      <c r="V839" s="319"/>
      <c r="W839" s="319"/>
      <c r="X839" s="319"/>
      <c r="Y839" s="320">
        <v>40</v>
      </c>
      <c r="Z839" s="321"/>
      <c r="AA839" s="321"/>
      <c r="AB839" s="322"/>
      <c r="AC839" s="330" t="s">
        <v>522</v>
      </c>
      <c r="AD839" s="330"/>
      <c r="AE839" s="330"/>
      <c r="AF839" s="330"/>
      <c r="AG839" s="330"/>
      <c r="AH839" s="325">
        <v>4</v>
      </c>
      <c r="AI839" s="326"/>
      <c r="AJ839" s="326"/>
      <c r="AK839" s="326"/>
      <c r="AL839" s="327">
        <v>94.4</v>
      </c>
      <c r="AM839" s="328"/>
      <c r="AN839" s="328"/>
      <c r="AO839" s="329"/>
      <c r="AP839" s="323" t="s">
        <v>554</v>
      </c>
      <c r="AQ839" s="323"/>
      <c r="AR839" s="323"/>
      <c r="AS839" s="323"/>
      <c r="AT839" s="323"/>
      <c r="AU839" s="323"/>
      <c r="AV839" s="323"/>
      <c r="AW839" s="323"/>
      <c r="AX839" s="323"/>
    </row>
    <row r="840" spans="1:50" ht="30" customHeight="1" x14ac:dyDescent="0.15">
      <c r="A840" s="406">
        <v>4</v>
      </c>
      <c r="B840" s="406">
        <v>1</v>
      </c>
      <c r="C840" s="429" t="s">
        <v>626</v>
      </c>
      <c r="D840" s="420"/>
      <c r="E840" s="420"/>
      <c r="F840" s="420"/>
      <c r="G840" s="420"/>
      <c r="H840" s="420"/>
      <c r="I840" s="420"/>
      <c r="J840" s="421">
        <v>1010701006145</v>
      </c>
      <c r="K840" s="422"/>
      <c r="L840" s="422"/>
      <c r="M840" s="422"/>
      <c r="N840" s="422"/>
      <c r="O840" s="422"/>
      <c r="P840" s="318" t="s">
        <v>611</v>
      </c>
      <c r="Q840" s="319"/>
      <c r="R840" s="319"/>
      <c r="S840" s="319"/>
      <c r="T840" s="319"/>
      <c r="U840" s="319"/>
      <c r="V840" s="319"/>
      <c r="W840" s="319"/>
      <c r="X840" s="319"/>
      <c r="Y840" s="320">
        <v>15</v>
      </c>
      <c r="Z840" s="321"/>
      <c r="AA840" s="321"/>
      <c r="AB840" s="322"/>
      <c r="AC840" s="330" t="s">
        <v>522</v>
      </c>
      <c r="AD840" s="330"/>
      <c r="AE840" s="330"/>
      <c r="AF840" s="330"/>
      <c r="AG840" s="330"/>
      <c r="AH840" s="325">
        <v>1</v>
      </c>
      <c r="AI840" s="326"/>
      <c r="AJ840" s="326"/>
      <c r="AK840" s="326"/>
      <c r="AL840" s="327">
        <v>95</v>
      </c>
      <c r="AM840" s="328"/>
      <c r="AN840" s="328"/>
      <c r="AO840" s="329"/>
      <c r="AP840" s="323" t="s">
        <v>554</v>
      </c>
      <c r="AQ840" s="323"/>
      <c r="AR840" s="323"/>
      <c r="AS840" s="323"/>
      <c r="AT840" s="323"/>
      <c r="AU840" s="323"/>
      <c r="AV840" s="323"/>
      <c r="AW840" s="323"/>
      <c r="AX840" s="323"/>
    </row>
    <row r="841" spans="1:50" ht="30" customHeight="1" x14ac:dyDescent="0.15">
      <c r="A841" s="406">
        <v>5</v>
      </c>
      <c r="B841" s="406">
        <v>1</v>
      </c>
      <c r="C841" s="429" t="s">
        <v>607</v>
      </c>
      <c r="D841" s="420"/>
      <c r="E841" s="420"/>
      <c r="F841" s="420"/>
      <c r="G841" s="420"/>
      <c r="H841" s="420"/>
      <c r="I841" s="420"/>
      <c r="J841" s="421">
        <v>7010001105955</v>
      </c>
      <c r="K841" s="422"/>
      <c r="L841" s="422"/>
      <c r="M841" s="422"/>
      <c r="N841" s="422"/>
      <c r="O841" s="422"/>
      <c r="P841" s="318" t="s">
        <v>611</v>
      </c>
      <c r="Q841" s="319"/>
      <c r="R841" s="319"/>
      <c r="S841" s="319"/>
      <c r="T841" s="319"/>
      <c r="U841" s="319"/>
      <c r="V841" s="319"/>
      <c r="W841" s="319"/>
      <c r="X841" s="319"/>
      <c r="Y841" s="320">
        <v>37</v>
      </c>
      <c r="Z841" s="321"/>
      <c r="AA841" s="321"/>
      <c r="AB841" s="322"/>
      <c r="AC841" s="324" t="s">
        <v>522</v>
      </c>
      <c r="AD841" s="324"/>
      <c r="AE841" s="324"/>
      <c r="AF841" s="324"/>
      <c r="AG841" s="324"/>
      <c r="AH841" s="325">
        <v>4</v>
      </c>
      <c r="AI841" s="326"/>
      <c r="AJ841" s="326"/>
      <c r="AK841" s="326"/>
      <c r="AL841" s="327">
        <v>100</v>
      </c>
      <c r="AM841" s="328"/>
      <c r="AN841" s="328"/>
      <c r="AO841" s="329"/>
      <c r="AP841" s="323" t="s">
        <v>554</v>
      </c>
      <c r="AQ841" s="323"/>
      <c r="AR841" s="323"/>
      <c r="AS841" s="323"/>
      <c r="AT841" s="323"/>
      <c r="AU841" s="323"/>
      <c r="AV841" s="323"/>
      <c r="AW841" s="323"/>
      <c r="AX841" s="323"/>
    </row>
    <row r="842" spans="1:50" ht="30" customHeight="1" x14ac:dyDescent="0.15">
      <c r="A842" s="406">
        <v>6</v>
      </c>
      <c r="B842" s="406">
        <v>1</v>
      </c>
      <c r="C842" s="429" t="s">
        <v>627</v>
      </c>
      <c r="D842" s="420"/>
      <c r="E842" s="420"/>
      <c r="F842" s="420"/>
      <c r="G842" s="420"/>
      <c r="H842" s="420"/>
      <c r="I842" s="420"/>
      <c r="J842" s="421">
        <v>7010501016231</v>
      </c>
      <c r="K842" s="422"/>
      <c r="L842" s="422"/>
      <c r="M842" s="422"/>
      <c r="N842" s="422"/>
      <c r="O842" s="422"/>
      <c r="P842" s="318" t="s">
        <v>612</v>
      </c>
      <c r="Q842" s="319"/>
      <c r="R842" s="319"/>
      <c r="S842" s="319"/>
      <c r="T842" s="319"/>
      <c r="U842" s="319"/>
      <c r="V842" s="319"/>
      <c r="W842" s="319"/>
      <c r="X842" s="319"/>
      <c r="Y842" s="320">
        <v>23</v>
      </c>
      <c r="Z842" s="321"/>
      <c r="AA842" s="321"/>
      <c r="AB842" s="322"/>
      <c r="AC842" s="324" t="s">
        <v>517</v>
      </c>
      <c r="AD842" s="324"/>
      <c r="AE842" s="324"/>
      <c r="AF842" s="324"/>
      <c r="AG842" s="324"/>
      <c r="AH842" s="325">
        <v>1</v>
      </c>
      <c r="AI842" s="326"/>
      <c r="AJ842" s="326"/>
      <c r="AK842" s="326"/>
      <c r="AL842" s="327">
        <v>91</v>
      </c>
      <c r="AM842" s="328"/>
      <c r="AN842" s="328"/>
      <c r="AO842" s="329"/>
      <c r="AP842" s="323" t="s">
        <v>554</v>
      </c>
      <c r="AQ842" s="323"/>
      <c r="AR842" s="323"/>
      <c r="AS842" s="323"/>
      <c r="AT842" s="323"/>
      <c r="AU842" s="323"/>
      <c r="AV842" s="323"/>
      <c r="AW842" s="323"/>
      <c r="AX842" s="323"/>
    </row>
    <row r="843" spans="1:50" ht="30" customHeight="1" x14ac:dyDescent="0.15">
      <c r="A843" s="406">
        <v>7</v>
      </c>
      <c r="B843" s="406">
        <v>1</v>
      </c>
      <c r="C843" s="429" t="s">
        <v>628</v>
      </c>
      <c r="D843" s="420"/>
      <c r="E843" s="420"/>
      <c r="F843" s="420"/>
      <c r="G843" s="420"/>
      <c r="H843" s="420"/>
      <c r="I843" s="420"/>
      <c r="J843" s="421">
        <v>8120005015206</v>
      </c>
      <c r="K843" s="422"/>
      <c r="L843" s="422"/>
      <c r="M843" s="422"/>
      <c r="N843" s="422"/>
      <c r="O843" s="422"/>
      <c r="P843" s="315" t="s">
        <v>611</v>
      </c>
      <c r="Q843" s="316"/>
      <c r="R843" s="316"/>
      <c r="S843" s="316"/>
      <c r="T843" s="316"/>
      <c r="U843" s="316"/>
      <c r="V843" s="316"/>
      <c r="W843" s="316"/>
      <c r="X843" s="317"/>
      <c r="Y843" s="320">
        <v>16</v>
      </c>
      <c r="Z843" s="321"/>
      <c r="AA843" s="321"/>
      <c r="AB843" s="322"/>
      <c r="AC843" s="324" t="s">
        <v>522</v>
      </c>
      <c r="AD843" s="324"/>
      <c r="AE843" s="324"/>
      <c r="AF843" s="324"/>
      <c r="AG843" s="324"/>
      <c r="AH843" s="325">
        <v>1</v>
      </c>
      <c r="AI843" s="326"/>
      <c r="AJ843" s="326"/>
      <c r="AK843" s="326"/>
      <c r="AL843" s="327">
        <v>100</v>
      </c>
      <c r="AM843" s="328"/>
      <c r="AN843" s="328"/>
      <c r="AO843" s="329"/>
      <c r="AP843" s="323" t="s">
        <v>554</v>
      </c>
      <c r="AQ843" s="323"/>
      <c r="AR843" s="323"/>
      <c r="AS843" s="323"/>
      <c r="AT843" s="323"/>
      <c r="AU843" s="323"/>
      <c r="AV843" s="323"/>
      <c r="AW843" s="323"/>
      <c r="AX843" s="323"/>
    </row>
    <row r="844" spans="1:50" ht="30" customHeight="1" x14ac:dyDescent="0.15">
      <c r="A844" s="406">
        <v>8</v>
      </c>
      <c r="B844" s="406">
        <v>1</v>
      </c>
      <c r="C844" s="429" t="s">
        <v>629</v>
      </c>
      <c r="D844" s="420"/>
      <c r="E844" s="420"/>
      <c r="F844" s="420"/>
      <c r="G844" s="420"/>
      <c r="H844" s="420"/>
      <c r="I844" s="420"/>
      <c r="J844" s="421">
        <v>8120005015206</v>
      </c>
      <c r="K844" s="422"/>
      <c r="L844" s="422"/>
      <c r="M844" s="422"/>
      <c r="N844" s="422"/>
      <c r="O844" s="422"/>
      <c r="P844" s="315" t="s">
        <v>611</v>
      </c>
      <c r="Q844" s="316"/>
      <c r="R844" s="316"/>
      <c r="S844" s="316"/>
      <c r="T844" s="316"/>
      <c r="U844" s="316"/>
      <c r="V844" s="316"/>
      <c r="W844" s="316"/>
      <c r="X844" s="317"/>
      <c r="Y844" s="320">
        <v>7</v>
      </c>
      <c r="Z844" s="321"/>
      <c r="AA844" s="321"/>
      <c r="AB844" s="322"/>
      <c r="AC844" s="324" t="s">
        <v>522</v>
      </c>
      <c r="AD844" s="324"/>
      <c r="AE844" s="324"/>
      <c r="AF844" s="324"/>
      <c r="AG844" s="324"/>
      <c r="AH844" s="325">
        <v>1</v>
      </c>
      <c r="AI844" s="326"/>
      <c r="AJ844" s="326"/>
      <c r="AK844" s="326"/>
      <c r="AL844" s="327">
        <v>99.5</v>
      </c>
      <c r="AM844" s="328"/>
      <c r="AN844" s="328"/>
      <c r="AO844" s="329"/>
      <c r="AP844" s="323" t="s">
        <v>554</v>
      </c>
      <c r="AQ844" s="323"/>
      <c r="AR844" s="323"/>
      <c r="AS844" s="323"/>
      <c r="AT844" s="323"/>
      <c r="AU844" s="323"/>
      <c r="AV844" s="323"/>
      <c r="AW844" s="323"/>
      <c r="AX844" s="323"/>
    </row>
    <row r="845" spans="1:50" ht="30" customHeight="1" x14ac:dyDescent="0.15">
      <c r="A845" s="406">
        <v>9</v>
      </c>
      <c r="B845" s="406">
        <v>1</v>
      </c>
      <c r="C845" s="429" t="s">
        <v>608</v>
      </c>
      <c r="D845" s="420"/>
      <c r="E845" s="420"/>
      <c r="F845" s="420"/>
      <c r="G845" s="420"/>
      <c r="H845" s="420"/>
      <c r="I845" s="420"/>
      <c r="J845" s="421">
        <v>8010001002136</v>
      </c>
      <c r="K845" s="422"/>
      <c r="L845" s="422"/>
      <c r="M845" s="422"/>
      <c r="N845" s="422"/>
      <c r="O845" s="422"/>
      <c r="P845" s="318" t="s">
        <v>612</v>
      </c>
      <c r="Q845" s="319"/>
      <c r="R845" s="319"/>
      <c r="S845" s="319"/>
      <c r="T845" s="319"/>
      <c r="U845" s="319"/>
      <c r="V845" s="319"/>
      <c r="W845" s="319"/>
      <c r="X845" s="319"/>
      <c r="Y845" s="320">
        <v>18</v>
      </c>
      <c r="Z845" s="321"/>
      <c r="AA845" s="321"/>
      <c r="AB845" s="322"/>
      <c r="AC845" s="324" t="s">
        <v>517</v>
      </c>
      <c r="AD845" s="324"/>
      <c r="AE845" s="324"/>
      <c r="AF845" s="324"/>
      <c r="AG845" s="324"/>
      <c r="AH845" s="325">
        <v>2</v>
      </c>
      <c r="AI845" s="326"/>
      <c r="AJ845" s="326"/>
      <c r="AK845" s="326"/>
      <c r="AL845" s="327">
        <v>79.5</v>
      </c>
      <c r="AM845" s="328"/>
      <c r="AN845" s="328"/>
      <c r="AO845" s="329"/>
      <c r="AP845" s="323" t="s">
        <v>554</v>
      </c>
      <c r="AQ845" s="323"/>
      <c r="AR845" s="323"/>
      <c r="AS845" s="323"/>
      <c r="AT845" s="323"/>
      <c r="AU845" s="323"/>
      <c r="AV845" s="323"/>
      <c r="AW845" s="323"/>
      <c r="AX845" s="323"/>
    </row>
    <row r="846" spans="1:50" ht="30" customHeight="1" x14ac:dyDescent="0.15">
      <c r="A846" s="406">
        <v>10</v>
      </c>
      <c r="B846" s="406">
        <v>1</v>
      </c>
      <c r="C846" s="429" t="s">
        <v>630</v>
      </c>
      <c r="D846" s="420"/>
      <c r="E846" s="420"/>
      <c r="F846" s="420"/>
      <c r="G846" s="420"/>
      <c r="H846" s="420"/>
      <c r="I846" s="420"/>
      <c r="J846" s="421">
        <v>7010401017486</v>
      </c>
      <c r="K846" s="422"/>
      <c r="L846" s="422"/>
      <c r="M846" s="422"/>
      <c r="N846" s="422"/>
      <c r="O846" s="422"/>
      <c r="P846" s="318" t="s">
        <v>613</v>
      </c>
      <c r="Q846" s="319"/>
      <c r="R846" s="319"/>
      <c r="S846" s="319"/>
      <c r="T846" s="319"/>
      <c r="U846" s="319"/>
      <c r="V846" s="319"/>
      <c r="W846" s="319"/>
      <c r="X846" s="319"/>
      <c r="Y846" s="320">
        <v>10</v>
      </c>
      <c r="Z846" s="321"/>
      <c r="AA846" s="321"/>
      <c r="AB846" s="322"/>
      <c r="AC846" s="324" t="s">
        <v>517</v>
      </c>
      <c r="AD846" s="324"/>
      <c r="AE846" s="324"/>
      <c r="AF846" s="324"/>
      <c r="AG846" s="324"/>
      <c r="AH846" s="325">
        <v>2</v>
      </c>
      <c r="AI846" s="326"/>
      <c r="AJ846" s="326"/>
      <c r="AK846" s="326"/>
      <c r="AL846" s="327">
        <v>85.5</v>
      </c>
      <c r="AM846" s="328"/>
      <c r="AN846" s="328"/>
      <c r="AO846" s="329"/>
      <c r="AP846" s="323" t="s">
        <v>554</v>
      </c>
      <c r="AQ846" s="323"/>
      <c r="AR846" s="323"/>
      <c r="AS846" s="323"/>
      <c r="AT846" s="323"/>
      <c r="AU846" s="323"/>
      <c r="AV846" s="323"/>
      <c r="AW846" s="323"/>
      <c r="AX846" s="323"/>
    </row>
    <row r="847" spans="1:50" ht="30" customHeight="1" x14ac:dyDescent="0.15">
      <c r="A847" s="406">
        <v>11</v>
      </c>
      <c r="B847" s="406">
        <v>1</v>
      </c>
      <c r="C847" s="429" t="s">
        <v>609</v>
      </c>
      <c r="D847" s="420"/>
      <c r="E847" s="420"/>
      <c r="F847" s="420"/>
      <c r="G847" s="420"/>
      <c r="H847" s="420"/>
      <c r="I847" s="420"/>
      <c r="J847" s="421">
        <v>3011005000353</v>
      </c>
      <c r="K847" s="422"/>
      <c r="L847" s="422"/>
      <c r="M847" s="422"/>
      <c r="N847" s="422"/>
      <c r="O847" s="422"/>
      <c r="P847" s="319" t="s">
        <v>611</v>
      </c>
      <c r="Q847" s="319"/>
      <c r="R847" s="319"/>
      <c r="S847" s="319"/>
      <c r="T847" s="319"/>
      <c r="U847" s="319"/>
      <c r="V847" s="319"/>
      <c r="W847" s="319"/>
      <c r="X847" s="319"/>
      <c r="Y847" s="320">
        <v>10</v>
      </c>
      <c r="Z847" s="321"/>
      <c r="AA847" s="321"/>
      <c r="AB847" s="322"/>
      <c r="AC847" s="324" t="s">
        <v>522</v>
      </c>
      <c r="AD847" s="324"/>
      <c r="AE847" s="324"/>
      <c r="AF847" s="324"/>
      <c r="AG847" s="324"/>
      <c r="AH847" s="325">
        <v>1</v>
      </c>
      <c r="AI847" s="326"/>
      <c r="AJ847" s="326"/>
      <c r="AK847" s="326"/>
      <c r="AL847" s="327">
        <v>99.4</v>
      </c>
      <c r="AM847" s="328"/>
      <c r="AN847" s="328"/>
      <c r="AO847" s="329"/>
      <c r="AP847" s="323" t="s">
        <v>554</v>
      </c>
      <c r="AQ847" s="323"/>
      <c r="AR847" s="323"/>
      <c r="AS847" s="323"/>
      <c r="AT847" s="323"/>
      <c r="AU847" s="323"/>
      <c r="AV847" s="323"/>
      <c r="AW847" s="323"/>
      <c r="AX847" s="323"/>
    </row>
    <row r="848" spans="1:50" ht="30" customHeight="1" x14ac:dyDescent="0.15">
      <c r="A848" s="406">
        <v>12</v>
      </c>
      <c r="B848" s="406">
        <v>1</v>
      </c>
      <c r="C848" s="429" t="s">
        <v>632</v>
      </c>
      <c r="D848" s="420"/>
      <c r="E848" s="420"/>
      <c r="F848" s="420"/>
      <c r="G848" s="420"/>
      <c r="H848" s="420"/>
      <c r="I848" s="420"/>
      <c r="J848" s="421">
        <v>4010401022860</v>
      </c>
      <c r="K848" s="422"/>
      <c r="L848" s="422"/>
      <c r="M848" s="422"/>
      <c r="N848" s="422"/>
      <c r="O848" s="422"/>
      <c r="P848" s="318" t="s">
        <v>614</v>
      </c>
      <c r="Q848" s="319"/>
      <c r="R848" s="319"/>
      <c r="S848" s="319"/>
      <c r="T848" s="319"/>
      <c r="U848" s="319"/>
      <c r="V848" s="319"/>
      <c r="W848" s="319"/>
      <c r="X848" s="319"/>
      <c r="Y848" s="320">
        <v>4</v>
      </c>
      <c r="Z848" s="321"/>
      <c r="AA848" s="321"/>
      <c r="AB848" s="322"/>
      <c r="AC848" s="324" t="s">
        <v>517</v>
      </c>
      <c r="AD848" s="324"/>
      <c r="AE848" s="324"/>
      <c r="AF848" s="324"/>
      <c r="AG848" s="324"/>
      <c r="AH848" s="325">
        <v>1</v>
      </c>
      <c r="AI848" s="326"/>
      <c r="AJ848" s="326"/>
      <c r="AK848" s="326"/>
      <c r="AL848" s="327">
        <v>83.7</v>
      </c>
      <c r="AM848" s="328"/>
      <c r="AN848" s="328"/>
      <c r="AO848" s="329"/>
      <c r="AP848" s="323" t="s">
        <v>554</v>
      </c>
      <c r="AQ848" s="323"/>
      <c r="AR848" s="323"/>
      <c r="AS848" s="323"/>
      <c r="AT848" s="323"/>
      <c r="AU848" s="323"/>
      <c r="AV848" s="323"/>
      <c r="AW848" s="323"/>
      <c r="AX848" s="323"/>
    </row>
    <row r="849" spans="1:50" ht="30" customHeight="1" x14ac:dyDescent="0.15">
      <c r="A849" s="406">
        <v>13</v>
      </c>
      <c r="B849" s="406">
        <v>1</v>
      </c>
      <c r="C849" s="429" t="s">
        <v>631</v>
      </c>
      <c r="D849" s="420"/>
      <c r="E849" s="420"/>
      <c r="F849" s="420"/>
      <c r="G849" s="420"/>
      <c r="H849" s="420"/>
      <c r="I849" s="420"/>
      <c r="J849" s="421">
        <v>4010401022860</v>
      </c>
      <c r="K849" s="422"/>
      <c r="L849" s="422"/>
      <c r="M849" s="422"/>
      <c r="N849" s="422"/>
      <c r="O849" s="422"/>
      <c r="P849" s="318" t="s">
        <v>614</v>
      </c>
      <c r="Q849" s="319"/>
      <c r="R849" s="319"/>
      <c r="S849" s="319"/>
      <c r="T849" s="319"/>
      <c r="U849" s="319"/>
      <c r="V849" s="319"/>
      <c r="W849" s="319"/>
      <c r="X849" s="319"/>
      <c r="Y849" s="320">
        <v>4</v>
      </c>
      <c r="Z849" s="321"/>
      <c r="AA849" s="321"/>
      <c r="AB849" s="322"/>
      <c r="AC849" s="324" t="s">
        <v>517</v>
      </c>
      <c r="AD849" s="324"/>
      <c r="AE849" s="324"/>
      <c r="AF849" s="324"/>
      <c r="AG849" s="324"/>
      <c r="AH849" s="325">
        <v>1</v>
      </c>
      <c r="AI849" s="326"/>
      <c r="AJ849" s="326"/>
      <c r="AK849" s="326"/>
      <c r="AL849" s="327">
        <v>93.1</v>
      </c>
      <c r="AM849" s="328"/>
      <c r="AN849" s="328"/>
      <c r="AO849" s="329"/>
      <c r="AP849" s="323" t="s">
        <v>554</v>
      </c>
      <c r="AQ849" s="323"/>
      <c r="AR849" s="323"/>
      <c r="AS849" s="323"/>
      <c r="AT849" s="323"/>
      <c r="AU849" s="323"/>
      <c r="AV849" s="323"/>
      <c r="AW849" s="323"/>
      <c r="AX849" s="323"/>
    </row>
    <row r="850" spans="1:50" ht="30" customHeight="1" x14ac:dyDescent="0.15">
      <c r="A850" s="406">
        <v>14</v>
      </c>
      <c r="B850" s="406">
        <v>1</v>
      </c>
      <c r="C850" s="429" t="s">
        <v>631</v>
      </c>
      <c r="D850" s="420"/>
      <c r="E850" s="420"/>
      <c r="F850" s="420"/>
      <c r="G850" s="420"/>
      <c r="H850" s="420"/>
      <c r="I850" s="420"/>
      <c r="J850" s="421">
        <v>4010401022860</v>
      </c>
      <c r="K850" s="422"/>
      <c r="L850" s="422"/>
      <c r="M850" s="422"/>
      <c r="N850" s="422"/>
      <c r="O850" s="422"/>
      <c r="P850" s="318" t="s">
        <v>614</v>
      </c>
      <c r="Q850" s="319"/>
      <c r="R850" s="319"/>
      <c r="S850" s="319"/>
      <c r="T850" s="319"/>
      <c r="U850" s="319"/>
      <c r="V850" s="319"/>
      <c r="W850" s="319"/>
      <c r="X850" s="319"/>
      <c r="Y850" s="320">
        <v>2</v>
      </c>
      <c r="Z850" s="321"/>
      <c r="AA850" s="321"/>
      <c r="AB850" s="322"/>
      <c r="AC850" s="324" t="s">
        <v>517</v>
      </c>
      <c r="AD850" s="324"/>
      <c r="AE850" s="324"/>
      <c r="AF850" s="324"/>
      <c r="AG850" s="324"/>
      <c r="AH850" s="325">
        <v>1</v>
      </c>
      <c r="AI850" s="326"/>
      <c r="AJ850" s="326"/>
      <c r="AK850" s="326"/>
      <c r="AL850" s="327">
        <v>90</v>
      </c>
      <c r="AM850" s="328"/>
      <c r="AN850" s="328"/>
      <c r="AO850" s="329"/>
      <c r="AP850" s="323" t="s">
        <v>554</v>
      </c>
      <c r="AQ850" s="323"/>
      <c r="AR850" s="323"/>
      <c r="AS850" s="323"/>
      <c r="AT850" s="323"/>
      <c r="AU850" s="323"/>
      <c r="AV850" s="323"/>
      <c r="AW850" s="323"/>
      <c r="AX850" s="323"/>
    </row>
    <row r="851" spans="1:50" ht="30" customHeight="1" x14ac:dyDescent="0.15">
      <c r="A851" s="406">
        <v>15</v>
      </c>
      <c r="B851" s="406">
        <v>1</v>
      </c>
      <c r="C851" s="420" t="s">
        <v>631</v>
      </c>
      <c r="D851" s="420"/>
      <c r="E851" s="420"/>
      <c r="F851" s="420"/>
      <c r="G851" s="420"/>
      <c r="H851" s="420"/>
      <c r="I851" s="420"/>
      <c r="J851" s="421">
        <v>4010401022860</v>
      </c>
      <c r="K851" s="422"/>
      <c r="L851" s="422"/>
      <c r="M851" s="422"/>
      <c r="N851" s="422"/>
      <c r="O851" s="422"/>
      <c r="P851" s="319" t="s">
        <v>614</v>
      </c>
      <c r="Q851" s="319"/>
      <c r="R851" s="319"/>
      <c r="S851" s="319"/>
      <c r="T851" s="319"/>
      <c r="U851" s="319"/>
      <c r="V851" s="319"/>
      <c r="W851" s="319"/>
      <c r="X851" s="319"/>
      <c r="Y851" s="320">
        <v>0.1</v>
      </c>
      <c r="Z851" s="321"/>
      <c r="AA851" s="321"/>
      <c r="AB851" s="322"/>
      <c r="AC851" s="324" t="s">
        <v>523</v>
      </c>
      <c r="AD851" s="324"/>
      <c r="AE851" s="324"/>
      <c r="AF851" s="324"/>
      <c r="AG851" s="324"/>
      <c r="AH851" s="325" t="s">
        <v>637</v>
      </c>
      <c r="AI851" s="326"/>
      <c r="AJ851" s="326"/>
      <c r="AK851" s="326"/>
      <c r="AL851" s="327" t="s">
        <v>635</v>
      </c>
      <c r="AM851" s="328"/>
      <c r="AN851" s="328"/>
      <c r="AO851" s="329"/>
      <c r="AP851" s="323" t="s">
        <v>554</v>
      </c>
      <c r="AQ851" s="323"/>
      <c r="AR851" s="323"/>
      <c r="AS851" s="323"/>
      <c r="AT851" s="323"/>
      <c r="AU851" s="323"/>
      <c r="AV851" s="323"/>
      <c r="AW851" s="323"/>
      <c r="AX851" s="323"/>
    </row>
    <row r="852" spans="1:50" ht="30" customHeight="1" x14ac:dyDescent="0.15">
      <c r="A852" s="406">
        <v>16</v>
      </c>
      <c r="B852" s="406">
        <v>1</v>
      </c>
      <c r="C852" s="420" t="s">
        <v>631</v>
      </c>
      <c r="D852" s="420"/>
      <c r="E852" s="420"/>
      <c r="F852" s="420"/>
      <c r="G852" s="420"/>
      <c r="H852" s="420"/>
      <c r="I852" s="420"/>
      <c r="J852" s="421">
        <v>4010401022860</v>
      </c>
      <c r="K852" s="422"/>
      <c r="L852" s="422"/>
      <c r="M852" s="422"/>
      <c r="N852" s="422"/>
      <c r="O852" s="422"/>
      <c r="P852" s="319" t="s">
        <v>614</v>
      </c>
      <c r="Q852" s="319"/>
      <c r="R852" s="319"/>
      <c r="S852" s="319"/>
      <c r="T852" s="319"/>
      <c r="U852" s="319"/>
      <c r="V852" s="319"/>
      <c r="W852" s="319"/>
      <c r="X852" s="319"/>
      <c r="Y852" s="320">
        <v>0</v>
      </c>
      <c r="Z852" s="321"/>
      <c r="AA852" s="321"/>
      <c r="AB852" s="322"/>
      <c r="AC852" s="324" t="s">
        <v>523</v>
      </c>
      <c r="AD852" s="324"/>
      <c r="AE852" s="324"/>
      <c r="AF852" s="324"/>
      <c r="AG852" s="324"/>
      <c r="AH852" s="325" t="s">
        <v>636</v>
      </c>
      <c r="AI852" s="326"/>
      <c r="AJ852" s="326"/>
      <c r="AK852" s="326"/>
      <c r="AL852" s="327" t="s">
        <v>636</v>
      </c>
      <c r="AM852" s="328"/>
      <c r="AN852" s="328"/>
      <c r="AO852" s="329"/>
      <c r="AP852" s="323" t="s">
        <v>554</v>
      </c>
      <c r="AQ852" s="323"/>
      <c r="AR852" s="323"/>
      <c r="AS852" s="323"/>
      <c r="AT852" s="323"/>
      <c r="AU852" s="323"/>
      <c r="AV852" s="323"/>
      <c r="AW852" s="323"/>
      <c r="AX852" s="323"/>
    </row>
    <row r="853" spans="1:50" s="16" customFormat="1" ht="30" customHeight="1" x14ac:dyDescent="0.15">
      <c r="A853" s="406">
        <v>17</v>
      </c>
      <c r="B853" s="406">
        <v>1</v>
      </c>
      <c r="C853" s="429" t="s">
        <v>622</v>
      </c>
      <c r="D853" s="420"/>
      <c r="E853" s="420"/>
      <c r="F853" s="420"/>
      <c r="G853" s="420"/>
      <c r="H853" s="420"/>
      <c r="I853" s="420"/>
      <c r="J853" s="421">
        <v>2290001016915</v>
      </c>
      <c r="K853" s="422"/>
      <c r="L853" s="422"/>
      <c r="M853" s="422"/>
      <c r="N853" s="422"/>
      <c r="O853" s="422"/>
      <c r="P853" s="318" t="s">
        <v>611</v>
      </c>
      <c r="Q853" s="319"/>
      <c r="R853" s="319"/>
      <c r="S853" s="319"/>
      <c r="T853" s="319"/>
      <c r="U853" s="319"/>
      <c r="V853" s="319"/>
      <c r="W853" s="319"/>
      <c r="X853" s="319"/>
      <c r="Y853" s="320">
        <v>8</v>
      </c>
      <c r="Z853" s="321"/>
      <c r="AA853" s="321"/>
      <c r="AB853" s="322"/>
      <c r="AC853" s="324" t="s">
        <v>522</v>
      </c>
      <c r="AD853" s="324"/>
      <c r="AE853" s="324"/>
      <c r="AF853" s="324"/>
      <c r="AG853" s="324"/>
      <c r="AH853" s="325">
        <v>1</v>
      </c>
      <c r="AI853" s="326"/>
      <c r="AJ853" s="326"/>
      <c r="AK853" s="326"/>
      <c r="AL853" s="327">
        <v>100</v>
      </c>
      <c r="AM853" s="328"/>
      <c r="AN853" s="328"/>
      <c r="AO853" s="329"/>
      <c r="AP853" s="323" t="s">
        <v>554</v>
      </c>
      <c r="AQ853" s="323"/>
      <c r="AR853" s="323"/>
      <c r="AS853" s="323"/>
      <c r="AT853" s="323"/>
      <c r="AU853" s="323"/>
      <c r="AV853" s="323"/>
      <c r="AW853" s="323"/>
      <c r="AX853" s="323"/>
    </row>
    <row r="854" spans="1:50" ht="30" customHeight="1" x14ac:dyDescent="0.15">
      <c r="A854" s="406">
        <v>18</v>
      </c>
      <c r="B854" s="406">
        <v>1</v>
      </c>
      <c r="C854" s="429" t="s">
        <v>622</v>
      </c>
      <c r="D854" s="420"/>
      <c r="E854" s="420"/>
      <c r="F854" s="420"/>
      <c r="G854" s="420"/>
      <c r="H854" s="420"/>
      <c r="I854" s="420"/>
      <c r="J854" s="421">
        <v>2290001016915</v>
      </c>
      <c r="K854" s="422"/>
      <c r="L854" s="422"/>
      <c r="M854" s="422"/>
      <c r="N854" s="422"/>
      <c r="O854" s="422"/>
      <c r="P854" s="318" t="s">
        <v>611</v>
      </c>
      <c r="Q854" s="319"/>
      <c r="R854" s="319"/>
      <c r="S854" s="319"/>
      <c r="T854" s="319"/>
      <c r="U854" s="319"/>
      <c r="V854" s="319"/>
      <c r="W854" s="319"/>
      <c r="X854" s="319"/>
      <c r="Y854" s="320">
        <v>2</v>
      </c>
      <c r="Z854" s="321"/>
      <c r="AA854" s="321"/>
      <c r="AB854" s="322"/>
      <c r="AC854" s="324" t="s">
        <v>522</v>
      </c>
      <c r="AD854" s="324"/>
      <c r="AE854" s="324"/>
      <c r="AF854" s="324"/>
      <c r="AG854" s="324"/>
      <c r="AH854" s="325">
        <v>1</v>
      </c>
      <c r="AI854" s="326"/>
      <c r="AJ854" s="326"/>
      <c r="AK854" s="326"/>
      <c r="AL854" s="327">
        <v>100</v>
      </c>
      <c r="AM854" s="328"/>
      <c r="AN854" s="328"/>
      <c r="AO854" s="329"/>
      <c r="AP854" s="323" t="s">
        <v>554</v>
      </c>
      <c r="AQ854" s="323"/>
      <c r="AR854" s="323"/>
      <c r="AS854" s="323"/>
      <c r="AT854" s="323"/>
      <c r="AU854" s="323"/>
      <c r="AV854" s="323"/>
      <c r="AW854" s="323"/>
      <c r="AX854" s="323"/>
    </row>
    <row r="855" spans="1:50" ht="30" hidden="1" customHeight="1" x14ac:dyDescent="0.15">
      <c r="A855" s="406">
        <v>19</v>
      </c>
      <c r="B855" s="406">
        <v>1</v>
      </c>
      <c r="C855" s="429"/>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512</v>
      </c>
      <c r="AI869" s="348"/>
      <c r="AJ869" s="348"/>
      <c r="AK869" s="348"/>
      <c r="AL869" s="348" t="s">
        <v>21</v>
      </c>
      <c r="AM869" s="348"/>
      <c r="AN869" s="348"/>
      <c r="AO869" s="430"/>
      <c r="AP869" s="431" t="s">
        <v>433</v>
      </c>
      <c r="AQ869" s="431"/>
      <c r="AR869" s="431"/>
      <c r="AS869" s="431"/>
      <c r="AT869" s="431"/>
      <c r="AU869" s="431"/>
      <c r="AV869" s="431"/>
      <c r="AW869" s="431"/>
      <c r="AX869" s="431"/>
    </row>
    <row r="870" spans="1:50" ht="75" customHeight="1" x14ac:dyDescent="0.15">
      <c r="A870" s="406">
        <v>1</v>
      </c>
      <c r="B870" s="406">
        <v>1</v>
      </c>
      <c r="C870" s="429" t="s">
        <v>640</v>
      </c>
      <c r="D870" s="420"/>
      <c r="E870" s="420"/>
      <c r="F870" s="420"/>
      <c r="G870" s="420"/>
      <c r="H870" s="420"/>
      <c r="I870" s="420"/>
      <c r="J870" s="421" t="s">
        <v>615</v>
      </c>
      <c r="K870" s="422"/>
      <c r="L870" s="422"/>
      <c r="M870" s="422"/>
      <c r="N870" s="422"/>
      <c r="O870" s="422"/>
      <c r="P870" s="318" t="s">
        <v>616</v>
      </c>
      <c r="Q870" s="319"/>
      <c r="R870" s="319"/>
      <c r="S870" s="319"/>
      <c r="T870" s="319"/>
      <c r="U870" s="319"/>
      <c r="V870" s="319"/>
      <c r="W870" s="319"/>
      <c r="X870" s="319"/>
      <c r="Y870" s="320">
        <v>2.2999999999999998</v>
      </c>
      <c r="Z870" s="321"/>
      <c r="AA870" s="321"/>
      <c r="AB870" s="322"/>
      <c r="AC870" s="330" t="s">
        <v>196</v>
      </c>
      <c r="AD870" s="428"/>
      <c r="AE870" s="428"/>
      <c r="AF870" s="428"/>
      <c r="AG870" s="428"/>
      <c r="AH870" s="423" t="s">
        <v>615</v>
      </c>
      <c r="AI870" s="424"/>
      <c r="AJ870" s="424"/>
      <c r="AK870" s="424"/>
      <c r="AL870" s="327" t="s">
        <v>615</v>
      </c>
      <c r="AM870" s="328"/>
      <c r="AN870" s="328"/>
      <c r="AO870" s="329"/>
      <c r="AP870" s="323" t="s">
        <v>615</v>
      </c>
      <c r="AQ870" s="323"/>
      <c r="AR870" s="323"/>
      <c r="AS870" s="323"/>
      <c r="AT870" s="323"/>
      <c r="AU870" s="323"/>
      <c r="AV870" s="323"/>
      <c r="AW870" s="323"/>
      <c r="AX870" s="323"/>
    </row>
    <row r="871" spans="1:50" ht="75" customHeight="1" x14ac:dyDescent="0.15">
      <c r="A871" s="406">
        <v>2</v>
      </c>
      <c r="B871" s="406">
        <v>1</v>
      </c>
      <c r="C871" s="429" t="s">
        <v>641</v>
      </c>
      <c r="D871" s="420"/>
      <c r="E871" s="420"/>
      <c r="F871" s="420"/>
      <c r="G871" s="420"/>
      <c r="H871" s="420"/>
      <c r="I871" s="420"/>
      <c r="J871" s="421" t="s">
        <v>554</v>
      </c>
      <c r="K871" s="422"/>
      <c r="L871" s="422"/>
      <c r="M871" s="422"/>
      <c r="N871" s="422"/>
      <c r="O871" s="422"/>
      <c r="P871" s="319" t="s">
        <v>616</v>
      </c>
      <c r="Q871" s="319"/>
      <c r="R871" s="319"/>
      <c r="S871" s="319"/>
      <c r="T871" s="319"/>
      <c r="U871" s="319"/>
      <c r="V871" s="319"/>
      <c r="W871" s="319"/>
      <c r="X871" s="319"/>
      <c r="Y871" s="320">
        <v>2</v>
      </c>
      <c r="Z871" s="321"/>
      <c r="AA871" s="321"/>
      <c r="AB871" s="322"/>
      <c r="AC871" s="330" t="s">
        <v>196</v>
      </c>
      <c r="AD871" s="330"/>
      <c r="AE871" s="330"/>
      <c r="AF871" s="330"/>
      <c r="AG871" s="330"/>
      <c r="AH871" s="423" t="s">
        <v>554</v>
      </c>
      <c r="AI871" s="424"/>
      <c r="AJ871" s="424"/>
      <c r="AK871" s="424"/>
      <c r="AL871" s="423" t="s">
        <v>554</v>
      </c>
      <c r="AM871" s="424"/>
      <c r="AN871" s="424"/>
      <c r="AO871" s="424"/>
      <c r="AP871" s="323" t="s">
        <v>554</v>
      </c>
      <c r="AQ871" s="323"/>
      <c r="AR871" s="323"/>
      <c r="AS871" s="323"/>
      <c r="AT871" s="323"/>
      <c r="AU871" s="323"/>
      <c r="AV871" s="323"/>
      <c r="AW871" s="323"/>
      <c r="AX871" s="323"/>
    </row>
    <row r="872" spans="1:50" ht="75" customHeight="1" x14ac:dyDescent="0.15">
      <c r="A872" s="406">
        <v>3</v>
      </c>
      <c r="B872" s="406">
        <v>1</v>
      </c>
      <c r="C872" s="429" t="s">
        <v>642</v>
      </c>
      <c r="D872" s="420"/>
      <c r="E872" s="420"/>
      <c r="F872" s="420"/>
      <c r="G872" s="420"/>
      <c r="H872" s="420"/>
      <c r="I872" s="420"/>
      <c r="J872" s="421" t="s">
        <v>554</v>
      </c>
      <c r="K872" s="422"/>
      <c r="L872" s="422"/>
      <c r="M872" s="422"/>
      <c r="N872" s="422"/>
      <c r="O872" s="422"/>
      <c r="P872" s="318" t="s">
        <v>616</v>
      </c>
      <c r="Q872" s="319"/>
      <c r="R872" s="319"/>
      <c r="S872" s="319"/>
      <c r="T872" s="319"/>
      <c r="U872" s="319"/>
      <c r="V872" s="319"/>
      <c r="W872" s="319"/>
      <c r="X872" s="319"/>
      <c r="Y872" s="320">
        <v>1.9</v>
      </c>
      <c r="Z872" s="321"/>
      <c r="AA872" s="321"/>
      <c r="AB872" s="322"/>
      <c r="AC872" s="330" t="s">
        <v>196</v>
      </c>
      <c r="AD872" s="330"/>
      <c r="AE872" s="330"/>
      <c r="AF872" s="330"/>
      <c r="AG872" s="330"/>
      <c r="AH872" s="325" t="s">
        <v>554</v>
      </c>
      <c r="AI872" s="326"/>
      <c r="AJ872" s="326"/>
      <c r="AK872" s="326"/>
      <c r="AL872" s="327" t="s">
        <v>554</v>
      </c>
      <c r="AM872" s="328"/>
      <c r="AN872" s="328"/>
      <c r="AO872" s="329"/>
      <c r="AP872" s="323" t="s">
        <v>554</v>
      </c>
      <c r="AQ872" s="323"/>
      <c r="AR872" s="323"/>
      <c r="AS872" s="323"/>
      <c r="AT872" s="323"/>
      <c r="AU872" s="323"/>
      <c r="AV872" s="323"/>
      <c r="AW872" s="323"/>
      <c r="AX872" s="323"/>
    </row>
    <row r="873" spans="1:50" ht="75" customHeight="1" x14ac:dyDescent="0.15">
      <c r="A873" s="406">
        <v>4</v>
      </c>
      <c r="B873" s="406">
        <v>1</v>
      </c>
      <c r="C873" s="429" t="s">
        <v>643</v>
      </c>
      <c r="D873" s="420"/>
      <c r="E873" s="420"/>
      <c r="F873" s="420"/>
      <c r="G873" s="420"/>
      <c r="H873" s="420"/>
      <c r="I873" s="420"/>
      <c r="J873" s="421" t="s">
        <v>554</v>
      </c>
      <c r="K873" s="422"/>
      <c r="L873" s="422"/>
      <c r="M873" s="422"/>
      <c r="N873" s="422"/>
      <c r="O873" s="422"/>
      <c r="P873" s="318" t="s">
        <v>616</v>
      </c>
      <c r="Q873" s="319"/>
      <c r="R873" s="319"/>
      <c r="S873" s="319"/>
      <c r="T873" s="319"/>
      <c r="U873" s="319"/>
      <c r="V873" s="319"/>
      <c r="W873" s="319"/>
      <c r="X873" s="319"/>
      <c r="Y873" s="320">
        <v>1.8</v>
      </c>
      <c r="Z873" s="321"/>
      <c r="AA873" s="321"/>
      <c r="AB873" s="322"/>
      <c r="AC873" s="330" t="s">
        <v>196</v>
      </c>
      <c r="AD873" s="330"/>
      <c r="AE873" s="330"/>
      <c r="AF873" s="330"/>
      <c r="AG873" s="330"/>
      <c r="AH873" s="325" t="s">
        <v>554</v>
      </c>
      <c r="AI873" s="326"/>
      <c r="AJ873" s="326"/>
      <c r="AK873" s="326"/>
      <c r="AL873" s="327" t="s">
        <v>554</v>
      </c>
      <c r="AM873" s="328"/>
      <c r="AN873" s="328"/>
      <c r="AO873" s="329"/>
      <c r="AP873" s="323" t="s">
        <v>554</v>
      </c>
      <c r="AQ873" s="323"/>
      <c r="AR873" s="323"/>
      <c r="AS873" s="323"/>
      <c r="AT873" s="323"/>
      <c r="AU873" s="323"/>
      <c r="AV873" s="323"/>
      <c r="AW873" s="323"/>
      <c r="AX873" s="323"/>
    </row>
    <row r="874" spans="1:50" ht="75" customHeight="1" x14ac:dyDescent="0.15">
      <c r="A874" s="406">
        <v>5</v>
      </c>
      <c r="B874" s="406">
        <v>1</v>
      </c>
      <c r="C874" s="429" t="s">
        <v>644</v>
      </c>
      <c r="D874" s="420"/>
      <c r="E874" s="420"/>
      <c r="F874" s="420"/>
      <c r="G874" s="420"/>
      <c r="H874" s="420"/>
      <c r="I874" s="420"/>
      <c r="J874" s="421" t="s">
        <v>554</v>
      </c>
      <c r="K874" s="422"/>
      <c r="L874" s="422"/>
      <c r="M874" s="422"/>
      <c r="N874" s="422"/>
      <c r="O874" s="422"/>
      <c r="P874" s="319" t="s">
        <v>616</v>
      </c>
      <c r="Q874" s="319"/>
      <c r="R874" s="319"/>
      <c r="S874" s="319"/>
      <c r="T874" s="319"/>
      <c r="U874" s="319"/>
      <c r="V874" s="319"/>
      <c r="W874" s="319"/>
      <c r="X874" s="319"/>
      <c r="Y874" s="320">
        <v>1.7</v>
      </c>
      <c r="Z874" s="321"/>
      <c r="AA874" s="321"/>
      <c r="AB874" s="322"/>
      <c r="AC874" s="324" t="s">
        <v>196</v>
      </c>
      <c r="AD874" s="324"/>
      <c r="AE874" s="324"/>
      <c r="AF874" s="324"/>
      <c r="AG874" s="324"/>
      <c r="AH874" s="325" t="s">
        <v>554</v>
      </c>
      <c r="AI874" s="326"/>
      <c r="AJ874" s="326"/>
      <c r="AK874" s="326"/>
      <c r="AL874" s="327" t="s">
        <v>554</v>
      </c>
      <c r="AM874" s="328"/>
      <c r="AN874" s="328"/>
      <c r="AO874" s="329"/>
      <c r="AP874" s="323" t="s">
        <v>554</v>
      </c>
      <c r="AQ874" s="323"/>
      <c r="AR874" s="323"/>
      <c r="AS874" s="323"/>
      <c r="AT874" s="323"/>
      <c r="AU874" s="323"/>
      <c r="AV874" s="323"/>
      <c r="AW874" s="323"/>
      <c r="AX874" s="323"/>
    </row>
    <row r="875" spans="1:50" ht="75" customHeight="1" x14ac:dyDescent="0.15">
      <c r="A875" s="406">
        <v>6</v>
      </c>
      <c r="B875" s="406">
        <v>1</v>
      </c>
      <c r="C875" s="429" t="s">
        <v>645</v>
      </c>
      <c r="D875" s="420"/>
      <c r="E875" s="420"/>
      <c r="F875" s="420"/>
      <c r="G875" s="420"/>
      <c r="H875" s="420"/>
      <c r="I875" s="420"/>
      <c r="J875" s="421" t="s">
        <v>554</v>
      </c>
      <c r="K875" s="422"/>
      <c r="L875" s="422"/>
      <c r="M875" s="422"/>
      <c r="N875" s="422"/>
      <c r="O875" s="422"/>
      <c r="P875" s="319" t="s">
        <v>616</v>
      </c>
      <c r="Q875" s="319"/>
      <c r="R875" s="319"/>
      <c r="S875" s="319"/>
      <c r="T875" s="319"/>
      <c r="U875" s="319"/>
      <c r="V875" s="319"/>
      <c r="W875" s="319"/>
      <c r="X875" s="319"/>
      <c r="Y875" s="320">
        <v>1.6</v>
      </c>
      <c r="Z875" s="321"/>
      <c r="AA875" s="321"/>
      <c r="AB875" s="322"/>
      <c r="AC875" s="324" t="s">
        <v>196</v>
      </c>
      <c r="AD875" s="324"/>
      <c r="AE875" s="324"/>
      <c r="AF875" s="324"/>
      <c r="AG875" s="324"/>
      <c r="AH875" s="325" t="s">
        <v>554</v>
      </c>
      <c r="AI875" s="326"/>
      <c r="AJ875" s="326"/>
      <c r="AK875" s="326"/>
      <c r="AL875" s="327" t="s">
        <v>554</v>
      </c>
      <c r="AM875" s="328"/>
      <c r="AN875" s="328"/>
      <c r="AO875" s="329"/>
      <c r="AP875" s="323" t="s">
        <v>554</v>
      </c>
      <c r="AQ875" s="323"/>
      <c r="AR875" s="323"/>
      <c r="AS875" s="323"/>
      <c r="AT875" s="323"/>
      <c r="AU875" s="323"/>
      <c r="AV875" s="323"/>
      <c r="AW875" s="323"/>
      <c r="AX875" s="323"/>
    </row>
    <row r="876" spans="1:50" ht="75" customHeight="1" x14ac:dyDescent="0.15">
      <c r="A876" s="406">
        <v>7</v>
      </c>
      <c r="B876" s="406">
        <v>1</v>
      </c>
      <c r="C876" s="429" t="s">
        <v>646</v>
      </c>
      <c r="D876" s="420"/>
      <c r="E876" s="420"/>
      <c r="F876" s="420"/>
      <c r="G876" s="420"/>
      <c r="H876" s="420"/>
      <c r="I876" s="420"/>
      <c r="J876" s="421" t="s">
        <v>554</v>
      </c>
      <c r="K876" s="422"/>
      <c r="L876" s="422"/>
      <c r="M876" s="422"/>
      <c r="N876" s="422"/>
      <c r="O876" s="422"/>
      <c r="P876" s="319" t="s">
        <v>616</v>
      </c>
      <c r="Q876" s="319"/>
      <c r="R876" s="319"/>
      <c r="S876" s="319"/>
      <c r="T876" s="319"/>
      <c r="U876" s="319"/>
      <c r="V876" s="319"/>
      <c r="W876" s="319"/>
      <c r="X876" s="319"/>
      <c r="Y876" s="320">
        <v>1.6</v>
      </c>
      <c r="Z876" s="321"/>
      <c r="AA876" s="321"/>
      <c r="AB876" s="322"/>
      <c r="AC876" s="324" t="s">
        <v>196</v>
      </c>
      <c r="AD876" s="324"/>
      <c r="AE876" s="324"/>
      <c r="AF876" s="324"/>
      <c r="AG876" s="324"/>
      <c r="AH876" s="325" t="s">
        <v>554</v>
      </c>
      <c r="AI876" s="326"/>
      <c r="AJ876" s="326"/>
      <c r="AK876" s="326"/>
      <c r="AL876" s="327" t="s">
        <v>554</v>
      </c>
      <c r="AM876" s="328"/>
      <c r="AN876" s="328"/>
      <c r="AO876" s="329"/>
      <c r="AP876" s="323" t="s">
        <v>554</v>
      </c>
      <c r="AQ876" s="323"/>
      <c r="AR876" s="323"/>
      <c r="AS876" s="323"/>
      <c r="AT876" s="323"/>
      <c r="AU876" s="323"/>
      <c r="AV876" s="323"/>
      <c r="AW876" s="323"/>
      <c r="AX876" s="323"/>
    </row>
    <row r="877" spans="1:50" ht="75" customHeight="1" x14ac:dyDescent="0.15">
      <c r="A877" s="406">
        <v>8</v>
      </c>
      <c r="B877" s="406">
        <v>1</v>
      </c>
      <c r="C877" s="429" t="s">
        <v>647</v>
      </c>
      <c r="D877" s="420"/>
      <c r="E877" s="420"/>
      <c r="F877" s="420"/>
      <c r="G877" s="420"/>
      <c r="H877" s="420"/>
      <c r="I877" s="420"/>
      <c r="J877" s="421" t="s">
        <v>554</v>
      </c>
      <c r="K877" s="422"/>
      <c r="L877" s="422"/>
      <c r="M877" s="422"/>
      <c r="N877" s="422"/>
      <c r="O877" s="422"/>
      <c r="P877" s="319" t="s">
        <v>616</v>
      </c>
      <c r="Q877" s="319"/>
      <c r="R877" s="319"/>
      <c r="S877" s="319"/>
      <c r="T877" s="319"/>
      <c r="U877" s="319"/>
      <c r="V877" s="319"/>
      <c r="W877" s="319"/>
      <c r="X877" s="319"/>
      <c r="Y877" s="320">
        <v>1.5</v>
      </c>
      <c r="Z877" s="321"/>
      <c r="AA877" s="321"/>
      <c r="AB877" s="322"/>
      <c r="AC877" s="324" t="s">
        <v>196</v>
      </c>
      <c r="AD877" s="324"/>
      <c r="AE877" s="324"/>
      <c r="AF877" s="324"/>
      <c r="AG877" s="324"/>
      <c r="AH877" s="325" t="s">
        <v>554</v>
      </c>
      <c r="AI877" s="326"/>
      <c r="AJ877" s="326"/>
      <c r="AK877" s="326"/>
      <c r="AL877" s="327" t="s">
        <v>554</v>
      </c>
      <c r="AM877" s="328"/>
      <c r="AN877" s="328"/>
      <c r="AO877" s="329"/>
      <c r="AP877" s="323" t="s">
        <v>554</v>
      </c>
      <c r="AQ877" s="323"/>
      <c r="AR877" s="323"/>
      <c r="AS877" s="323"/>
      <c r="AT877" s="323"/>
      <c r="AU877" s="323"/>
      <c r="AV877" s="323"/>
      <c r="AW877" s="323"/>
      <c r="AX877" s="323"/>
    </row>
    <row r="878" spans="1:50" ht="75" customHeight="1" x14ac:dyDescent="0.15">
      <c r="A878" s="406">
        <v>9</v>
      </c>
      <c r="B878" s="406">
        <v>1</v>
      </c>
      <c r="C878" s="429" t="s">
        <v>648</v>
      </c>
      <c r="D878" s="420"/>
      <c r="E878" s="420"/>
      <c r="F878" s="420"/>
      <c r="G878" s="420"/>
      <c r="H878" s="420"/>
      <c r="I878" s="420"/>
      <c r="J878" s="421" t="s">
        <v>554</v>
      </c>
      <c r="K878" s="422"/>
      <c r="L878" s="422"/>
      <c r="M878" s="422"/>
      <c r="N878" s="422"/>
      <c r="O878" s="422"/>
      <c r="P878" s="319" t="s">
        <v>616</v>
      </c>
      <c r="Q878" s="319"/>
      <c r="R878" s="319"/>
      <c r="S878" s="319"/>
      <c r="T878" s="319"/>
      <c r="U878" s="319"/>
      <c r="V878" s="319"/>
      <c r="W878" s="319"/>
      <c r="X878" s="319"/>
      <c r="Y878" s="320">
        <v>1.4</v>
      </c>
      <c r="Z878" s="321"/>
      <c r="AA878" s="321"/>
      <c r="AB878" s="322"/>
      <c r="AC878" s="324" t="s">
        <v>196</v>
      </c>
      <c r="AD878" s="324"/>
      <c r="AE878" s="324"/>
      <c r="AF878" s="324"/>
      <c r="AG878" s="324"/>
      <c r="AH878" s="325" t="s">
        <v>554</v>
      </c>
      <c r="AI878" s="326"/>
      <c r="AJ878" s="326"/>
      <c r="AK878" s="326"/>
      <c r="AL878" s="327" t="s">
        <v>554</v>
      </c>
      <c r="AM878" s="328"/>
      <c r="AN878" s="328"/>
      <c r="AO878" s="329"/>
      <c r="AP878" s="323" t="s">
        <v>554</v>
      </c>
      <c r="AQ878" s="323"/>
      <c r="AR878" s="323"/>
      <c r="AS878" s="323"/>
      <c r="AT878" s="323"/>
      <c r="AU878" s="323"/>
      <c r="AV878" s="323"/>
      <c r="AW878" s="323"/>
      <c r="AX878" s="323"/>
    </row>
    <row r="879" spans="1:50" ht="75" customHeight="1" x14ac:dyDescent="0.15">
      <c r="A879" s="406">
        <v>10</v>
      </c>
      <c r="B879" s="406">
        <v>1</v>
      </c>
      <c r="C879" s="429" t="s">
        <v>649</v>
      </c>
      <c r="D879" s="420"/>
      <c r="E879" s="420"/>
      <c r="F879" s="420"/>
      <c r="G879" s="420"/>
      <c r="H879" s="420"/>
      <c r="I879" s="420"/>
      <c r="J879" s="421" t="s">
        <v>554</v>
      </c>
      <c r="K879" s="422"/>
      <c r="L879" s="422"/>
      <c r="M879" s="422"/>
      <c r="N879" s="422"/>
      <c r="O879" s="422"/>
      <c r="P879" s="319" t="s">
        <v>616</v>
      </c>
      <c r="Q879" s="319"/>
      <c r="R879" s="319"/>
      <c r="S879" s="319"/>
      <c r="T879" s="319"/>
      <c r="U879" s="319"/>
      <c r="V879" s="319"/>
      <c r="W879" s="319"/>
      <c r="X879" s="319"/>
      <c r="Y879" s="320">
        <v>1.3</v>
      </c>
      <c r="Z879" s="321"/>
      <c r="AA879" s="321"/>
      <c r="AB879" s="322"/>
      <c r="AC879" s="324" t="s">
        <v>196</v>
      </c>
      <c r="AD879" s="324"/>
      <c r="AE879" s="324"/>
      <c r="AF879" s="324"/>
      <c r="AG879" s="324"/>
      <c r="AH879" s="325" t="s">
        <v>554</v>
      </c>
      <c r="AI879" s="326"/>
      <c r="AJ879" s="326"/>
      <c r="AK879" s="326"/>
      <c r="AL879" s="327" t="s">
        <v>554</v>
      </c>
      <c r="AM879" s="328"/>
      <c r="AN879" s="328"/>
      <c r="AO879" s="329"/>
      <c r="AP879" s="323" t="s">
        <v>554</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512</v>
      </c>
      <c r="AI902" s="348"/>
      <c r="AJ902" s="348"/>
      <c r="AK902" s="348"/>
      <c r="AL902" s="348" t="s">
        <v>21</v>
      </c>
      <c r="AM902" s="348"/>
      <c r="AN902" s="348"/>
      <c r="AO902" s="430"/>
      <c r="AP902" s="431" t="s">
        <v>433</v>
      </c>
      <c r="AQ902" s="431"/>
      <c r="AR902" s="431"/>
      <c r="AS902" s="431"/>
      <c r="AT902" s="431"/>
      <c r="AU902" s="431"/>
      <c r="AV902" s="431"/>
      <c r="AW902" s="431"/>
      <c r="AX902" s="431"/>
    </row>
    <row r="903" spans="1:50" ht="30" customHeight="1" x14ac:dyDescent="0.15">
      <c r="A903" s="406">
        <v>1</v>
      </c>
      <c r="B903" s="406">
        <v>1</v>
      </c>
      <c r="C903" s="429" t="s">
        <v>650</v>
      </c>
      <c r="D903" s="420"/>
      <c r="E903" s="420"/>
      <c r="F903" s="420"/>
      <c r="G903" s="420"/>
      <c r="H903" s="420"/>
      <c r="I903" s="420"/>
      <c r="J903" s="421" t="s">
        <v>618</v>
      </c>
      <c r="K903" s="422"/>
      <c r="L903" s="422"/>
      <c r="M903" s="422"/>
      <c r="N903" s="422"/>
      <c r="O903" s="422"/>
      <c r="P903" s="318" t="s">
        <v>617</v>
      </c>
      <c r="Q903" s="319"/>
      <c r="R903" s="319"/>
      <c r="S903" s="319"/>
      <c r="T903" s="319"/>
      <c r="U903" s="319"/>
      <c r="V903" s="319"/>
      <c r="W903" s="319"/>
      <c r="X903" s="319"/>
      <c r="Y903" s="320">
        <v>0.1</v>
      </c>
      <c r="Z903" s="321"/>
      <c r="AA903" s="321"/>
      <c r="AB903" s="322"/>
      <c r="AC903" s="330" t="s">
        <v>196</v>
      </c>
      <c r="AD903" s="428"/>
      <c r="AE903" s="428"/>
      <c r="AF903" s="428"/>
      <c r="AG903" s="428"/>
      <c r="AH903" s="423" t="s">
        <v>615</v>
      </c>
      <c r="AI903" s="424"/>
      <c r="AJ903" s="424"/>
      <c r="AK903" s="424"/>
      <c r="AL903" s="327" t="s">
        <v>619</v>
      </c>
      <c r="AM903" s="328"/>
      <c r="AN903" s="328"/>
      <c r="AO903" s="329"/>
      <c r="AP903" s="323" t="s">
        <v>619</v>
      </c>
      <c r="AQ903" s="323"/>
      <c r="AR903" s="323"/>
      <c r="AS903" s="323"/>
      <c r="AT903" s="323"/>
      <c r="AU903" s="323"/>
      <c r="AV903" s="323"/>
      <c r="AW903" s="323"/>
      <c r="AX903" s="323"/>
    </row>
    <row r="904" spans="1:50" ht="30" customHeight="1" x14ac:dyDescent="0.15">
      <c r="A904" s="406">
        <v>2</v>
      </c>
      <c r="B904" s="406">
        <v>1</v>
      </c>
      <c r="C904" s="429" t="s">
        <v>651</v>
      </c>
      <c r="D904" s="420"/>
      <c r="E904" s="420"/>
      <c r="F904" s="420"/>
      <c r="G904" s="420"/>
      <c r="H904" s="420"/>
      <c r="I904" s="420"/>
      <c r="J904" s="421" t="s">
        <v>554</v>
      </c>
      <c r="K904" s="422"/>
      <c r="L904" s="422"/>
      <c r="M904" s="422"/>
      <c r="N904" s="422"/>
      <c r="O904" s="422"/>
      <c r="P904" s="319" t="s">
        <v>617</v>
      </c>
      <c r="Q904" s="319"/>
      <c r="R904" s="319"/>
      <c r="S904" s="319"/>
      <c r="T904" s="319"/>
      <c r="U904" s="319"/>
      <c r="V904" s="319"/>
      <c r="W904" s="319"/>
      <c r="X904" s="319"/>
      <c r="Y904" s="320">
        <v>0.1</v>
      </c>
      <c r="Z904" s="321"/>
      <c r="AA904" s="321"/>
      <c r="AB904" s="322"/>
      <c r="AC904" s="330" t="s">
        <v>196</v>
      </c>
      <c r="AD904" s="330"/>
      <c r="AE904" s="330"/>
      <c r="AF904" s="330"/>
      <c r="AG904" s="330"/>
      <c r="AH904" s="423" t="s">
        <v>554</v>
      </c>
      <c r="AI904" s="424"/>
      <c r="AJ904" s="424"/>
      <c r="AK904" s="424"/>
      <c r="AL904" s="423" t="s">
        <v>554</v>
      </c>
      <c r="AM904" s="424"/>
      <c r="AN904" s="424"/>
      <c r="AO904" s="424"/>
      <c r="AP904" s="323" t="s">
        <v>554</v>
      </c>
      <c r="AQ904" s="323"/>
      <c r="AR904" s="323"/>
      <c r="AS904" s="323"/>
      <c r="AT904" s="323"/>
      <c r="AU904" s="323"/>
      <c r="AV904" s="323"/>
      <c r="AW904" s="323"/>
      <c r="AX904" s="323"/>
    </row>
    <row r="905" spans="1:50" ht="30" customHeight="1" x14ac:dyDescent="0.15">
      <c r="A905" s="406">
        <v>3</v>
      </c>
      <c r="B905" s="406">
        <v>1</v>
      </c>
      <c r="C905" s="429" t="s">
        <v>652</v>
      </c>
      <c r="D905" s="420"/>
      <c r="E905" s="420"/>
      <c r="F905" s="420"/>
      <c r="G905" s="420"/>
      <c r="H905" s="420"/>
      <c r="I905" s="420"/>
      <c r="J905" s="421" t="s">
        <v>554</v>
      </c>
      <c r="K905" s="422"/>
      <c r="L905" s="422"/>
      <c r="M905" s="422"/>
      <c r="N905" s="422"/>
      <c r="O905" s="422"/>
      <c r="P905" s="318" t="s">
        <v>617</v>
      </c>
      <c r="Q905" s="319"/>
      <c r="R905" s="319"/>
      <c r="S905" s="319"/>
      <c r="T905" s="319"/>
      <c r="U905" s="319"/>
      <c r="V905" s="319"/>
      <c r="W905" s="319"/>
      <c r="X905" s="319"/>
      <c r="Y905" s="320">
        <v>0.1</v>
      </c>
      <c r="Z905" s="321"/>
      <c r="AA905" s="321"/>
      <c r="AB905" s="322"/>
      <c r="AC905" s="330" t="s">
        <v>196</v>
      </c>
      <c r="AD905" s="330"/>
      <c r="AE905" s="330"/>
      <c r="AF905" s="330"/>
      <c r="AG905" s="330"/>
      <c r="AH905" s="325" t="s">
        <v>554</v>
      </c>
      <c r="AI905" s="326"/>
      <c r="AJ905" s="326"/>
      <c r="AK905" s="326"/>
      <c r="AL905" s="327" t="s">
        <v>554</v>
      </c>
      <c r="AM905" s="328"/>
      <c r="AN905" s="328"/>
      <c r="AO905" s="329"/>
      <c r="AP905" s="323" t="s">
        <v>554</v>
      </c>
      <c r="AQ905" s="323"/>
      <c r="AR905" s="323"/>
      <c r="AS905" s="323"/>
      <c r="AT905" s="323"/>
      <c r="AU905" s="323"/>
      <c r="AV905" s="323"/>
      <c r="AW905" s="323"/>
      <c r="AX905" s="323"/>
    </row>
    <row r="906" spans="1:50" ht="30" customHeight="1" x14ac:dyDescent="0.15">
      <c r="A906" s="406">
        <v>4</v>
      </c>
      <c r="B906" s="406">
        <v>1</v>
      </c>
      <c r="C906" s="429" t="s">
        <v>653</v>
      </c>
      <c r="D906" s="420"/>
      <c r="E906" s="420"/>
      <c r="F906" s="420"/>
      <c r="G906" s="420"/>
      <c r="H906" s="420"/>
      <c r="I906" s="420"/>
      <c r="J906" s="421" t="s">
        <v>554</v>
      </c>
      <c r="K906" s="422"/>
      <c r="L906" s="422"/>
      <c r="M906" s="422"/>
      <c r="N906" s="422"/>
      <c r="O906" s="422"/>
      <c r="P906" s="318" t="s">
        <v>617</v>
      </c>
      <c r="Q906" s="319"/>
      <c r="R906" s="319"/>
      <c r="S906" s="319"/>
      <c r="T906" s="319"/>
      <c r="U906" s="319"/>
      <c r="V906" s="319"/>
      <c r="W906" s="319"/>
      <c r="X906" s="319"/>
      <c r="Y906" s="320">
        <v>0.1</v>
      </c>
      <c r="Z906" s="321"/>
      <c r="AA906" s="321"/>
      <c r="AB906" s="322"/>
      <c r="AC906" s="330" t="s">
        <v>196</v>
      </c>
      <c r="AD906" s="330"/>
      <c r="AE906" s="330"/>
      <c r="AF906" s="330"/>
      <c r="AG906" s="330"/>
      <c r="AH906" s="325" t="s">
        <v>554</v>
      </c>
      <c r="AI906" s="326"/>
      <c r="AJ906" s="326"/>
      <c r="AK906" s="326"/>
      <c r="AL906" s="327" t="s">
        <v>554</v>
      </c>
      <c r="AM906" s="328"/>
      <c r="AN906" s="328"/>
      <c r="AO906" s="329"/>
      <c r="AP906" s="323" t="s">
        <v>554</v>
      </c>
      <c r="AQ906" s="323"/>
      <c r="AR906" s="323"/>
      <c r="AS906" s="323"/>
      <c r="AT906" s="323"/>
      <c r="AU906" s="323"/>
      <c r="AV906" s="323"/>
      <c r="AW906" s="323"/>
      <c r="AX906" s="323"/>
    </row>
    <row r="907" spans="1:50" ht="30" customHeight="1" x14ac:dyDescent="0.15">
      <c r="A907" s="406">
        <v>5</v>
      </c>
      <c r="B907" s="406">
        <v>1</v>
      </c>
      <c r="C907" s="429" t="s">
        <v>654</v>
      </c>
      <c r="D907" s="420"/>
      <c r="E907" s="420"/>
      <c r="F907" s="420"/>
      <c r="G907" s="420"/>
      <c r="H907" s="420"/>
      <c r="I907" s="420"/>
      <c r="J907" s="421" t="s">
        <v>554</v>
      </c>
      <c r="K907" s="422"/>
      <c r="L907" s="422"/>
      <c r="M907" s="422"/>
      <c r="N907" s="422"/>
      <c r="O907" s="422"/>
      <c r="P907" s="319" t="s">
        <v>617</v>
      </c>
      <c r="Q907" s="319"/>
      <c r="R907" s="319"/>
      <c r="S907" s="319"/>
      <c r="T907" s="319"/>
      <c r="U907" s="319"/>
      <c r="V907" s="319"/>
      <c r="W907" s="319"/>
      <c r="X907" s="319"/>
      <c r="Y907" s="320">
        <v>0.1</v>
      </c>
      <c r="Z907" s="321"/>
      <c r="AA907" s="321"/>
      <c r="AB907" s="322"/>
      <c r="AC907" s="324" t="s">
        <v>196</v>
      </c>
      <c r="AD907" s="324"/>
      <c r="AE907" s="324"/>
      <c r="AF907" s="324"/>
      <c r="AG907" s="324"/>
      <c r="AH907" s="325" t="s">
        <v>554</v>
      </c>
      <c r="AI907" s="326"/>
      <c r="AJ907" s="326"/>
      <c r="AK907" s="326"/>
      <c r="AL907" s="327" t="s">
        <v>554</v>
      </c>
      <c r="AM907" s="328"/>
      <c r="AN907" s="328"/>
      <c r="AO907" s="329"/>
      <c r="AP907" s="323" t="s">
        <v>554</v>
      </c>
      <c r="AQ907" s="323"/>
      <c r="AR907" s="323"/>
      <c r="AS907" s="323"/>
      <c r="AT907" s="323"/>
      <c r="AU907" s="323"/>
      <c r="AV907" s="323"/>
      <c r="AW907" s="323"/>
      <c r="AX907" s="323"/>
    </row>
    <row r="908" spans="1:50" ht="30" customHeight="1" x14ac:dyDescent="0.15">
      <c r="A908" s="406">
        <v>6</v>
      </c>
      <c r="B908" s="406">
        <v>1</v>
      </c>
      <c r="C908" s="429" t="s">
        <v>655</v>
      </c>
      <c r="D908" s="420"/>
      <c r="E908" s="420"/>
      <c r="F908" s="420"/>
      <c r="G908" s="420"/>
      <c r="H908" s="420"/>
      <c r="I908" s="420"/>
      <c r="J908" s="421" t="s">
        <v>554</v>
      </c>
      <c r="K908" s="422"/>
      <c r="L908" s="422"/>
      <c r="M908" s="422"/>
      <c r="N908" s="422"/>
      <c r="O908" s="422"/>
      <c r="P908" s="319" t="s">
        <v>617</v>
      </c>
      <c r="Q908" s="319"/>
      <c r="R908" s="319"/>
      <c r="S908" s="319"/>
      <c r="T908" s="319"/>
      <c r="U908" s="319"/>
      <c r="V908" s="319"/>
      <c r="W908" s="319"/>
      <c r="X908" s="319"/>
      <c r="Y908" s="320">
        <v>0</v>
      </c>
      <c r="Z908" s="321"/>
      <c r="AA908" s="321"/>
      <c r="AB908" s="322"/>
      <c r="AC908" s="324" t="s">
        <v>196</v>
      </c>
      <c r="AD908" s="324"/>
      <c r="AE908" s="324"/>
      <c r="AF908" s="324"/>
      <c r="AG908" s="324"/>
      <c r="AH908" s="325" t="s">
        <v>554</v>
      </c>
      <c r="AI908" s="326"/>
      <c r="AJ908" s="326"/>
      <c r="AK908" s="326"/>
      <c r="AL908" s="327" t="s">
        <v>554</v>
      </c>
      <c r="AM908" s="328"/>
      <c r="AN908" s="328"/>
      <c r="AO908" s="329"/>
      <c r="AP908" s="323" t="s">
        <v>554</v>
      </c>
      <c r="AQ908" s="323"/>
      <c r="AR908" s="323"/>
      <c r="AS908" s="323"/>
      <c r="AT908" s="323"/>
      <c r="AU908" s="323"/>
      <c r="AV908" s="323"/>
      <c r="AW908" s="323"/>
      <c r="AX908" s="323"/>
    </row>
    <row r="909" spans="1:50" ht="30" customHeight="1" x14ac:dyDescent="0.15">
      <c r="A909" s="406">
        <v>7</v>
      </c>
      <c r="B909" s="406">
        <v>1</v>
      </c>
      <c r="C909" s="429" t="s">
        <v>656</v>
      </c>
      <c r="D909" s="420"/>
      <c r="E909" s="420"/>
      <c r="F909" s="420"/>
      <c r="G909" s="420"/>
      <c r="H909" s="420"/>
      <c r="I909" s="420"/>
      <c r="J909" s="421" t="s">
        <v>554</v>
      </c>
      <c r="K909" s="422"/>
      <c r="L909" s="422"/>
      <c r="M909" s="422"/>
      <c r="N909" s="422"/>
      <c r="O909" s="422"/>
      <c r="P909" s="319" t="s">
        <v>617</v>
      </c>
      <c r="Q909" s="319"/>
      <c r="R909" s="319"/>
      <c r="S909" s="319"/>
      <c r="T909" s="319"/>
      <c r="U909" s="319"/>
      <c r="V909" s="319"/>
      <c r="W909" s="319"/>
      <c r="X909" s="319"/>
      <c r="Y909" s="320">
        <v>0</v>
      </c>
      <c r="Z909" s="321"/>
      <c r="AA909" s="321"/>
      <c r="AB909" s="322"/>
      <c r="AC909" s="324" t="s">
        <v>196</v>
      </c>
      <c r="AD909" s="324"/>
      <c r="AE909" s="324"/>
      <c r="AF909" s="324"/>
      <c r="AG909" s="324"/>
      <c r="AH909" s="325" t="s">
        <v>554</v>
      </c>
      <c r="AI909" s="326"/>
      <c r="AJ909" s="326"/>
      <c r="AK909" s="326"/>
      <c r="AL909" s="327" t="s">
        <v>554</v>
      </c>
      <c r="AM909" s="328"/>
      <c r="AN909" s="328"/>
      <c r="AO909" s="329"/>
      <c r="AP909" s="323" t="s">
        <v>554</v>
      </c>
      <c r="AQ909" s="323"/>
      <c r="AR909" s="323"/>
      <c r="AS909" s="323"/>
      <c r="AT909" s="323"/>
      <c r="AU909" s="323"/>
      <c r="AV909" s="323"/>
      <c r="AW909" s="323"/>
      <c r="AX909" s="323"/>
    </row>
    <row r="910" spans="1:50" ht="30" customHeight="1" x14ac:dyDescent="0.15">
      <c r="A910" s="406">
        <v>8</v>
      </c>
      <c r="B910" s="406">
        <v>1</v>
      </c>
      <c r="C910" s="429" t="s">
        <v>657</v>
      </c>
      <c r="D910" s="420"/>
      <c r="E910" s="420"/>
      <c r="F910" s="420"/>
      <c r="G910" s="420"/>
      <c r="H910" s="420"/>
      <c r="I910" s="420"/>
      <c r="J910" s="421" t="s">
        <v>554</v>
      </c>
      <c r="K910" s="422"/>
      <c r="L910" s="422"/>
      <c r="M910" s="422"/>
      <c r="N910" s="422"/>
      <c r="O910" s="422"/>
      <c r="P910" s="319" t="s">
        <v>617</v>
      </c>
      <c r="Q910" s="319"/>
      <c r="R910" s="319"/>
      <c r="S910" s="319"/>
      <c r="T910" s="319"/>
      <c r="U910" s="319"/>
      <c r="V910" s="319"/>
      <c r="W910" s="319"/>
      <c r="X910" s="319"/>
      <c r="Y910" s="320">
        <v>0</v>
      </c>
      <c r="Z910" s="321"/>
      <c r="AA910" s="321"/>
      <c r="AB910" s="322"/>
      <c r="AC910" s="324" t="s">
        <v>196</v>
      </c>
      <c r="AD910" s="324"/>
      <c r="AE910" s="324"/>
      <c r="AF910" s="324"/>
      <c r="AG910" s="324"/>
      <c r="AH910" s="325" t="s">
        <v>554</v>
      </c>
      <c r="AI910" s="326"/>
      <c r="AJ910" s="326"/>
      <c r="AK910" s="326"/>
      <c r="AL910" s="327" t="s">
        <v>554</v>
      </c>
      <c r="AM910" s="328"/>
      <c r="AN910" s="328"/>
      <c r="AO910" s="329"/>
      <c r="AP910" s="323" t="s">
        <v>554</v>
      </c>
      <c r="AQ910" s="323"/>
      <c r="AR910" s="323"/>
      <c r="AS910" s="323"/>
      <c r="AT910" s="323"/>
      <c r="AU910" s="323"/>
      <c r="AV910" s="323"/>
      <c r="AW910" s="323"/>
      <c r="AX910" s="323"/>
    </row>
    <row r="911" spans="1:50" ht="30" customHeight="1" x14ac:dyDescent="0.15">
      <c r="A911" s="406">
        <v>9</v>
      </c>
      <c r="B911" s="406">
        <v>1</v>
      </c>
      <c r="C911" s="429" t="s">
        <v>658</v>
      </c>
      <c r="D911" s="420"/>
      <c r="E911" s="420"/>
      <c r="F911" s="420"/>
      <c r="G911" s="420"/>
      <c r="H911" s="420"/>
      <c r="I911" s="420"/>
      <c r="J911" s="421" t="s">
        <v>554</v>
      </c>
      <c r="K911" s="422"/>
      <c r="L911" s="422"/>
      <c r="M911" s="422"/>
      <c r="N911" s="422"/>
      <c r="O911" s="422"/>
      <c r="P911" s="319" t="s">
        <v>617</v>
      </c>
      <c r="Q911" s="319"/>
      <c r="R911" s="319"/>
      <c r="S911" s="319"/>
      <c r="T911" s="319"/>
      <c r="U911" s="319"/>
      <c r="V911" s="319"/>
      <c r="W911" s="319"/>
      <c r="X911" s="319"/>
      <c r="Y911" s="320">
        <v>0</v>
      </c>
      <c r="Z911" s="321"/>
      <c r="AA911" s="321"/>
      <c r="AB911" s="322"/>
      <c r="AC911" s="324" t="s">
        <v>196</v>
      </c>
      <c r="AD911" s="324"/>
      <c r="AE911" s="324"/>
      <c r="AF911" s="324"/>
      <c r="AG911" s="324"/>
      <c r="AH911" s="325" t="s">
        <v>554</v>
      </c>
      <c r="AI911" s="326"/>
      <c r="AJ911" s="326"/>
      <c r="AK911" s="326"/>
      <c r="AL911" s="327" t="s">
        <v>554</v>
      </c>
      <c r="AM911" s="328"/>
      <c r="AN911" s="328"/>
      <c r="AO911" s="329"/>
      <c r="AP911" s="323" t="s">
        <v>554</v>
      </c>
      <c r="AQ911" s="323"/>
      <c r="AR911" s="323"/>
      <c r="AS911" s="323"/>
      <c r="AT911" s="323"/>
      <c r="AU911" s="323"/>
      <c r="AV911" s="323"/>
      <c r="AW911" s="323"/>
      <c r="AX911" s="323"/>
    </row>
    <row r="912" spans="1:50" ht="30" customHeight="1" x14ac:dyDescent="0.15">
      <c r="A912" s="406">
        <v>10</v>
      </c>
      <c r="B912" s="406">
        <v>1</v>
      </c>
      <c r="C912" s="429" t="s">
        <v>659</v>
      </c>
      <c r="D912" s="420"/>
      <c r="E912" s="420"/>
      <c r="F912" s="420"/>
      <c r="G912" s="420"/>
      <c r="H912" s="420"/>
      <c r="I912" s="420"/>
      <c r="J912" s="421" t="s">
        <v>554</v>
      </c>
      <c r="K912" s="422"/>
      <c r="L912" s="422"/>
      <c r="M912" s="422"/>
      <c r="N912" s="422"/>
      <c r="O912" s="422"/>
      <c r="P912" s="319" t="s">
        <v>617</v>
      </c>
      <c r="Q912" s="319"/>
      <c r="R912" s="319"/>
      <c r="S912" s="319"/>
      <c r="T912" s="319"/>
      <c r="U912" s="319"/>
      <c r="V912" s="319"/>
      <c r="W912" s="319"/>
      <c r="X912" s="319"/>
      <c r="Y912" s="320">
        <v>0</v>
      </c>
      <c r="Z912" s="321"/>
      <c r="AA912" s="321"/>
      <c r="AB912" s="322"/>
      <c r="AC912" s="324" t="s">
        <v>196</v>
      </c>
      <c r="AD912" s="324"/>
      <c r="AE912" s="324"/>
      <c r="AF912" s="324"/>
      <c r="AG912" s="324"/>
      <c r="AH912" s="325" t="s">
        <v>554</v>
      </c>
      <c r="AI912" s="326"/>
      <c r="AJ912" s="326"/>
      <c r="AK912" s="326"/>
      <c r="AL912" s="327" t="s">
        <v>554</v>
      </c>
      <c r="AM912" s="328"/>
      <c r="AN912" s="328"/>
      <c r="AO912" s="329"/>
      <c r="AP912" s="323" t="s">
        <v>554</v>
      </c>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512</v>
      </c>
      <c r="AI935" s="348"/>
      <c r="AJ935" s="348"/>
      <c r="AK935" s="348"/>
      <c r="AL935" s="348" t="s">
        <v>21</v>
      </c>
      <c r="AM935" s="348"/>
      <c r="AN935" s="348"/>
      <c r="AO935" s="430"/>
      <c r="AP935" s="431" t="s">
        <v>433</v>
      </c>
      <c r="AQ935" s="431"/>
      <c r="AR935" s="431"/>
      <c r="AS935" s="431"/>
      <c r="AT935" s="431"/>
      <c r="AU935" s="431"/>
      <c r="AV935" s="431"/>
      <c r="AW935" s="431"/>
      <c r="AX935" s="431"/>
    </row>
    <row r="936" spans="1:50" ht="30" customHeight="1" x14ac:dyDescent="0.15">
      <c r="A936" s="406">
        <v>1</v>
      </c>
      <c r="B936" s="406">
        <v>1</v>
      </c>
      <c r="C936" s="429" t="s">
        <v>660</v>
      </c>
      <c r="D936" s="420"/>
      <c r="E936" s="420"/>
      <c r="F936" s="420"/>
      <c r="G936" s="420"/>
      <c r="H936" s="420"/>
      <c r="I936" s="420"/>
      <c r="J936" s="421" t="s">
        <v>554</v>
      </c>
      <c r="K936" s="422"/>
      <c r="L936" s="422"/>
      <c r="M936" s="422"/>
      <c r="N936" s="422"/>
      <c r="O936" s="422"/>
      <c r="P936" s="318" t="s">
        <v>620</v>
      </c>
      <c r="Q936" s="319"/>
      <c r="R936" s="319"/>
      <c r="S936" s="319"/>
      <c r="T936" s="319"/>
      <c r="U936" s="319"/>
      <c r="V936" s="319"/>
      <c r="W936" s="319"/>
      <c r="X936" s="319"/>
      <c r="Y936" s="320">
        <v>0.5</v>
      </c>
      <c r="Z936" s="321"/>
      <c r="AA936" s="321"/>
      <c r="AB936" s="322"/>
      <c r="AC936" s="330" t="s">
        <v>196</v>
      </c>
      <c r="AD936" s="428"/>
      <c r="AE936" s="428"/>
      <c r="AF936" s="428"/>
      <c r="AG936" s="428"/>
      <c r="AH936" s="423" t="s">
        <v>615</v>
      </c>
      <c r="AI936" s="424"/>
      <c r="AJ936" s="424"/>
      <c r="AK936" s="424"/>
      <c r="AL936" s="327" t="s">
        <v>615</v>
      </c>
      <c r="AM936" s="328"/>
      <c r="AN936" s="328"/>
      <c r="AO936" s="329"/>
      <c r="AP936" s="323" t="s">
        <v>621</v>
      </c>
      <c r="AQ936" s="323"/>
      <c r="AR936" s="323"/>
      <c r="AS936" s="323"/>
      <c r="AT936" s="323"/>
      <c r="AU936" s="323"/>
      <c r="AV936" s="323"/>
      <c r="AW936" s="323"/>
      <c r="AX936" s="323"/>
    </row>
    <row r="937" spans="1:50" ht="30" customHeight="1" x14ac:dyDescent="0.15">
      <c r="A937" s="406">
        <v>2</v>
      </c>
      <c r="B937" s="406">
        <v>1</v>
      </c>
      <c r="C937" s="429" t="s">
        <v>661</v>
      </c>
      <c r="D937" s="420"/>
      <c r="E937" s="420"/>
      <c r="F937" s="420"/>
      <c r="G937" s="420"/>
      <c r="H937" s="420"/>
      <c r="I937" s="420"/>
      <c r="J937" s="421" t="s">
        <v>554</v>
      </c>
      <c r="K937" s="422"/>
      <c r="L937" s="422"/>
      <c r="M937" s="422"/>
      <c r="N937" s="422"/>
      <c r="O937" s="422"/>
      <c r="P937" s="319" t="s">
        <v>620</v>
      </c>
      <c r="Q937" s="319"/>
      <c r="R937" s="319"/>
      <c r="S937" s="319"/>
      <c r="T937" s="319"/>
      <c r="U937" s="319"/>
      <c r="V937" s="319"/>
      <c r="W937" s="319"/>
      <c r="X937" s="319"/>
      <c r="Y937" s="320">
        <v>0.4</v>
      </c>
      <c r="Z937" s="321"/>
      <c r="AA937" s="321"/>
      <c r="AB937" s="322"/>
      <c r="AC937" s="330" t="s">
        <v>196</v>
      </c>
      <c r="AD937" s="330"/>
      <c r="AE937" s="330"/>
      <c r="AF937" s="330"/>
      <c r="AG937" s="330"/>
      <c r="AH937" s="423" t="s">
        <v>554</v>
      </c>
      <c r="AI937" s="424"/>
      <c r="AJ937" s="424"/>
      <c r="AK937" s="424"/>
      <c r="AL937" s="423" t="s">
        <v>554</v>
      </c>
      <c r="AM937" s="424"/>
      <c r="AN937" s="424"/>
      <c r="AO937" s="424"/>
      <c r="AP937" s="323" t="s">
        <v>554</v>
      </c>
      <c r="AQ937" s="323"/>
      <c r="AR937" s="323"/>
      <c r="AS937" s="323"/>
      <c r="AT937" s="323"/>
      <c r="AU937" s="323"/>
      <c r="AV937" s="323"/>
      <c r="AW937" s="323"/>
      <c r="AX937" s="323"/>
    </row>
    <row r="938" spans="1:50" ht="30" customHeight="1" x14ac:dyDescent="0.15">
      <c r="A938" s="406">
        <v>3</v>
      </c>
      <c r="B938" s="406">
        <v>1</v>
      </c>
      <c r="C938" s="429" t="s">
        <v>662</v>
      </c>
      <c r="D938" s="420"/>
      <c r="E938" s="420"/>
      <c r="F938" s="420"/>
      <c r="G938" s="420"/>
      <c r="H938" s="420"/>
      <c r="I938" s="420"/>
      <c r="J938" s="421" t="s">
        <v>554</v>
      </c>
      <c r="K938" s="422"/>
      <c r="L938" s="422"/>
      <c r="M938" s="422"/>
      <c r="N938" s="422"/>
      <c r="O938" s="422"/>
      <c r="P938" s="318" t="s">
        <v>620</v>
      </c>
      <c r="Q938" s="319"/>
      <c r="R938" s="319"/>
      <c r="S938" s="319"/>
      <c r="T938" s="319"/>
      <c r="U938" s="319"/>
      <c r="V938" s="319"/>
      <c r="W938" s="319"/>
      <c r="X938" s="319"/>
      <c r="Y938" s="320">
        <v>0.3</v>
      </c>
      <c r="Z938" s="321"/>
      <c r="AA938" s="321"/>
      <c r="AB938" s="322"/>
      <c r="AC938" s="330" t="s">
        <v>196</v>
      </c>
      <c r="AD938" s="330"/>
      <c r="AE938" s="330"/>
      <c r="AF938" s="330"/>
      <c r="AG938" s="330"/>
      <c r="AH938" s="325" t="s">
        <v>554</v>
      </c>
      <c r="AI938" s="326"/>
      <c r="AJ938" s="326"/>
      <c r="AK938" s="326"/>
      <c r="AL938" s="327" t="s">
        <v>554</v>
      </c>
      <c r="AM938" s="328"/>
      <c r="AN938" s="328"/>
      <c r="AO938" s="329"/>
      <c r="AP938" s="323" t="s">
        <v>554</v>
      </c>
      <c r="AQ938" s="323"/>
      <c r="AR938" s="323"/>
      <c r="AS938" s="323"/>
      <c r="AT938" s="323"/>
      <c r="AU938" s="323"/>
      <c r="AV938" s="323"/>
      <c r="AW938" s="323"/>
      <c r="AX938" s="323"/>
    </row>
    <row r="939" spans="1:50" ht="30" customHeight="1" x14ac:dyDescent="0.15">
      <c r="A939" s="406">
        <v>4</v>
      </c>
      <c r="B939" s="406">
        <v>1</v>
      </c>
      <c r="C939" s="429" t="s">
        <v>663</v>
      </c>
      <c r="D939" s="420"/>
      <c r="E939" s="420"/>
      <c r="F939" s="420"/>
      <c r="G939" s="420"/>
      <c r="H939" s="420"/>
      <c r="I939" s="420"/>
      <c r="J939" s="421" t="s">
        <v>554</v>
      </c>
      <c r="K939" s="422"/>
      <c r="L939" s="422"/>
      <c r="M939" s="422"/>
      <c r="N939" s="422"/>
      <c r="O939" s="422"/>
      <c r="P939" s="318" t="s">
        <v>620</v>
      </c>
      <c r="Q939" s="319"/>
      <c r="R939" s="319"/>
      <c r="S939" s="319"/>
      <c r="T939" s="319"/>
      <c r="U939" s="319"/>
      <c r="V939" s="319"/>
      <c r="W939" s="319"/>
      <c r="X939" s="319"/>
      <c r="Y939" s="320">
        <v>0.2</v>
      </c>
      <c r="Z939" s="321"/>
      <c r="AA939" s="321"/>
      <c r="AB939" s="322"/>
      <c r="AC939" s="330" t="s">
        <v>196</v>
      </c>
      <c r="AD939" s="330"/>
      <c r="AE939" s="330"/>
      <c r="AF939" s="330"/>
      <c r="AG939" s="330"/>
      <c r="AH939" s="325" t="s">
        <v>554</v>
      </c>
      <c r="AI939" s="326"/>
      <c r="AJ939" s="326"/>
      <c r="AK939" s="326"/>
      <c r="AL939" s="327" t="s">
        <v>554</v>
      </c>
      <c r="AM939" s="328"/>
      <c r="AN939" s="328"/>
      <c r="AO939" s="329"/>
      <c r="AP939" s="323" t="s">
        <v>554</v>
      </c>
      <c r="AQ939" s="323"/>
      <c r="AR939" s="323"/>
      <c r="AS939" s="323"/>
      <c r="AT939" s="323"/>
      <c r="AU939" s="323"/>
      <c r="AV939" s="323"/>
      <c r="AW939" s="323"/>
      <c r="AX939" s="323"/>
    </row>
    <row r="940" spans="1:50" ht="30" customHeight="1" x14ac:dyDescent="0.15">
      <c r="A940" s="406">
        <v>5</v>
      </c>
      <c r="B940" s="406">
        <v>1</v>
      </c>
      <c r="C940" s="429" t="s">
        <v>664</v>
      </c>
      <c r="D940" s="420"/>
      <c r="E940" s="420"/>
      <c r="F940" s="420"/>
      <c r="G940" s="420"/>
      <c r="H940" s="420"/>
      <c r="I940" s="420"/>
      <c r="J940" s="421" t="s">
        <v>554</v>
      </c>
      <c r="K940" s="422"/>
      <c r="L940" s="422"/>
      <c r="M940" s="422"/>
      <c r="N940" s="422"/>
      <c r="O940" s="422"/>
      <c r="P940" s="319" t="s">
        <v>620</v>
      </c>
      <c r="Q940" s="319"/>
      <c r="R940" s="319"/>
      <c r="S940" s="319"/>
      <c r="T940" s="319"/>
      <c r="U940" s="319"/>
      <c r="V940" s="319"/>
      <c r="W940" s="319"/>
      <c r="X940" s="319"/>
      <c r="Y940" s="320">
        <v>0.2</v>
      </c>
      <c r="Z940" s="321"/>
      <c r="AA940" s="321"/>
      <c r="AB940" s="322"/>
      <c r="AC940" s="324" t="s">
        <v>196</v>
      </c>
      <c r="AD940" s="324"/>
      <c r="AE940" s="324"/>
      <c r="AF940" s="324"/>
      <c r="AG940" s="324"/>
      <c r="AH940" s="325" t="s">
        <v>554</v>
      </c>
      <c r="AI940" s="326"/>
      <c r="AJ940" s="326"/>
      <c r="AK940" s="326"/>
      <c r="AL940" s="327" t="s">
        <v>554</v>
      </c>
      <c r="AM940" s="328"/>
      <c r="AN940" s="328"/>
      <c r="AO940" s="329"/>
      <c r="AP940" s="323" t="s">
        <v>554</v>
      </c>
      <c r="AQ940" s="323"/>
      <c r="AR940" s="323"/>
      <c r="AS940" s="323"/>
      <c r="AT940" s="323"/>
      <c r="AU940" s="323"/>
      <c r="AV940" s="323"/>
      <c r="AW940" s="323"/>
      <c r="AX940" s="323"/>
    </row>
    <row r="941" spans="1:50" ht="30" customHeight="1" x14ac:dyDescent="0.15">
      <c r="A941" s="406">
        <v>6</v>
      </c>
      <c r="B941" s="406">
        <v>1</v>
      </c>
      <c r="C941" s="429" t="s">
        <v>665</v>
      </c>
      <c r="D941" s="420"/>
      <c r="E941" s="420"/>
      <c r="F941" s="420"/>
      <c r="G941" s="420"/>
      <c r="H941" s="420"/>
      <c r="I941" s="420"/>
      <c r="J941" s="421" t="s">
        <v>554</v>
      </c>
      <c r="K941" s="422"/>
      <c r="L941" s="422"/>
      <c r="M941" s="422"/>
      <c r="N941" s="422"/>
      <c r="O941" s="422"/>
      <c r="P941" s="319" t="s">
        <v>620</v>
      </c>
      <c r="Q941" s="319"/>
      <c r="R941" s="319"/>
      <c r="S941" s="319"/>
      <c r="T941" s="319"/>
      <c r="U941" s="319"/>
      <c r="V941" s="319"/>
      <c r="W941" s="319"/>
      <c r="X941" s="319"/>
      <c r="Y941" s="320">
        <v>0.2</v>
      </c>
      <c r="Z941" s="321"/>
      <c r="AA941" s="321"/>
      <c r="AB941" s="322"/>
      <c r="AC941" s="324" t="s">
        <v>196</v>
      </c>
      <c r="AD941" s="324"/>
      <c r="AE941" s="324"/>
      <c r="AF941" s="324"/>
      <c r="AG941" s="324"/>
      <c r="AH941" s="325" t="s">
        <v>554</v>
      </c>
      <c r="AI941" s="326"/>
      <c r="AJ941" s="326"/>
      <c r="AK941" s="326"/>
      <c r="AL941" s="327" t="s">
        <v>554</v>
      </c>
      <c r="AM941" s="328"/>
      <c r="AN941" s="328"/>
      <c r="AO941" s="329"/>
      <c r="AP941" s="323" t="s">
        <v>554</v>
      </c>
      <c r="AQ941" s="323"/>
      <c r="AR941" s="323"/>
      <c r="AS941" s="323"/>
      <c r="AT941" s="323"/>
      <c r="AU941" s="323"/>
      <c r="AV941" s="323"/>
      <c r="AW941" s="323"/>
      <c r="AX941" s="323"/>
    </row>
    <row r="942" spans="1:50" ht="30" customHeight="1" x14ac:dyDescent="0.15">
      <c r="A942" s="406">
        <v>7</v>
      </c>
      <c r="B942" s="406">
        <v>1</v>
      </c>
      <c r="C942" s="429" t="s">
        <v>666</v>
      </c>
      <c r="D942" s="420"/>
      <c r="E942" s="420"/>
      <c r="F942" s="420"/>
      <c r="G942" s="420"/>
      <c r="H942" s="420"/>
      <c r="I942" s="420"/>
      <c r="J942" s="421" t="s">
        <v>554</v>
      </c>
      <c r="K942" s="422"/>
      <c r="L942" s="422"/>
      <c r="M942" s="422"/>
      <c r="N942" s="422"/>
      <c r="O942" s="422"/>
      <c r="P942" s="319" t="s">
        <v>620</v>
      </c>
      <c r="Q942" s="319"/>
      <c r="R942" s="319"/>
      <c r="S942" s="319"/>
      <c r="T942" s="319"/>
      <c r="U942" s="319"/>
      <c r="V942" s="319"/>
      <c r="W942" s="319"/>
      <c r="X942" s="319"/>
      <c r="Y942" s="320">
        <v>0.2</v>
      </c>
      <c r="Z942" s="321"/>
      <c r="AA942" s="321"/>
      <c r="AB942" s="322"/>
      <c r="AC942" s="324" t="s">
        <v>196</v>
      </c>
      <c r="AD942" s="324"/>
      <c r="AE942" s="324"/>
      <c r="AF942" s="324"/>
      <c r="AG942" s="324"/>
      <c r="AH942" s="325" t="s">
        <v>554</v>
      </c>
      <c r="AI942" s="326"/>
      <c r="AJ942" s="326"/>
      <c r="AK942" s="326"/>
      <c r="AL942" s="327" t="s">
        <v>554</v>
      </c>
      <c r="AM942" s="328"/>
      <c r="AN942" s="328"/>
      <c r="AO942" s="329"/>
      <c r="AP942" s="323" t="s">
        <v>554</v>
      </c>
      <c r="AQ942" s="323"/>
      <c r="AR942" s="323"/>
      <c r="AS942" s="323"/>
      <c r="AT942" s="323"/>
      <c r="AU942" s="323"/>
      <c r="AV942" s="323"/>
      <c r="AW942" s="323"/>
      <c r="AX942" s="323"/>
    </row>
    <row r="943" spans="1:50" ht="30" customHeight="1" x14ac:dyDescent="0.15">
      <c r="A943" s="406">
        <v>8</v>
      </c>
      <c r="B943" s="406">
        <v>1</v>
      </c>
      <c r="C943" s="429" t="s">
        <v>667</v>
      </c>
      <c r="D943" s="420"/>
      <c r="E943" s="420"/>
      <c r="F943" s="420"/>
      <c r="G943" s="420"/>
      <c r="H943" s="420"/>
      <c r="I943" s="420"/>
      <c r="J943" s="421" t="s">
        <v>554</v>
      </c>
      <c r="K943" s="422"/>
      <c r="L943" s="422"/>
      <c r="M943" s="422"/>
      <c r="N943" s="422"/>
      <c r="O943" s="422"/>
      <c r="P943" s="319" t="s">
        <v>620</v>
      </c>
      <c r="Q943" s="319"/>
      <c r="R943" s="319"/>
      <c r="S943" s="319"/>
      <c r="T943" s="319"/>
      <c r="U943" s="319"/>
      <c r="V943" s="319"/>
      <c r="W943" s="319"/>
      <c r="X943" s="319"/>
      <c r="Y943" s="320">
        <v>0.2</v>
      </c>
      <c r="Z943" s="321"/>
      <c r="AA943" s="321"/>
      <c r="AB943" s="322"/>
      <c r="AC943" s="324" t="s">
        <v>196</v>
      </c>
      <c r="AD943" s="324"/>
      <c r="AE943" s="324"/>
      <c r="AF943" s="324"/>
      <c r="AG943" s="324"/>
      <c r="AH943" s="325" t="s">
        <v>554</v>
      </c>
      <c r="AI943" s="326"/>
      <c r="AJ943" s="326"/>
      <c r="AK943" s="326"/>
      <c r="AL943" s="327" t="s">
        <v>554</v>
      </c>
      <c r="AM943" s="328"/>
      <c r="AN943" s="328"/>
      <c r="AO943" s="329"/>
      <c r="AP943" s="323" t="s">
        <v>554</v>
      </c>
      <c r="AQ943" s="323"/>
      <c r="AR943" s="323"/>
      <c r="AS943" s="323"/>
      <c r="AT943" s="323"/>
      <c r="AU943" s="323"/>
      <c r="AV943" s="323"/>
      <c r="AW943" s="323"/>
      <c r="AX943" s="323"/>
    </row>
    <row r="944" spans="1:50" ht="30" customHeight="1" x14ac:dyDescent="0.15">
      <c r="A944" s="406">
        <v>9</v>
      </c>
      <c r="B944" s="406">
        <v>1</v>
      </c>
      <c r="C944" s="429" t="s">
        <v>668</v>
      </c>
      <c r="D944" s="420"/>
      <c r="E944" s="420"/>
      <c r="F944" s="420"/>
      <c r="G944" s="420"/>
      <c r="H944" s="420"/>
      <c r="I944" s="420"/>
      <c r="J944" s="421" t="s">
        <v>554</v>
      </c>
      <c r="K944" s="422"/>
      <c r="L944" s="422"/>
      <c r="M944" s="422"/>
      <c r="N944" s="422"/>
      <c r="O944" s="422"/>
      <c r="P944" s="319" t="s">
        <v>620</v>
      </c>
      <c r="Q944" s="319"/>
      <c r="R944" s="319"/>
      <c r="S944" s="319"/>
      <c r="T944" s="319"/>
      <c r="U944" s="319"/>
      <c r="V944" s="319"/>
      <c r="W944" s="319"/>
      <c r="X944" s="319"/>
      <c r="Y944" s="320">
        <v>0.1</v>
      </c>
      <c r="Z944" s="321"/>
      <c r="AA944" s="321"/>
      <c r="AB944" s="322"/>
      <c r="AC944" s="324" t="s">
        <v>196</v>
      </c>
      <c r="AD944" s="324"/>
      <c r="AE944" s="324"/>
      <c r="AF944" s="324"/>
      <c r="AG944" s="324"/>
      <c r="AH944" s="325" t="s">
        <v>554</v>
      </c>
      <c r="AI944" s="326"/>
      <c r="AJ944" s="326"/>
      <c r="AK944" s="326"/>
      <c r="AL944" s="327" t="s">
        <v>554</v>
      </c>
      <c r="AM944" s="328"/>
      <c r="AN944" s="328"/>
      <c r="AO944" s="329"/>
      <c r="AP944" s="323" t="s">
        <v>554</v>
      </c>
      <c r="AQ944" s="323"/>
      <c r="AR944" s="323"/>
      <c r="AS944" s="323"/>
      <c r="AT944" s="323"/>
      <c r="AU944" s="323"/>
      <c r="AV944" s="323"/>
      <c r="AW944" s="323"/>
      <c r="AX944" s="323"/>
    </row>
    <row r="945" spans="1:50" ht="30" customHeight="1" x14ac:dyDescent="0.15">
      <c r="A945" s="406">
        <v>10</v>
      </c>
      <c r="B945" s="406">
        <v>1</v>
      </c>
      <c r="C945" s="429" t="s">
        <v>669</v>
      </c>
      <c r="D945" s="420"/>
      <c r="E945" s="420"/>
      <c r="F945" s="420"/>
      <c r="G945" s="420"/>
      <c r="H945" s="420"/>
      <c r="I945" s="420"/>
      <c r="J945" s="421" t="s">
        <v>554</v>
      </c>
      <c r="K945" s="422"/>
      <c r="L945" s="422"/>
      <c r="M945" s="422"/>
      <c r="N945" s="422"/>
      <c r="O945" s="422"/>
      <c r="P945" s="319" t="s">
        <v>620</v>
      </c>
      <c r="Q945" s="319"/>
      <c r="R945" s="319"/>
      <c r="S945" s="319"/>
      <c r="T945" s="319"/>
      <c r="U945" s="319"/>
      <c r="V945" s="319"/>
      <c r="W945" s="319"/>
      <c r="X945" s="319"/>
      <c r="Y945" s="320">
        <v>0.1</v>
      </c>
      <c r="Z945" s="321"/>
      <c r="AA945" s="321"/>
      <c r="AB945" s="322"/>
      <c r="AC945" s="324" t="s">
        <v>196</v>
      </c>
      <c r="AD945" s="324"/>
      <c r="AE945" s="324"/>
      <c r="AF945" s="324"/>
      <c r="AG945" s="324"/>
      <c r="AH945" s="325" t="s">
        <v>554</v>
      </c>
      <c r="AI945" s="326"/>
      <c r="AJ945" s="326"/>
      <c r="AK945" s="326"/>
      <c r="AL945" s="327" t="s">
        <v>554</v>
      </c>
      <c r="AM945" s="328"/>
      <c r="AN945" s="328"/>
      <c r="AO945" s="329"/>
      <c r="AP945" s="323" t="s">
        <v>554</v>
      </c>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512</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512</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512</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512</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7"/>
      <c r="E1101" s="275" t="s">
        <v>396</v>
      </c>
      <c r="F1101" s="897"/>
      <c r="G1101" s="897"/>
      <c r="H1101" s="897"/>
      <c r="I1101" s="897"/>
      <c r="J1101" s="275" t="s">
        <v>432</v>
      </c>
      <c r="K1101" s="275"/>
      <c r="L1101" s="275"/>
      <c r="M1101" s="275"/>
      <c r="N1101" s="275"/>
      <c r="O1101" s="275"/>
      <c r="P1101" s="346" t="s">
        <v>27</v>
      </c>
      <c r="Q1101" s="346"/>
      <c r="R1101" s="346"/>
      <c r="S1101" s="346"/>
      <c r="T1101" s="346"/>
      <c r="U1101" s="346"/>
      <c r="V1101" s="346"/>
      <c r="W1101" s="346"/>
      <c r="X1101" s="346"/>
      <c r="Y1101" s="275" t="s">
        <v>434</v>
      </c>
      <c r="Z1101" s="897"/>
      <c r="AA1101" s="897"/>
      <c r="AB1101" s="897"/>
      <c r="AC1101" s="275" t="s">
        <v>377</v>
      </c>
      <c r="AD1101" s="275"/>
      <c r="AE1101" s="275"/>
      <c r="AF1101" s="275"/>
      <c r="AG1101" s="275"/>
      <c r="AH1101" s="346" t="s">
        <v>391</v>
      </c>
      <c r="AI1101" s="347"/>
      <c r="AJ1101" s="347"/>
      <c r="AK1101" s="347"/>
      <c r="AL1101" s="347" t="s">
        <v>21</v>
      </c>
      <c r="AM1101" s="347"/>
      <c r="AN1101" s="347"/>
      <c r="AO1101" s="900"/>
      <c r="AP1101" s="431" t="s">
        <v>466</v>
      </c>
      <c r="AQ1101" s="431"/>
      <c r="AR1101" s="431"/>
      <c r="AS1101" s="431"/>
      <c r="AT1101" s="431"/>
      <c r="AU1101" s="431"/>
      <c r="AV1101" s="431"/>
      <c r="AW1101" s="431"/>
      <c r="AX1101" s="431"/>
    </row>
    <row r="1102" spans="1:50" ht="30" hidden="1" customHeight="1" x14ac:dyDescent="0.15">
      <c r="A1102" s="406">
        <v>1</v>
      </c>
      <c r="B1102" s="406">
        <v>1</v>
      </c>
      <c r="C1102" s="899"/>
      <c r="D1102" s="899"/>
      <c r="E1102" s="898"/>
      <c r="F1102" s="898"/>
      <c r="G1102" s="898"/>
      <c r="H1102" s="898"/>
      <c r="I1102" s="898"/>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9"/>
      <c r="D1119" s="899"/>
      <c r="E1119" s="259"/>
      <c r="F1119" s="898"/>
      <c r="G1119" s="898"/>
      <c r="H1119" s="898"/>
      <c r="I1119" s="89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3">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6">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16383" man="1"/>
    <brk id="699" max="16383" man="1"/>
    <brk id="735" max="16383" man="1"/>
    <brk id="831" max="16383" man="1"/>
    <brk id="867" max="16383" man="1"/>
    <brk id="8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C12" sqref="AC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357</v>
      </c>
      <c r="AF2" s="1002"/>
      <c r="AG2" s="1002"/>
      <c r="AH2" s="1002"/>
      <c r="AI2" s="1002" t="s">
        <v>363</v>
      </c>
      <c r="AJ2" s="1002"/>
      <c r="AK2" s="1002"/>
      <c r="AL2" s="1002"/>
      <c r="AM2" s="1002" t="s">
        <v>470</v>
      </c>
      <c r="AN2" s="1002"/>
      <c r="AO2" s="1002"/>
      <c r="AP2" s="461"/>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489</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357</v>
      </c>
      <c r="AF9" s="1002"/>
      <c r="AG9" s="1002"/>
      <c r="AH9" s="1002"/>
      <c r="AI9" s="1002" t="s">
        <v>363</v>
      </c>
      <c r="AJ9" s="1002"/>
      <c r="AK9" s="1002"/>
      <c r="AL9" s="1002"/>
      <c r="AM9" s="1002" t="s">
        <v>470</v>
      </c>
      <c r="AN9" s="1002"/>
      <c r="AO9" s="1002"/>
      <c r="AP9" s="461"/>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489</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357</v>
      </c>
      <c r="AF16" s="1002"/>
      <c r="AG16" s="1002"/>
      <c r="AH16" s="1002"/>
      <c r="AI16" s="1002" t="s">
        <v>363</v>
      </c>
      <c r="AJ16" s="1002"/>
      <c r="AK16" s="1002"/>
      <c r="AL16" s="1002"/>
      <c r="AM16" s="1002" t="s">
        <v>470</v>
      </c>
      <c r="AN16" s="1002"/>
      <c r="AO16" s="1002"/>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489</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357</v>
      </c>
      <c r="AF23" s="1002"/>
      <c r="AG23" s="1002"/>
      <c r="AH23" s="1002"/>
      <c r="AI23" s="1002" t="s">
        <v>363</v>
      </c>
      <c r="AJ23" s="1002"/>
      <c r="AK23" s="1002"/>
      <c r="AL23" s="1002"/>
      <c r="AM23" s="1002" t="s">
        <v>470</v>
      </c>
      <c r="AN23" s="1002"/>
      <c r="AO23" s="1002"/>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489</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357</v>
      </c>
      <c r="AF30" s="1002"/>
      <c r="AG30" s="1002"/>
      <c r="AH30" s="1002"/>
      <c r="AI30" s="1002" t="s">
        <v>363</v>
      </c>
      <c r="AJ30" s="1002"/>
      <c r="AK30" s="1002"/>
      <c r="AL30" s="1002"/>
      <c r="AM30" s="1002" t="s">
        <v>470</v>
      </c>
      <c r="AN30" s="1002"/>
      <c r="AO30" s="1002"/>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489</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357</v>
      </c>
      <c r="AF37" s="1002"/>
      <c r="AG37" s="1002"/>
      <c r="AH37" s="1002"/>
      <c r="AI37" s="1002" t="s">
        <v>363</v>
      </c>
      <c r="AJ37" s="1002"/>
      <c r="AK37" s="1002"/>
      <c r="AL37" s="1002"/>
      <c r="AM37" s="1002" t="s">
        <v>470</v>
      </c>
      <c r="AN37" s="1002"/>
      <c r="AO37" s="1002"/>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489</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357</v>
      </c>
      <c r="AF44" s="1002"/>
      <c r="AG44" s="1002"/>
      <c r="AH44" s="1002"/>
      <c r="AI44" s="1002" t="s">
        <v>363</v>
      </c>
      <c r="AJ44" s="1002"/>
      <c r="AK44" s="1002"/>
      <c r="AL44" s="1002"/>
      <c r="AM44" s="1002" t="s">
        <v>470</v>
      </c>
      <c r="AN44" s="1002"/>
      <c r="AO44" s="1002"/>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489</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1" t="s">
        <v>11</v>
      </c>
      <c r="AC51" s="1015"/>
      <c r="AD51" s="1016"/>
      <c r="AE51" s="1002" t="s">
        <v>357</v>
      </c>
      <c r="AF51" s="1002"/>
      <c r="AG51" s="1002"/>
      <c r="AH51" s="1002"/>
      <c r="AI51" s="1002" t="s">
        <v>363</v>
      </c>
      <c r="AJ51" s="1002"/>
      <c r="AK51" s="1002"/>
      <c r="AL51" s="1002"/>
      <c r="AM51" s="1002" t="s">
        <v>470</v>
      </c>
      <c r="AN51" s="1002"/>
      <c r="AO51" s="1002"/>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489</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357</v>
      </c>
      <c r="AF58" s="1002"/>
      <c r="AG58" s="1002"/>
      <c r="AH58" s="1002"/>
      <c r="AI58" s="1002" t="s">
        <v>363</v>
      </c>
      <c r="AJ58" s="1002"/>
      <c r="AK58" s="1002"/>
      <c r="AL58" s="1002"/>
      <c r="AM58" s="1002" t="s">
        <v>470</v>
      </c>
      <c r="AN58" s="1002"/>
      <c r="AO58" s="1002"/>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489</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357</v>
      </c>
      <c r="AF65" s="1002"/>
      <c r="AG65" s="1002"/>
      <c r="AH65" s="1002"/>
      <c r="AI65" s="1002" t="s">
        <v>363</v>
      </c>
      <c r="AJ65" s="1002"/>
      <c r="AK65" s="1002"/>
      <c r="AL65" s="1002"/>
      <c r="AM65" s="1002" t="s">
        <v>470</v>
      </c>
      <c r="AN65" s="1002"/>
      <c r="AO65" s="1002"/>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E17" sqref="BE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2">
        <v>1</v>
      </c>
      <c r="B4" s="1062">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2">
        <v>2</v>
      </c>
      <c r="B5" s="1062">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2">
        <v>3</v>
      </c>
      <c r="B6" s="1062">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2">
        <v>4</v>
      </c>
      <c r="B7" s="1062">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2">
        <v>5</v>
      </c>
      <c r="B8" s="1062">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2">
        <v>6</v>
      </c>
      <c r="B9" s="1062">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2">
        <v>7</v>
      </c>
      <c r="B10" s="1062">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2">
        <v>8</v>
      </c>
      <c r="B11" s="1062">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2">
        <v>9</v>
      </c>
      <c r="B12" s="1062">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2">
        <v>10</v>
      </c>
      <c r="B13" s="1062">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2">
        <v>11</v>
      </c>
      <c r="B14" s="1062">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2">
        <v>12</v>
      </c>
      <c r="B15" s="1062">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2">
        <v>13</v>
      </c>
      <c r="B16" s="1062">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2">
        <v>14</v>
      </c>
      <c r="B17" s="1062">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2">
        <v>15</v>
      </c>
      <c r="B18" s="1062">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2">
        <v>16</v>
      </c>
      <c r="B19" s="1062">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2">
        <v>17</v>
      </c>
      <c r="B20" s="1062">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2">
        <v>18</v>
      </c>
      <c r="B21" s="1062">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2">
        <v>19</v>
      </c>
      <c r="B22" s="1062">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2">
        <v>20</v>
      </c>
      <c r="B23" s="1062">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2">
        <v>21</v>
      </c>
      <c r="B24" s="1062">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2">
        <v>22</v>
      </c>
      <c r="B25" s="1062">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2">
        <v>23</v>
      </c>
      <c r="B26" s="1062">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2">
        <v>24</v>
      </c>
      <c r="B27" s="1062">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2">
        <v>25</v>
      </c>
      <c r="B28" s="1062">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2">
        <v>26</v>
      </c>
      <c r="B29" s="1062">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2">
        <v>27</v>
      </c>
      <c r="B30" s="1062">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2">
        <v>28</v>
      </c>
      <c r="B31" s="1062">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2">
        <v>29</v>
      </c>
      <c r="B32" s="1062">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2">
        <v>30</v>
      </c>
      <c r="B33" s="1062">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2">
        <v>1</v>
      </c>
      <c r="B37" s="1062">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2">
        <v>2</v>
      </c>
      <c r="B38" s="1062">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2">
        <v>3</v>
      </c>
      <c r="B39" s="1062">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2">
        <v>4</v>
      </c>
      <c r="B40" s="1062">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2">
        <v>5</v>
      </c>
      <c r="B41" s="1062">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2">
        <v>6</v>
      </c>
      <c r="B42" s="1062">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2">
        <v>7</v>
      </c>
      <c r="B43" s="1062">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2">
        <v>8</v>
      </c>
      <c r="B44" s="1062">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2">
        <v>9</v>
      </c>
      <c r="B45" s="1062">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2">
        <v>10</v>
      </c>
      <c r="B46" s="1062">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2">
        <v>11</v>
      </c>
      <c r="B47" s="1062">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2">
        <v>12</v>
      </c>
      <c r="B48" s="1062">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2">
        <v>13</v>
      </c>
      <c r="B49" s="1062">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2">
        <v>14</v>
      </c>
      <c r="B50" s="1062">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2">
        <v>15</v>
      </c>
      <c r="B51" s="1062">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2">
        <v>16</v>
      </c>
      <c r="B52" s="1062">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2">
        <v>17</v>
      </c>
      <c r="B53" s="1062">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2">
        <v>18</v>
      </c>
      <c r="B54" s="1062">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2">
        <v>19</v>
      </c>
      <c r="B55" s="1062">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2">
        <v>20</v>
      </c>
      <c r="B56" s="1062">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2">
        <v>21</v>
      </c>
      <c r="B57" s="1062">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2">
        <v>22</v>
      </c>
      <c r="B58" s="1062">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2">
        <v>23</v>
      </c>
      <c r="B59" s="1062">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2">
        <v>24</v>
      </c>
      <c r="B60" s="1062">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2">
        <v>25</v>
      </c>
      <c r="B61" s="1062">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2">
        <v>26</v>
      </c>
      <c r="B62" s="1062">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2">
        <v>27</v>
      </c>
      <c r="B63" s="1062">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2">
        <v>28</v>
      </c>
      <c r="B64" s="1062">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2">
        <v>29</v>
      </c>
      <c r="B65" s="1062">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2">
        <v>30</v>
      </c>
      <c r="B66" s="1062">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2">
        <v>1</v>
      </c>
      <c r="B70" s="1062">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2">
        <v>2</v>
      </c>
      <c r="B71" s="1062">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2">
        <v>3</v>
      </c>
      <c r="B72" s="1062">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2">
        <v>4</v>
      </c>
      <c r="B73" s="1062">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2">
        <v>5</v>
      </c>
      <c r="B74" s="1062">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2">
        <v>6</v>
      </c>
      <c r="B75" s="1062">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2">
        <v>7</v>
      </c>
      <c r="B76" s="1062">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2">
        <v>8</v>
      </c>
      <c r="B77" s="1062">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2">
        <v>9</v>
      </c>
      <c r="B78" s="1062">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2">
        <v>10</v>
      </c>
      <c r="B79" s="1062">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2">
        <v>11</v>
      </c>
      <c r="B80" s="1062">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2">
        <v>12</v>
      </c>
      <c r="B81" s="1062">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2">
        <v>13</v>
      </c>
      <c r="B82" s="1062">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2">
        <v>14</v>
      </c>
      <c r="B83" s="1062">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2">
        <v>15</v>
      </c>
      <c r="B84" s="1062">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2">
        <v>16</v>
      </c>
      <c r="B85" s="1062">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2">
        <v>17</v>
      </c>
      <c r="B86" s="1062">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2">
        <v>18</v>
      </c>
      <c r="B87" s="1062">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2">
        <v>19</v>
      </c>
      <c r="B88" s="1062">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2">
        <v>20</v>
      </c>
      <c r="B89" s="1062">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2">
        <v>21</v>
      </c>
      <c r="B90" s="1062">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2">
        <v>22</v>
      </c>
      <c r="B91" s="1062">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2">
        <v>23</v>
      </c>
      <c r="B92" s="1062">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2">
        <v>24</v>
      </c>
      <c r="B93" s="1062">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2">
        <v>25</v>
      </c>
      <c r="B94" s="1062">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2">
        <v>26</v>
      </c>
      <c r="B95" s="1062">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2">
        <v>27</v>
      </c>
      <c r="B96" s="1062">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2">
        <v>28</v>
      </c>
      <c r="B97" s="1062">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2">
        <v>29</v>
      </c>
      <c r="B98" s="1062">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2">
        <v>30</v>
      </c>
      <c r="B99" s="1062">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2018-09-02T05:05:48Z</cp:lastPrinted>
  <dcterms:created xsi:type="dcterms:W3CDTF">2012-03-13T00:50:25Z</dcterms:created>
  <dcterms:modified xsi:type="dcterms:W3CDTF">2018-09-02T05:05:55Z</dcterms:modified>
</cp:coreProperties>
</file>