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L90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<sst xmlns="http://schemas.openxmlformats.org/spreadsheetml/2006/main" count="3037" uniqueCount="653">
  <si>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</si>
  <si>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</si>
  <si>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</si>
  <si>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</si>
  <si>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</si>
  <si>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</si>
  <si>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</si>
  <si>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</si>
  <si>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</si>
  <si>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</si>
  <si>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</si>
  <si>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</si>
  <si>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</si>
  <si>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</si>
  <si>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</si>
  <si>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</si>
  <si>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</si>
  <si>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</si>
  <si>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</si>
  <si>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</si>
  <si>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</si>
  <si>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</si>
  <si>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</si>
  <si>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</si>
  <si>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</si>
  <si>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</si>
  <si>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</si>
  <si>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</si>
  <si>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</si>
  <si>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</si>
  <si>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</si>
  <si>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</si>
  <si>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</si>
  <si>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</si>
  <si>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</si>
  <si>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</si>
  <si>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</si>
  <si>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</si>
  <si>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</si>
  <si>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</si>
  <si>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</si>
  <si>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</si>
  <si>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</si>
  <si>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</si>
  <si>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</si>
  <si>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</si>
  <si>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</si>
  <si>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</si>
  <si>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</si>
  <si>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</si>
  <si>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</si>
  <si>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</si>
  <si>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</si>
  <si>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</si>
  <si>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</si>
  <si>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</si>
  <si>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</si>
  <si>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</si>
  <si>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</si>
  <si>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</si>
  <si>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</si>
  <si>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</si>
  <si>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</si>
  <si>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</si>
  <si>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</si>
  <si>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</si>
  <si>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</si>
  <si>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</si>
  <si>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</si>
  <si>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</si>
  <si>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</si>
  <si>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</si>
  <si>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</si>
  <si>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</si>
  <si>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</si>
  <si>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</si>
  <si>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</si>
  <si>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</si>
  <si>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</si>
  <si>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</si>
  <si>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</si>
  <si>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</si>
  <si>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</si>
  <si>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</si>
  <si>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</si>
  <si>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</si>
  <si>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</si>
  <si>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</si>
  <si>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</si>
  <si>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</si>
  <si>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</si>
  <si>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</si>
  <si>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</si>
  <si>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</si>
  <si>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</si>
  <si>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</si>
  <si>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</si>
  <si>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</si>
  <si>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</si>
  <si>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</si>
  <si>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</si>
  <si>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</si>
  <si>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</si>
  <si>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</si>
  <si>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</si>
  <si>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</si>
  <si>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</si>
  <si>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</si>
  <si>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</si>
  <si>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</si>
  <si>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</si>
  <si>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</si>
  <si>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</si>
  <si>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</si>
  <si>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</si>
  <si>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</si>
  <si>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</si>
  <si>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</si>
  <si>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</si>
  <si>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</si>
  <si>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</si>
  <si>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</si>
  <si>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</si>
  <si>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</si>
  <si>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</si>
  <si>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</si>
  <si>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</si>
  <si>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</si>
  <si>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</si>
  <si>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</si>
  <si>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</si>
  <si>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</si>
  <si>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</si>
  <si>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</si>
  <si>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</si>
  <si>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</si>
  <si>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</si>
  <si>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</si>
  <si>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</si>
  <si>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</si>
  <si>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</si>
  <si>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</si>
  <si>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</si>
  <si>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</si>
  <si>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</si>
  <si>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</si>
  <si>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</si>
  <si>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</si>
  <si>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</si>
  <si>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</si>
  <si>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</si>
  <si>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</si>
  <si>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</si>
  <si>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</si>
  <si>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</si>
  <si>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</si>
  <si>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</si>
  <si>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</si>
  <si>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</si>
  <si>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</si>
  <si>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</si>
  <si>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</si>
  <si>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</si>
  <si>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</si>
  <si>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</si>
  <si>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</si>
  <si>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</si>
  <si>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</si>
  <si>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</si>
  <si>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</si>
  <si>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</si>
  <si>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</si>
  <si>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</si>
  <si>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</si>
  <si>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</si>
  <si>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</si>
  <si>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</si>
  <si>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</si>
  <si>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</si>
  <si>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</si>
  <si>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</si>
  <si>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</si>
  <si>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</si>
  <si>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</si>
  <si>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</si>
  <si>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</si>
  <si>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</si>
  <si>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</si>
  <si>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</si>
  <si>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</si>
  <si>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</si>
  <si>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</si>
  <si>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</si>
  <si>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</si>
  <si>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</si>
  <si>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</si>
  <si>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</si>
  <si>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</si>
  <si>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</si>
  <si>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</si>
  <si>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</si>
  <si>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</si>
  <si>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</si>
  <si>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</si>
  <si>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</si>
  <si>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</si>
  <si>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</si>
  <si>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</si>
  <si>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</si>
  <si>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</si>
  <si>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</si>
  <si>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</si>
  <si>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</si>
  <si>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</si>
  <si>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</si>
  <si>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</si>
  <si>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</si>
  <si>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</si>
  <si>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</si>
  <si>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</si>
  <si>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</si>
  <si>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</si>
  <si>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</si>
  <si>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</si>
  <si>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</si>
  <si>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</si>
  <si>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</si>
  <si>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</si>
  <si>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</si>
  <si>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</si>
  <si>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</si>
  <si>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</si>
  <si>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</si>
  <si>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</si>
  <si>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</si>
  <si>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</si>
  <si>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</si>
  <si>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</si>
  <si>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</si>
  <si>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</si>
  <si>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</si>
  <si>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</si>
  <si>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</si>
  <si>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</si>
  <si>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</si>
  <si>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</si>
  <si>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</si>
  <si>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</si>
  <si>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</si>
  <si>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</si>
  <si>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</si>
  <si>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</si>
  <si>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</si>
  <si>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</si>
  <si>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</si>
  <si>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</si>
  <si>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</si>
  <si>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</si>
  <si>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</si>
  <si>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</si>
  <si>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</si>
  <si>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</si>
  <si>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</si>
  <si>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</si>
  <si>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</si>
  <si>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</si>
  <si>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</si>
  <si>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</si>
  <si>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</si>
  <si>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</si>
  <si>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</si>
  <si>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</si>
  <si>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</si>
  <si>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</si>
  <si>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</si>
  <si>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</si>
  <si>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</si>
  <si>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</si>
  <si>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</si>
  <si>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</si>
  <si>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</si>
  <si>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</si>
  <si>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</si>
  <si>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</si>
  <si>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</si>
  <si>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</si>
  <si>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</si>
  <si>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</si>
  <si>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</si>
  <si>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</si>
  <si>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</si>
  <si>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</si>
  <si>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</si>
  <si>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</si>
  <si>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</si>
  <si>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</si>
  <si>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</si>
  <si>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</si>
  <si>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</si>
  <si>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</si>
  <si>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</si>
  <si>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</si>
  <si>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</si>
  <si>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</si>
  <si>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</si>
  <si>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</si>
  <si>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</si>
  <si>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</si>
  <si>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</si>
  <si>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</si>
  <si>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</si>
  <si>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</si>
  <si>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</si>
  <si>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</si>
  <si>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</si>
  <si>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</si>
  <si>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</si>
  <si>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</si>
  <si>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</si>
  <si>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</si>
  <si>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</si>
  <si>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</si>
  <si>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</si>
  <si>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</si>
  <si>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</si>
  <si>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</si>
  <si>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</si>
  <si>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</si>
  <si>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</si>
  <si>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</si>
  <si>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</si>
  <si>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</si>
  <si>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</si>
  <si>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</si>
  <si>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</si>
  <si>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</si>
  <si>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</si>
  <si>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</si>
  <si>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</si>
  <si>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</si>
  <si>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</si>
  <si>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</si>
  <si>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</si>
  <si>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</si>
  <si>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</si>
  <si>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</si>
  <si>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</si>
  <si>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</si>
  <si>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</si>
  <si>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</si>
  <si>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</si>
  <si>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</si>
  <si>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</si>
  <si>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</si>
  <si>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</si>
  <si>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</si>
  <si>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</si>
  <si>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</si>
  <si>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</si>
  <si>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</si>
  <si>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</si>
  <si>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</si>
  <si>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</si>
  <si>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</si>
  <si>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</si>
  <si>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</si>
  <si>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</si>
  <si>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</si>
  <si>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</si>
  <si>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</si>
  <si>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</si>
  <si>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</si>
  <si>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</si>
  <si>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</si>
  <si>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</si>
  <si>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</si>
  <si>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</si>
  <si>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</si>
  <si>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</si>
  <si>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</si>
  <si>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</si>
  <si>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</si>
  <si>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</si>
  <si>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</si>
  <si>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</si>
  <si>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</si>
  <si>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</si>
  <si>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</si>
  <si>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</si>
  <si>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</si>
  <si>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</si>
  <si>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</si>
  <si>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</si>
  <si>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</si>
  <si>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</si>
  <si>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</si>
  <si>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</si>
  <si>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</si>
  <si>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</si>
  <si>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</si>
  <si>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</si>
  <si>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</si>
  <si>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</si>
  <si>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</si>
  <si>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</si>
  <si>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</si>
  <si>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</si>
  <si>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</si>
  <si>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</si>
  <si>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</si>
  <si>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</si>
  <si>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</si>
  <si>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</si>
  <si>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</si>
  <si>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</si>
  <si>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</si>
  <si>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</si>
  <si>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</si>
  <si>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</si>
  <si>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</si>
  <si>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</si>
  <si>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</si>
  <si>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</si>
  <si>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</si>
  <si>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</si>
  <si>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</si>
  <si>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</si>
  <si>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</si>
  <si>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</si>
  <si>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</si>
  <si>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</si>
  <si>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</si>
  <si>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</si>
  <si>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</si>
  <si>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</si>
  <si>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</si>
  <si>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</si>
  <si>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</si>
  <si>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</si>
  <si>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</si>
  <si>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</si>
  <si>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</si>
  <si>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</si>
  <si>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</si>
  <si>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</si>
  <si>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</si>
  <si>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</si>
  <si>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</si>
  <si>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</si>
  <si>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</si>
  <si>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</si>
  <si>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</si>
  <si>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</si>
  <si>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</si>
  <si>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</si>
  <si>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</si>
  <si>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</si>
  <si>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</si>
  <si>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</si>
  <si>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</si>
  <si>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</si>
  <si>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</si>
  <si>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</si>
  <si>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</si>
  <si>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</si>
  <si>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</si>
  <si>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</si>
  <si>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</si>
  <si>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</si>
  <si>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</si>
  <si>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</si>
  <si>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</si>
  <si>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</si>
  <si>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</si>
  <si>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</si>
  <si>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</si>
  <si>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</si>
  <si>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</si>
  <si>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</si>
  <si>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</si>
  <si>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</si>
  <si>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</si>
  <si>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</si>
  <si>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</si>
  <si>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</si>
  <si>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</si>
  <si>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</si>
  <si>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</si>
  <si>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</si>
  <si>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</si>
  <si>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</si>
  <si>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</si>
  <si>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</si>
  <si>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</si>
  <si>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</si>
  <si>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</si>
  <si>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</si>
  <si>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</si>
  <si>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</si>
  <si>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</si>
  <si>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</si>
  <si>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</si>
  <si>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</si>
  <si>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</si>
  <si>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</si>
  <si>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</si>
  <si>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</si>
  <si>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</si>
  <si>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</si>
  <si>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</si>
  <si>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</si>
  <si>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</si>
  <si>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</si>
  <si>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</si>
  <si>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</si>
  <si>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</si>
  <si>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</si>
  <si>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</si>
  <si>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</si>
  <si>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</si>
  <si>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</si>
  <si>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</si>
  <si>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</si>
  <si>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</si>
  <si>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</si>
  <si>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</si>
  <si>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</si>
  <si>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</si>
  <si>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</si>
  <si>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</si>
  <si>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</si>
  <si>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</si>
  <si>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</si>
  <si>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</si>
  <si>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</si>
  <si>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</si>
  <si>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</si>
  <si>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</si>
  <si>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</si>
  <si>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</si>
  <si>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</si>
  <si>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</si>
  <si>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</si>
  <si>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</si>
  <si>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</si>
  <si>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</si>
  <si>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</si>
  <si>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</si>
  <si>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</si>
  <si>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法務省</t>
  </si>
  <si>
    <t>法教育の推進</t>
    <phoneticPr fontId="5"/>
  </si>
  <si>
    <t>大臣官房司法法制部</t>
    <rPh sb="0" eb="2">
      <t>ダイジン</t>
    </rPh>
    <rPh sb="2" eb="4">
      <t>カンボウ</t>
    </rPh>
    <rPh sb="4" eb="8">
      <t>シホウホウセイ</t>
    </rPh>
    <rPh sb="8" eb="9">
      <t>ブ</t>
    </rPh>
    <phoneticPr fontId="5"/>
  </si>
  <si>
    <t>司法法制課</t>
    <rPh sb="0" eb="5">
      <t>シホウホウセイカ</t>
    </rPh>
    <phoneticPr fontId="5"/>
  </si>
  <si>
    <t>○</t>
  </si>
  <si>
    <t>-</t>
  </si>
  <si>
    <t>-</t>
    <phoneticPr fontId="5"/>
  </si>
  <si>
    <t>庁費</t>
    <rPh sb="0" eb="2">
      <t>チョウヒ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</si>
  <si>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</si>
  <si>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</si>
  <si>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</si>
  <si>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法教育ページへのアクセス件数</t>
    <rPh sb="0" eb="3">
      <t>ホウキョウイク</t>
    </rPh>
    <rPh sb="12" eb="14">
      <t>ケンスウ</t>
    </rPh>
    <phoneticPr fontId="5"/>
  </si>
  <si>
    <t>件</t>
    <rPh sb="0" eb="1">
      <t>ケン</t>
    </rPh>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</si>
  <si>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</si>
  <si>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回</t>
    <rPh sb="0" eb="1">
      <t>カイ</t>
    </rPh>
    <phoneticPr fontId="5"/>
  </si>
  <si>
    <t>-</t>
    <phoneticPr fontId="5"/>
  </si>
  <si>
    <t>千円</t>
    <rPh sb="0" eb="2">
      <t>センエン</t>
    </rPh>
    <phoneticPr fontId="5"/>
  </si>
  <si>
    <t xml:space="preserve"> 千円/回数</t>
    <rPh sb="1" eb="3">
      <t>センエン</t>
    </rPh>
    <rPh sb="4" eb="6">
      <t>カイスウ</t>
    </rPh>
    <phoneticPr fontId="5"/>
  </si>
  <si>
    <t>977/5</t>
  </si>
  <si>
    <t>1,398/8</t>
  </si>
  <si>
    <t>司法制度改革の成果の定着に向けた取組（Ⅰ-2)</t>
    <rPh sb="0" eb="2">
      <t>シホウ</t>
    </rPh>
    <rPh sb="2" eb="4">
      <t>セイド</t>
    </rPh>
    <rPh sb="4" eb="6">
      <t>カイカク</t>
    </rPh>
    <rPh sb="7" eb="9">
      <t>セイカ</t>
    </rPh>
    <rPh sb="10" eb="12">
      <t>テイチャク</t>
    </rPh>
    <rPh sb="13" eb="14">
      <t>ム</t>
    </rPh>
    <rPh sb="16" eb="18">
      <t>トリクミ</t>
    </rPh>
    <phoneticPr fontId="5"/>
  </si>
  <si>
    <t>法教育の推進（Ⅰ-2-(4))</t>
    <rPh sb="0" eb="3">
      <t>ホウキョウイク</t>
    </rPh>
    <rPh sb="4" eb="6">
      <t>スイシン</t>
    </rPh>
    <phoneticPr fontId="5"/>
  </si>
  <si>
    <t>-</t>
    <phoneticPr fontId="5"/>
  </si>
  <si>
    <t>　司法制度改革の成果の定着に向けた取組として，法教育の推進は必要かつ適正な事業であり，政策体系の中で優先度の高い事業である。</t>
  </si>
  <si>
    <t>無</t>
  </si>
  <si>
    <t>‐</t>
  </si>
  <si>
    <t>　単位当たりのコストについては，費用対効果を最大限に挙げるべく，効果的な協議会等の開催に努めてきた結果であり，妥当なものである。</t>
  </si>
  <si>
    <t>　費目・使途については，いずれも事業目的に真に必要なものに限定されている。</t>
  </si>
  <si>
    <t>　協議会等の開催に当たっては，協議事項等について，重要性及び必要性等を十分に検討した上で開催するように努めるなど，協議会等の効率化に向けた工夫を行っている。</t>
  </si>
  <si>
    <t>　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</si>
  <si>
    <t>　協議会等の開催については，協議事項の突発的発生や開催の必要性等により，見込みと実績に差が生じることはやむを得ないものであるが，おおむね見込みに見合ったものと判断できる。</t>
  </si>
  <si>
    <t>0008</t>
  </si>
  <si>
    <t>0008</t>
    <phoneticPr fontId="5"/>
  </si>
  <si>
    <t>0008</t>
    <phoneticPr fontId="5"/>
  </si>
  <si>
    <t>0009</t>
    <phoneticPr fontId="5"/>
  </si>
  <si>
    <t>-</t>
    <phoneticPr fontId="5"/>
  </si>
  <si>
    <t>1,917/10</t>
    <phoneticPr fontId="5"/>
  </si>
  <si>
    <t>-</t>
    <phoneticPr fontId="5"/>
  </si>
  <si>
    <t>-</t>
    <phoneticPr fontId="5"/>
  </si>
  <si>
    <t>　複数業者から見積書を徴取するなどにより，少額随意契約における競争性を確保している。</t>
    <phoneticPr fontId="5"/>
  </si>
  <si>
    <t>-</t>
    <phoneticPr fontId="5"/>
  </si>
  <si>
    <t>　各種取組の結果見込まれる増加率を踏まえて合理的な目標を設定しており，成果実績は成果目標に見合ったものとなっている。</t>
    <phoneticPr fontId="5"/>
  </si>
  <si>
    <t>麹町税務署</t>
    <rPh sb="0" eb="2">
      <t>コウジマチ</t>
    </rPh>
    <rPh sb="2" eb="5">
      <t>ゼイムショ</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</si>
  <si>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</si>
  <si>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</si>
  <si>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</si>
  <si>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</si>
  <si>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</si>
  <si>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</si>
  <si>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</si>
  <si>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</si>
  <si>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</si>
  <si>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</si>
  <si>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法教育推進協議会等の会議出席に対する諸謝金・旅費</t>
    <rPh sb="0" eb="3">
      <t>ホウキョウイク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phoneticPr fontId="5"/>
  </si>
  <si>
    <t>謝金の源泉徴収</t>
    <rPh sb="0" eb="2">
      <t>シャキン</t>
    </rPh>
    <rPh sb="3" eb="5">
      <t>ゲンセン</t>
    </rPh>
    <rPh sb="5" eb="7">
      <t>チョウシュウ</t>
    </rPh>
    <phoneticPr fontId="5"/>
  </si>
  <si>
    <t>名鉄観光サービス株式会社</t>
    <rPh sb="0" eb="2">
      <t>メイテツ</t>
    </rPh>
    <rPh sb="2" eb="4">
      <t>カンコウ</t>
    </rPh>
    <rPh sb="8" eb="12">
      <t>カブシキガイシャ</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</si>
  <si>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</si>
  <si>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</si>
  <si>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</si>
  <si>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</si>
  <si>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</si>
  <si>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</si>
  <si>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</si>
  <si>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</si>
  <si>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</si>
  <si>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旅費業務アウトソーシングによる代理受領</t>
    <rPh sb="0" eb="2">
      <t>リョヒ</t>
    </rPh>
    <rPh sb="2" eb="4">
      <t>ギョウム</t>
    </rPh>
    <rPh sb="15" eb="17">
      <t>ダイリ</t>
    </rPh>
    <rPh sb="17" eb="19">
      <t>ジュリョウ</t>
    </rPh>
    <phoneticPr fontId="5"/>
  </si>
  <si>
    <t>旅費</t>
    <rPh sb="0" eb="2">
      <t>リョヒ</t>
    </rPh>
    <phoneticPr fontId="5"/>
  </si>
  <si>
    <t>株式会社キノックス</t>
    <rPh sb="0" eb="2">
      <t>カブシキ</t>
    </rPh>
    <rPh sb="2" eb="4">
      <t>カイシャ</t>
    </rPh>
    <phoneticPr fontId="5"/>
  </si>
  <si>
    <t>メディコプレス株式会社</t>
    <rPh sb="7" eb="11">
      <t>カブシキガイシャ</t>
    </rPh>
    <phoneticPr fontId="5"/>
  </si>
  <si>
    <t>株式会社福本園</t>
    <rPh sb="0" eb="4">
      <t>カブシキガイシャ</t>
    </rPh>
    <rPh sb="4" eb="6">
      <t>フクモト</t>
    </rPh>
    <rPh sb="6" eb="7">
      <t>エン</t>
    </rPh>
    <phoneticPr fontId="5"/>
  </si>
  <si>
    <t>広報広報資材製作業務委託</t>
    <rPh sb="0" eb="2">
      <t>コウホウ</t>
    </rPh>
    <rPh sb="2" eb="4">
      <t>コウホウ</t>
    </rPh>
    <rPh sb="4" eb="6">
      <t>シザイ</t>
    </rPh>
    <rPh sb="6" eb="8">
      <t>セイサク</t>
    </rPh>
    <rPh sb="8" eb="10">
      <t>ギョウム</t>
    </rPh>
    <rPh sb="10" eb="12">
      <t>イタク</t>
    </rPh>
    <phoneticPr fontId="5"/>
  </si>
  <si>
    <t>会議用飲料水（単価契約）</t>
    <rPh sb="0" eb="3">
      <t>カイギヨウ</t>
    </rPh>
    <rPh sb="3" eb="6">
      <t>インリョウスイ</t>
    </rPh>
    <rPh sb="7" eb="9">
      <t>タンカ</t>
    </rPh>
    <rPh sb="9" eb="11">
      <t>ケイヤク</t>
    </rPh>
    <phoneticPr fontId="5"/>
  </si>
  <si>
    <t>C.株式会社キノックス</t>
    <rPh sb="2" eb="6">
      <t>カブシキガイシャ</t>
    </rPh>
    <phoneticPr fontId="5"/>
  </si>
  <si>
    <t>雑役務費</t>
    <rPh sb="0" eb="1">
      <t>ザツ</t>
    </rPh>
    <rPh sb="1" eb="3">
      <t>エキム</t>
    </rPh>
    <rPh sb="3" eb="4">
      <t>ヒ</t>
    </rPh>
    <phoneticPr fontId="5"/>
  </si>
  <si>
    <t>法教育解説映像製作</t>
    <rPh sb="0" eb="3">
      <t>ホウキョウイク</t>
    </rPh>
    <rPh sb="3" eb="5">
      <t>カイセツ</t>
    </rPh>
    <rPh sb="5" eb="7">
      <t>エイゾウ</t>
    </rPh>
    <rPh sb="7" eb="9">
      <t>セイサク</t>
    </rPh>
    <phoneticPr fontId="5"/>
  </si>
  <si>
    <t>法教育視聴覚教材（小学生向け）の製作</t>
    <rPh sb="0" eb="3">
      <t>ホウキョウイク</t>
    </rPh>
    <rPh sb="3" eb="6">
      <t>シチョウカク</t>
    </rPh>
    <rPh sb="6" eb="8">
      <t>キョウザイ</t>
    </rPh>
    <rPh sb="9" eb="12">
      <t>ショウガクセイ</t>
    </rPh>
    <rPh sb="12" eb="13">
      <t>ム</t>
    </rPh>
    <rPh sb="16" eb="18">
      <t>セイサク</t>
    </rPh>
    <phoneticPr fontId="5"/>
  </si>
  <si>
    <t>法教育視聴覚教材（小学生向け）の製作業務委託等</t>
    <rPh sb="0" eb="3">
      <t>ホウキョウイク</t>
    </rPh>
    <rPh sb="3" eb="6">
      <t>シチョウカク</t>
    </rPh>
    <rPh sb="6" eb="8">
      <t>キョウザイ</t>
    </rPh>
    <rPh sb="9" eb="12">
      <t>ショウガクセイ</t>
    </rPh>
    <rPh sb="12" eb="13">
      <t>ム</t>
    </rPh>
    <rPh sb="16" eb="18">
      <t>セイサク</t>
    </rPh>
    <rPh sb="18" eb="20">
      <t>ギョウム</t>
    </rPh>
    <rPh sb="20" eb="22">
      <t>イタク</t>
    </rPh>
    <rPh sb="22" eb="23">
      <t>トウ</t>
    </rPh>
    <phoneticPr fontId="5"/>
  </si>
  <si>
    <t>　教員や教育関係者に対し，広報活動等の実施により法教育に対する理解を促進し，併せて，利便性の高い法教育教材を提供することにより，学校教育現場における法教育の学習機会の確保及び学習内容の充実を実現する。</t>
    <phoneticPr fontId="5"/>
  </si>
  <si>
    <t>法教育推進協議会及び部会（以下「協議会等」という。）の開催回数</t>
    <rPh sb="0" eb="3">
      <t>ホウキョウイク</t>
    </rPh>
    <rPh sb="3" eb="5">
      <t>スイシン</t>
    </rPh>
    <rPh sb="5" eb="8">
      <t>キョウギカイ</t>
    </rPh>
    <rPh sb="8" eb="9">
      <t>オヨ</t>
    </rPh>
    <rPh sb="10" eb="12">
      <t>ブカイ</t>
    </rPh>
    <rPh sb="13" eb="15">
      <t>イカ</t>
    </rPh>
    <rPh sb="16" eb="19">
      <t>キョウギカイ</t>
    </rPh>
    <rPh sb="19" eb="20">
      <t>トウ</t>
    </rPh>
    <rPh sb="27" eb="29">
      <t>カイサイ</t>
    </rPh>
    <rPh sb="29" eb="31">
      <t>カイスウ</t>
    </rPh>
    <phoneticPr fontId="5"/>
  </si>
  <si>
    <t>法務省ホームページ内の法教育関連ページへのアクセス件数</t>
    <rPh sb="0" eb="3">
      <t>ホウムショウ</t>
    </rPh>
    <rPh sb="9" eb="10">
      <t>ナイ</t>
    </rPh>
    <rPh sb="11" eb="14">
      <t>ホウキョウイク</t>
    </rPh>
    <rPh sb="14" eb="16">
      <t>カンレン</t>
    </rPh>
    <rPh sb="25" eb="27">
      <t>ケンスウ</t>
    </rPh>
    <phoneticPr fontId="5"/>
  </si>
  <si>
    <t>法務省ホームページ内の法教育関連ページへのアクセス件数</t>
    <rPh sb="0" eb="3">
      <t>ホウムショウ</t>
    </rPh>
    <rPh sb="9" eb="10">
      <t>ナイ</t>
    </rPh>
    <rPh sb="11" eb="12">
      <t>ホウ</t>
    </rPh>
    <rPh sb="12" eb="14">
      <t>キョウイク</t>
    </rPh>
    <rPh sb="14" eb="16">
      <t>カンレン</t>
    </rPh>
    <rPh sb="25" eb="27">
      <t>ケンスウ</t>
    </rPh>
    <phoneticPr fontId="5"/>
  </si>
  <si>
    <t>　平成31年度までに法務省ホームページ内法教育関連ページへの年間アクセス数を30,000件まで引き上げる。</t>
    <rPh sb="1" eb="3">
      <t>ヘイセイ</t>
    </rPh>
    <rPh sb="5" eb="7">
      <t>ネンド</t>
    </rPh>
    <rPh sb="10" eb="13">
      <t>ホウムショウ</t>
    </rPh>
    <rPh sb="19" eb="20">
      <t>ナイ</t>
    </rPh>
    <rPh sb="20" eb="23">
      <t>ホウキョウイク</t>
    </rPh>
    <rPh sb="23" eb="25">
      <t>カンレン</t>
    </rPh>
    <rPh sb="30" eb="32">
      <t>ネンカン</t>
    </rPh>
    <rPh sb="36" eb="37">
      <t>スウ</t>
    </rPh>
    <rPh sb="44" eb="45">
      <t>ケン</t>
    </rPh>
    <rPh sb="47" eb="48">
      <t>ヒ</t>
    </rPh>
    <rPh sb="49" eb="50">
      <t>ア</t>
    </rPh>
    <phoneticPr fontId="5"/>
  </si>
  <si>
    <t>　法教育に関する情報や法教育教材等を掲載する法務省ホームページ内の法教育ページへのアクセス件数は，教員及び教育関係者を含む国民の法教育への関心度を測るための指標として有効であり，また，アクセス件数の変動は，周知・広報が効果的かどうかの評価を行う指標としても有効であることから，同アクセス件数を測定指標とした。
　また，法教育の推進のためには，法曹関係者と教育関係者が連携して取り組む必要があり，各界の代表や有識者で構成される協議会等を開催し，法教育に関する協議・情報交換等を行うことや，学校における法教育の実践状況等を調査し，既存教材の改定や新規教材の作成を行うことが重要であることから，協議会等における協議・情報交換等を目標とし，その活動状況を測定目標とした。
　加えて，法教育の推進のためには，具体的な法教育活動（教材作成，授業実施，地域ごとの法教育推進プロジェクトの企画立案等）に対する協力・支援を行うとともに，教員及び教育関係者を含む国民の意識，関心を高めるべく，幅広い層を対象にした広報活動等を行う必要があることから，これらを積極的に実施することを目標とし，その実施状況により達成度合いを評価することとした。</t>
    <rPh sb="146" eb="148">
      <t>ソクテイ</t>
    </rPh>
    <rPh sb="159" eb="162">
      <t>ホウキョウイク</t>
    </rPh>
    <rPh sb="163" eb="165">
      <t>スイシン</t>
    </rPh>
    <rPh sb="171" eb="173">
      <t>ホウソウ</t>
    </rPh>
    <rPh sb="173" eb="176">
      <t>カンケイシャ</t>
    </rPh>
    <rPh sb="177" eb="179">
      <t>キョウイク</t>
    </rPh>
    <rPh sb="179" eb="182">
      <t>カンケイシャ</t>
    </rPh>
    <rPh sb="183" eb="185">
      <t>レンケイ</t>
    </rPh>
    <rPh sb="187" eb="188">
      <t>ト</t>
    </rPh>
    <rPh sb="189" eb="190">
      <t>ク</t>
    </rPh>
    <rPh sb="191" eb="193">
      <t>ヒツヨウ</t>
    </rPh>
    <rPh sb="197" eb="199">
      <t>カクカイ</t>
    </rPh>
    <rPh sb="200" eb="202">
      <t>ダイヒョウ</t>
    </rPh>
    <rPh sb="203" eb="206">
      <t>ユウシキシャ</t>
    </rPh>
    <rPh sb="207" eb="209">
      <t>コウセイ</t>
    </rPh>
    <rPh sb="212" eb="215">
      <t>キョウギカイ</t>
    </rPh>
    <rPh sb="215" eb="216">
      <t>トウ</t>
    </rPh>
    <rPh sb="217" eb="219">
      <t>カイサイ</t>
    </rPh>
    <rPh sb="221" eb="224">
      <t>ホウキョウイク</t>
    </rPh>
    <rPh sb="225" eb="226">
      <t>カン</t>
    </rPh>
    <rPh sb="228" eb="230">
      <t>キョウギ</t>
    </rPh>
    <rPh sb="231" eb="233">
      <t>ジョウホウ</t>
    </rPh>
    <rPh sb="235" eb="236">
      <t>トウ</t>
    </rPh>
    <rPh sb="237" eb="238">
      <t>オコナ</t>
    </rPh>
    <rPh sb="243" eb="245">
      <t>ガッコウ</t>
    </rPh>
    <rPh sb="249" eb="252">
      <t>ホウキョウイク</t>
    </rPh>
    <rPh sb="253" eb="255">
      <t>ジッセン</t>
    </rPh>
    <rPh sb="255" eb="257">
      <t>ジョウキョウ</t>
    </rPh>
    <rPh sb="257" eb="258">
      <t>トウ</t>
    </rPh>
    <rPh sb="259" eb="261">
      <t>チョウサ</t>
    </rPh>
    <rPh sb="263" eb="265">
      <t>キゾン</t>
    </rPh>
    <rPh sb="265" eb="267">
      <t>キョウザイ</t>
    </rPh>
    <rPh sb="268" eb="270">
      <t>カイテイ</t>
    </rPh>
    <rPh sb="271" eb="273">
      <t>シンキ</t>
    </rPh>
    <rPh sb="273" eb="275">
      <t>キョウザイ</t>
    </rPh>
    <rPh sb="276" eb="278">
      <t>サクセイ</t>
    </rPh>
    <rPh sb="279" eb="280">
      <t>オコナ</t>
    </rPh>
    <rPh sb="284" eb="286">
      <t>ジュウヨウ</t>
    </rPh>
    <rPh sb="294" eb="297">
      <t>キョウギカイ</t>
    </rPh>
    <rPh sb="297" eb="298">
      <t>トウ</t>
    </rPh>
    <rPh sb="302" eb="304">
      <t>キョウギ</t>
    </rPh>
    <rPh sb="305" eb="307">
      <t>ジョウホウ</t>
    </rPh>
    <rPh sb="307" eb="309">
      <t>コウカン</t>
    </rPh>
    <rPh sb="309" eb="310">
      <t>トウ</t>
    </rPh>
    <rPh sb="311" eb="313">
      <t>モクヒョウ</t>
    </rPh>
    <rPh sb="318" eb="320">
      <t>カツドウ</t>
    </rPh>
    <rPh sb="320" eb="322">
      <t>ジョウキョウ</t>
    </rPh>
    <rPh sb="323" eb="325">
      <t>ソクテイ</t>
    </rPh>
    <rPh sb="325" eb="327">
      <t>モクヒョウ</t>
    </rPh>
    <rPh sb="333" eb="334">
      <t>クワ</t>
    </rPh>
    <rPh sb="337" eb="340">
      <t>ホウキョウイク</t>
    </rPh>
    <rPh sb="341" eb="343">
      <t>スイシン</t>
    </rPh>
    <rPh sb="349" eb="352">
      <t>グタイテキ</t>
    </rPh>
    <rPh sb="353" eb="356">
      <t>ホウキョウイク</t>
    </rPh>
    <rPh sb="356" eb="358">
      <t>カツドウ</t>
    </rPh>
    <rPh sb="359" eb="361">
      <t>キョウザイ</t>
    </rPh>
    <rPh sb="361" eb="363">
      <t>サクセイ</t>
    </rPh>
    <rPh sb="364" eb="366">
      <t>ジュギョウ</t>
    </rPh>
    <rPh sb="366" eb="368">
      <t>ジッシ</t>
    </rPh>
    <rPh sb="369" eb="371">
      <t>チイキ</t>
    </rPh>
    <rPh sb="374" eb="377">
      <t>ホウキョウイク</t>
    </rPh>
    <rPh sb="377" eb="379">
      <t>スイシン</t>
    </rPh>
    <rPh sb="386" eb="388">
      <t>キカク</t>
    </rPh>
    <rPh sb="388" eb="390">
      <t>リツアン</t>
    </rPh>
    <rPh sb="390" eb="391">
      <t>トウ</t>
    </rPh>
    <rPh sb="393" eb="394">
      <t>タイ</t>
    </rPh>
    <rPh sb="396" eb="398">
      <t>キョウリョク</t>
    </rPh>
    <rPh sb="399" eb="401">
      <t>シエン</t>
    </rPh>
    <rPh sb="402" eb="403">
      <t>オコナ</t>
    </rPh>
    <rPh sb="409" eb="411">
      <t>キョウイン</t>
    </rPh>
    <rPh sb="411" eb="412">
      <t>オヨ</t>
    </rPh>
    <rPh sb="413" eb="415">
      <t>キョウイク</t>
    </rPh>
    <rPh sb="415" eb="418">
      <t>カンケイシャ</t>
    </rPh>
    <rPh sb="419" eb="420">
      <t>フク</t>
    </rPh>
    <rPh sb="421" eb="423">
      <t>コクミン</t>
    </rPh>
    <rPh sb="424" eb="426">
      <t>イシキ</t>
    </rPh>
    <rPh sb="427" eb="429">
      <t>カンシン</t>
    </rPh>
    <rPh sb="430" eb="431">
      <t>タカ</t>
    </rPh>
    <rPh sb="436" eb="438">
      <t>ハバヒロ</t>
    </rPh>
    <rPh sb="439" eb="440">
      <t>ソウ</t>
    </rPh>
    <rPh sb="441" eb="443">
      <t>タイショウ</t>
    </rPh>
    <rPh sb="446" eb="448">
      <t>コウホウ</t>
    </rPh>
    <rPh sb="448" eb="450">
      <t>カツドウ</t>
    </rPh>
    <rPh sb="450" eb="451">
      <t>トウ</t>
    </rPh>
    <rPh sb="452" eb="453">
      <t>オコナ</t>
    </rPh>
    <rPh sb="454" eb="456">
      <t>ヒツヨウ</t>
    </rPh>
    <rPh sb="468" eb="471">
      <t>セッキョクテキ</t>
    </rPh>
    <rPh sb="472" eb="474">
      <t>ジッシ</t>
    </rPh>
    <rPh sb="479" eb="481">
      <t>モクヒョウ</t>
    </rPh>
    <rPh sb="486" eb="488">
      <t>ジッシ</t>
    </rPh>
    <rPh sb="488" eb="490">
      <t>ジョウキョウ</t>
    </rPh>
    <rPh sb="493" eb="495">
      <t>タッセイ</t>
    </rPh>
    <rPh sb="495" eb="497">
      <t>ドア</t>
    </rPh>
    <rPh sb="499" eb="501">
      <t>ヒョウカ</t>
    </rPh>
    <phoneticPr fontId="5"/>
  </si>
  <si>
    <t>　これまでに実施した法教育の実践状況に関する調査研究報告に基づき，高校生向け法教育教材の内容を協議するなど，成果物は十分に活用されている。</t>
    <phoneticPr fontId="5"/>
  </si>
  <si>
    <t>　法律専門家ではない一般の人々が，法や司法制度，これらの基礎になっている価値を理解し，法的なものの考え方を身に付けることを通じ，多様な人々が互いを尊重しながら共生する自由で公正な社会を支える人材を育成することを目的とした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phoneticPr fontId="5"/>
  </si>
  <si>
    <t>協議会等の活動状況</t>
    <rPh sb="0" eb="3">
      <t>キョウギカイ</t>
    </rPh>
    <rPh sb="3" eb="4">
      <t>トウ</t>
    </rPh>
    <rPh sb="5" eb="7">
      <t>カツドウ</t>
    </rPh>
    <rPh sb="7" eb="9">
      <t>ジョウキョウ</t>
    </rPh>
    <phoneticPr fontId="5"/>
  </si>
  <si>
    <t>法教育活動への協力・支援，法教育に関する広報活動等の実施状況</t>
    <rPh sb="0" eb="3">
      <t>ホウキョウイク</t>
    </rPh>
    <rPh sb="3" eb="5">
      <t>カツドウ</t>
    </rPh>
    <rPh sb="7" eb="9">
      <t>キョウリョク</t>
    </rPh>
    <rPh sb="10" eb="12">
      <t>シエン</t>
    </rPh>
    <rPh sb="13" eb="16">
      <t>ホウキョウイク</t>
    </rPh>
    <rPh sb="17" eb="18">
      <t>カン</t>
    </rPh>
    <rPh sb="20" eb="22">
      <t>コウホウ</t>
    </rPh>
    <rPh sb="22" eb="24">
      <t>カツドウ</t>
    </rPh>
    <rPh sb="24" eb="25">
      <t>トウ</t>
    </rPh>
    <rPh sb="26" eb="28">
      <t>ジッシ</t>
    </rPh>
    <rPh sb="28" eb="30">
      <t>ジョウキョウ</t>
    </rPh>
    <phoneticPr fontId="5"/>
  </si>
  <si>
    <t>協議会等を開催し，協議，情報交換等を行い，その内容を広く情報提供する。なお，協議会等においては，小・中・高等学校における法教育の実践状況調査の結果を踏まえた協議等を行い，学校現場等における法教育授業の円滑な実施に向け，法教育教材の作成や，法曹関係者と教育関係者との連携の在り方等に関する検討を行う。</t>
    <phoneticPr fontId="5"/>
  </si>
  <si>
    <t>法教育活動（教材作成，授業実施，地域ごとの法教育推進プロジェクトの企画立案等）への協力・支援等を行うことにより，法教育の意義について理解を広め，法教育の実践を拡大させる。</t>
    <phoneticPr fontId="5"/>
  </si>
  <si>
    <t>司法制度改革推進計画（平成14年3月19日閣議決定）
「世界一安全な日本」創造戦略（平成25年12月10日閣議決定）
経済財政運営と改革の基本方針2017（平成29年6月9日閣議決定）</t>
    <rPh sb="0" eb="2">
      <t>シホウ</t>
    </rPh>
    <rPh sb="2" eb="4">
      <t>セイド</t>
    </rPh>
    <rPh sb="4" eb="6">
      <t>カイカク</t>
    </rPh>
    <rPh sb="6" eb="8">
      <t>スイシン</t>
    </rPh>
    <rPh sb="8" eb="10">
      <t>ケイカク</t>
    </rPh>
    <rPh sb="11" eb="13">
      <t>ヘイセイ</t>
    </rPh>
    <rPh sb="15" eb="16">
      <t>ネン</t>
    </rPh>
    <rPh sb="17" eb="18">
      <t>ガツ</t>
    </rPh>
    <rPh sb="20" eb="21">
      <t>ヒ</t>
    </rPh>
    <rPh sb="21" eb="23">
      <t>カクギ</t>
    </rPh>
    <rPh sb="23" eb="25">
      <t>ケッテイ</t>
    </rPh>
    <rPh sb="28" eb="31">
      <t>セカイイチ</t>
    </rPh>
    <rPh sb="31" eb="33">
      <t>アンゼン</t>
    </rPh>
    <rPh sb="34" eb="36">
      <t>ニホン</t>
    </rPh>
    <rPh sb="37" eb="39">
      <t>ソウゾウ</t>
    </rPh>
    <rPh sb="39" eb="41">
      <t>センリャク</t>
    </rPh>
    <rPh sb="42" eb="44">
      <t>ヘイセイ</t>
    </rPh>
    <rPh sb="46" eb="47">
      <t>ネン</t>
    </rPh>
    <rPh sb="49" eb="50">
      <t>ガツ</t>
    </rPh>
    <rPh sb="52" eb="53">
      <t>ヒ</t>
    </rPh>
    <rPh sb="53" eb="55">
      <t>カクギ</t>
    </rPh>
    <rPh sb="55" eb="57">
      <t>ケッテイ</t>
    </rPh>
    <rPh sb="59" eb="61">
      <t>ケイザイ</t>
    </rPh>
    <rPh sb="61" eb="63">
      <t>ザイセイ</t>
    </rPh>
    <rPh sb="63" eb="65">
      <t>ウンエイ</t>
    </rPh>
    <rPh sb="66" eb="68">
      <t>カイカク</t>
    </rPh>
    <rPh sb="69" eb="71">
      <t>キホン</t>
    </rPh>
    <rPh sb="71" eb="73">
      <t>ホウシン</t>
    </rPh>
    <rPh sb="78" eb="80">
      <t>ヘイセイ</t>
    </rPh>
    <rPh sb="82" eb="83">
      <t>ネン</t>
    </rPh>
    <rPh sb="84" eb="85">
      <t>ガツ</t>
    </rPh>
    <rPh sb="86" eb="87">
      <t>ヒ</t>
    </rPh>
    <rPh sb="87" eb="89">
      <t>カクギ</t>
    </rPh>
    <rPh sb="89" eb="91">
      <t>ケッテイ</t>
    </rPh>
    <phoneticPr fontId="5"/>
  </si>
  <si>
    <t>　国民一人ひとりが，法や司法の役割を十分に認識し，法やルールにのっとった紛争の適正な解決を図る力を身に付けるとともに，司法の国民的基盤を確立することを目的とする。</t>
    <rPh sb="1" eb="3">
      <t>コクミン</t>
    </rPh>
    <rPh sb="3" eb="5">
      <t>ヒトリ</t>
    </rPh>
    <rPh sb="10" eb="11">
      <t>ホウ</t>
    </rPh>
    <rPh sb="12" eb="14">
      <t>シホウ</t>
    </rPh>
    <rPh sb="15" eb="17">
      <t>ヤクワリ</t>
    </rPh>
    <rPh sb="18" eb="20">
      <t>ジュウブン</t>
    </rPh>
    <rPh sb="21" eb="23">
      <t>ニンシキ</t>
    </rPh>
    <rPh sb="25" eb="26">
      <t>ホウ</t>
    </rPh>
    <rPh sb="36" eb="38">
      <t>フンソウ</t>
    </rPh>
    <rPh sb="39" eb="41">
      <t>テキセイ</t>
    </rPh>
    <rPh sb="42" eb="44">
      <t>カイケツ</t>
    </rPh>
    <rPh sb="45" eb="46">
      <t>ハカ</t>
    </rPh>
    <rPh sb="47" eb="48">
      <t>チカラ</t>
    </rPh>
    <rPh sb="49" eb="50">
      <t>ミ</t>
    </rPh>
    <rPh sb="51" eb="52">
      <t>ツ</t>
    </rPh>
    <rPh sb="59" eb="61">
      <t>シホウ</t>
    </rPh>
    <rPh sb="62" eb="65">
      <t>コクミンテキ</t>
    </rPh>
    <rPh sb="65" eb="67">
      <t>キバン</t>
    </rPh>
    <rPh sb="68" eb="70">
      <t>カクリツ</t>
    </rPh>
    <rPh sb="75" eb="77">
      <t>モクテキ</t>
    </rPh>
    <phoneticPr fontId="5"/>
  </si>
  <si>
    <t>　広く国民一般を対象としている事業の目的に照らし，国が主体的に取り組む必要がある事業である。</t>
    <rPh sb="27" eb="30">
      <t>シュタイテキ</t>
    </rPh>
    <rPh sb="31" eb="32">
      <t>ト</t>
    </rPh>
    <rPh sb="33" eb="34">
      <t>ク</t>
    </rPh>
    <phoneticPr fontId="5"/>
  </si>
  <si>
    <t>　法教育は，多様な人々が互いを尊重しながら共生する自由で公正な社会を支える人材の育成を目的とする重要な施策であるところ，本件事業の実施に当たっては，協議会等における有識者の知見を活かし，更なる普及・充実に向けた有効な広報活動等を検討，実施しており，必要性，効率性，有効性のいずれも満たしている。
　協議会等の開催に当たっても，協議事項等について，重要性及び必要性等を十分に検討した上で開催するように努めており，効果的かつ充実した議論が実施されている。</t>
    <rPh sb="6" eb="8">
      <t>タヨウ</t>
    </rPh>
    <rPh sb="9" eb="11">
      <t>ヒトビト</t>
    </rPh>
    <rPh sb="12" eb="13">
      <t>タガ</t>
    </rPh>
    <rPh sb="15" eb="17">
      <t>ソンチョウ</t>
    </rPh>
    <rPh sb="21" eb="23">
      <t>キョウセイ</t>
    </rPh>
    <phoneticPr fontId="5"/>
  </si>
  <si>
    <t>　法教育の推進に資するため，引き続き，重要性及び必要性等を十分に検討した上で協議事項等を決定し，効果的な協議会等の開催を実現するように努めるとともに，予算執行においては，より一層効率的な執行に努めることとする。</t>
    <phoneticPr fontId="5"/>
  </si>
  <si>
    <t>-</t>
    <phoneticPr fontId="5"/>
  </si>
  <si>
    <t>-</t>
    <phoneticPr fontId="5"/>
  </si>
  <si>
    <t>　外部有識者による点検対象外である。</t>
    <phoneticPr fontId="5"/>
  </si>
  <si>
    <t>-</t>
    <phoneticPr fontId="5"/>
  </si>
  <si>
    <t>司法法制課長
福原道雄</t>
    <rPh sb="7" eb="9">
      <t>フクハラ</t>
    </rPh>
    <rPh sb="9" eb="11">
      <t>ミチオ</t>
    </rPh>
    <phoneticPr fontId="5"/>
  </si>
  <si>
    <t>縮減</t>
  </si>
  <si>
    <t>庁費：教員向け法教育セミナー運営委託費及び法教育の実践状況に関する実情調査研究委託費による増
「新しい日本のための優先課題推進枠」31</t>
    <rPh sb="0" eb="2">
      <t>チョウヒ</t>
    </rPh>
    <rPh sb="3" eb="5">
      <t>キョウイン</t>
    </rPh>
    <rPh sb="5" eb="6">
      <t>ム</t>
    </rPh>
    <rPh sb="7" eb="10">
      <t>ホウキョウイク</t>
    </rPh>
    <rPh sb="14" eb="16">
      <t>ウンエイ</t>
    </rPh>
    <rPh sb="16" eb="19">
      <t>イタクヒ</t>
    </rPh>
    <rPh sb="19" eb="20">
      <t>オヨ</t>
    </rPh>
    <rPh sb="21" eb="24">
      <t>ホウキョウイク</t>
    </rPh>
    <rPh sb="25" eb="27">
      <t>ジッセン</t>
    </rPh>
    <rPh sb="27" eb="29">
      <t>ジョウキョウ</t>
    </rPh>
    <rPh sb="30" eb="31">
      <t>カン</t>
    </rPh>
    <rPh sb="33" eb="35">
      <t>ジツジョウ</t>
    </rPh>
    <rPh sb="35" eb="37">
      <t>チョウサ</t>
    </rPh>
    <rPh sb="37" eb="39">
      <t>ケンキュウ</t>
    </rPh>
    <rPh sb="39" eb="42">
      <t>イタクヒ</t>
    </rPh>
    <rPh sb="45" eb="46">
      <t>ゾウ</t>
    </rPh>
    <phoneticPr fontId="5"/>
  </si>
  <si>
    <t>-</t>
    <phoneticPr fontId="5"/>
  </si>
  <si>
    <t>　各経費について執行実績を踏まえた見直しを図るほか，事業計画の見直しを行い，経費の削減を図るべきである。</t>
    <phoneticPr fontId="5"/>
  </si>
  <si>
    <t>　旅費等について，執行実績に基づき計画の見直しを行い，経費の削減を図った。（▲0.9百万円）</t>
    <rPh sb="1" eb="3">
      <t>リョヒ</t>
    </rPh>
    <rPh sb="3" eb="4">
      <t>トウ</t>
    </rPh>
    <rPh sb="9" eb="11">
      <t>シッコウ</t>
    </rPh>
    <rPh sb="11" eb="13">
      <t>ジッセキ</t>
    </rPh>
    <rPh sb="14" eb="15">
      <t>モト</t>
    </rPh>
    <rPh sb="17" eb="19">
      <t>ケイカク</t>
    </rPh>
    <rPh sb="20" eb="22">
      <t>ミナオ</t>
    </rPh>
    <rPh sb="24" eb="25">
      <t>オコナ</t>
    </rPh>
    <rPh sb="27" eb="29">
      <t>ケイヒ</t>
    </rPh>
    <rPh sb="30" eb="32">
      <t>サクゲン</t>
    </rPh>
    <rPh sb="33" eb="34">
      <t>ハカ</t>
    </rPh>
    <rPh sb="42" eb="43">
      <t>ヒャク</t>
    </rPh>
    <rPh sb="43" eb="45">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</si>
</sst>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33856</xdr:colOff>
      <xdr:row>741</xdr:row>
      <xdr:rowOff>57150</xdr:rowOff>
    </xdr:from>
    <xdr:to>
      <xdr:col>33</xdr:col>
      <xdr:colOff>55023</xdr:colOff>
      <xdr:row>742</xdr:row>
      <xdr:rowOff>247650</xdr:rowOff>
    </xdr:to>
    <xdr:sp macro="" textlink="">
      <xdr:nvSpPr>
        <xdr:cNvPr id="2" name="テキスト ボックス 1"/>
        <xdr:cNvSpPr txBox="1"/>
      </xdr:nvSpPr>
      <xdr:spPr>
        <a:xfrm>
          <a:off x="4834456" y="43186350"/>
          <a:ext cx="1821392"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法務省</a:t>
          </a:r>
          <a:endParaRPr kumimoji="1" lang="en-US" altLang="ja-JP" sz="1100"/>
        </a:p>
        <a:p>
          <a:pPr algn="ctr"/>
          <a:r>
            <a:rPr kumimoji="1" lang="en-US" altLang="ja-JP" sz="1100"/>
            <a:t>16</a:t>
          </a:r>
          <a:r>
            <a:rPr kumimoji="1" lang="ja-JP" altLang="en-US" sz="1100"/>
            <a:t>百万円</a:t>
          </a:r>
        </a:p>
      </xdr:txBody>
    </xdr:sp>
    <xdr:clientData/>
  </xdr:twoCellAnchor>
  <xdr:twoCellAnchor>
    <xdr:from>
      <xdr:col>7</xdr:col>
      <xdr:colOff>180975</xdr:colOff>
      <xdr:row>744</xdr:row>
      <xdr:rowOff>120643</xdr:rowOff>
    </xdr:from>
    <xdr:to>
      <xdr:col>17</xdr:col>
      <xdr:colOff>2117</xdr:colOff>
      <xdr:row>745</xdr:row>
      <xdr:rowOff>67726</xdr:rowOff>
    </xdr:to>
    <xdr:sp macro="" textlink="">
      <xdr:nvSpPr>
        <xdr:cNvPr id="3" name="テキスト ボックス 2"/>
        <xdr:cNvSpPr txBox="1"/>
      </xdr:nvSpPr>
      <xdr:spPr>
        <a:xfrm>
          <a:off x="1581150" y="44307118"/>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諸謝金・旅費の支給</a:t>
          </a:r>
        </a:p>
      </xdr:txBody>
    </xdr:sp>
    <xdr:clientData/>
  </xdr:twoCellAnchor>
  <xdr:twoCellAnchor>
    <xdr:from>
      <xdr:col>23</xdr:col>
      <xdr:colOff>43372</xdr:colOff>
      <xdr:row>744</xdr:row>
      <xdr:rowOff>103711</xdr:rowOff>
    </xdr:from>
    <xdr:to>
      <xdr:col>32</xdr:col>
      <xdr:colOff>64539</xdr:colOff>
      <xdr:row>745</xdr:row>
      <xdr:rowOff>50794</xdr:rowOff>
    </xdr:to>
    <xdr:sp macro="" textlink="">
      <xdr:nvSpPr>
        <xdr:cNvPr id="4" name="テキスト ボックス 3"/>
        <xdr:cNvSpPr txBox="1"/>
      </xdr:nvSpPr>
      <xdr:spPr>
        <a:xfrm>
          <a:off x="4643947" y="44290186"/>
          <a:ext cx="1821392"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旅費の支給</a:t>
          </a:r>
        </a:p>
      </xdr:txBody>
    </xdr:sp>
    <xdr:clientData/>
  </xdr:twoCellAnchor>
  <xdr:twoCellAnchor>
    <xdr:from>
      <xdr:col>37</xdr:col>
      <xdr:colOff>150268</xdr:colOff>
      <xdr:row>744</xdr:row>
      <xdr:rowOff>99484</xdr:rowOff>
    </xdr:from>
    <xdr:to>
      <xdr:col>49</xdr:col>
      <xdr:colOff>170382</xdr:colOff>
      <xdr:row>745</xdr:row>
      <xdr:rowOff>46567</xdr:rowOff>
    </xdr:to>
    <xdr:sp macro="" textlink="">
      <xdr:nvSpPr>
        <xdr:cNvPr id="5" name="テキスト ボックス 4"/>
        <xdr:cNvSpPr txBox="1"/>
      </xdr:nvSpPr>
      <xdr:spPr>
        <a:xfrm>
          <a:off x="7551193" y="44285959"/>
          <a:ext cx="2420414" cy="29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l"/>
          <a:r>
            <a:rPr kumimoji="1" lang="ja-JP" altLang="en-US" sz="1100"/>
            <a:t>委託 </a:t>
          </a: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twoCellAnchor>
    <xdr:from>
      <xdr:col>12</xdr:col>
      <xdr:colOff>85277</xdr:colOff>
      <xdr:row>744</xdr:row>
      <xdr:rowOff>99031</xdr:rowOff>
    </xdr:from>
    <xdr:to>
      <xdr:col>43</xdr:col>
      <xdr:colOff>152998</xdr:colOff>
      <xdr:row>744</xdr:row>
      <xdr:rowOff>120190</xdr:rowOff>
    </xdr:to>
    <xdr:cxnSp macro="">
      <xdr:nvCxnSpPr>
        <xdr:cNvPr id="6" name="カギ線コネクタ 5"/>
        <xdr:cNvCxnSpPr/>
      </xdr:nvCxnSpPr>
      <xdr:spPr>
        <a:xfrm rot="16200000" flipH="1" flipV="1">
          <a:off x="5609245" y="41161838"/>
          <a:ext cx="21159" cy="6268496"/>
        </a:xfrm>
        <a:prstGeom prst="bentConnector3">
          <a:avLst>
            <a:gd name="adj1" fmla="val -108039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123268</xdr:colOff>
      <xdr:row>742</xdr:row>
      <xdr:rowOff>246139</xdr:rowOff>
    </xdr:from>
    <xdr:to>
      <xdr:col>28</xdr:col>
      <xdr:colOff>138185</xdr:colOff>
      <xdr:row>744</xdr:row>
      <xdr:rowOff>102200</xdr:rowOff>
    </xdr:to>
    <xdr:cxnSp macro="">
      <xdr:nvCxnSpPr>
        <xdr:cNvPr id="7" name="カギ線コネクタ 6"/>
        <xdr:cNvCxnSpPr/>
      </xdr:nvCxnSpPr>
      <xdr:spPr>
        <a:xfrm rot="5400000">
          <a:off x="5350958" y="43900749"/>
          <a:ext cx="560911" cy="214942"/>
        </a:xfrm>
        <a:prstGeom prst="bentConnector3">
          <a:avLst>
            <a:gd name="adj1" fmla="val 59542"/>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747</xdr:row>
      <xdr:rowOff>47625</xdr:rowOff>
    </xdr:from>
    <xdr:to>
      <xdr:col>18</xdr:col>
      <xdr:colOff>182033</xdr:colOff>
      <xdr:row>748</xdr:row>
      <xdr:rowOff>336550</xdr:rowOff>
    </xdr:to>
    <xdr:sp macro="" textlink="">
      <xdr:nvSpPr>
        <xdr:cNvPr id="8" name="大かっこ 7"/>
        <xdr:cNvSpPr/>
      </xdr:nvSpPr>
      <xdr:spPr>
        <a:xfrm>
          <a:off x="1476375" y="45291375"/>
          <a:ext cx="2306108"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法教育推進協議会委員等の会議出席に対する諸謝金・旅費等</a:t>
          </a:r>
        </a:p>
      </xdr:txBody>
    </xdr:sp>
    <xdr:clientData/>
  </xdr:twoCellAnchor>
  <xdr:twoCellAnchor>
    <xdr:from>
      <xdr:col>21</xdr:col>
      <xdr:colOff>22411</xdr:colOff>
      <xdr:row>747</xdr:row>
      <xdr:rowOff>62444</xdr:rowOff>
    </xdr:from>
    <xdr:to>
      <xdr:col>33</xdr:col>
      <xdr:colOff>196844</xdr:colOff>
      <xdr:row>749</xdr:row>
      <xdr:rowOff>3987</xdr:rowOff>
    </xdr:to>
    <xdr:sp macro="" textlink="">
      <xdr:nvSpPr>
        <xdr:cNvPr id="9" name="大かっこ 8"/>
        <xdr:cNvSpPr/>
      </xdr:nvSpPr>
      <xdr:spPr>
        <a:xfrm>
          <a:off x="4258235" y="44292062"/>
          <a:ext cx="2594903" cy="6363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法教育推進に関わる打合せ等へ出席するための旅費</a:t>
          </a:r>
        </a:p>
      </xdr:txBody>
    </xdr:sp>
    <xdr:clientData/>
  </xdr:twoCellAnchor>
  <xdr:twoCellAnchor>
    <xdr:from>
      <xdr:col>37</xdr:col>
      <xdr:colOff>190490</xdr:colOff>
      <xdr:row>747</xdr:row>
      <xdr:rowOff>77260</xdr:rowOff>
    </xdr:from>
    <xdr:to>
      <xdr:col>49</xdr:col>
      <xdr:colOff>95240</xdr:colOff>
      <xdr:row>749</xdr:row>
      <xdr:rowOff>13760</xdr:rowOff>
    </xdr:to>
    <xdr:sp macro="" textlink="">
      <xdr:nvSpPr>
        <xdr:cNvPr id="10" name="大かっこ 9"/>
        <xdr:cNvSpPr/>
      </xdr:nvSpPr>
      <xdr:spPr>
        <a:xfrm>
          <a:off x="7591415" y="45321010"/>
          <a:ext cx="2305050" cy="641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法教育視聴覚教材（小学生向け）の製作業務委託等</a:t>
          </a:r>
          <a:endParaRPr kumimoji="1" lang="en-US" altLang="ja-JP" sz="1100"/>
        </a:p>
      </xdr:txBody>
    </xdr:sp>
    <xdr:clientData/>
  </xdr:twoCellAnchor>
  <xdr:twoCellAnchor>
    <xdr:from>
      <xdr:col>7</xdr:col>
      <xdr:colOff>76200</xdr:colOff>
      <xdr:row>745</xdr:row>
      <xdr:rowOff>25400</xdr:rowOff>
    </xdr:from>
    <xdr:to>
      <xdr:col>18</xdr:col>
      <xdr:colOff>170391</xdr:colOff>
      <xdr:row>746</xdr:row>
      <xdr:rowOff>215900</xdr:rowOff>
    </xdr:to>
    <xdr:sp macro="" textlink="">
      <xdr:nvSpPr>
        <xdr:cNvPr id="11" name="テキスト ボックス 10"/>
        <xdr:cNvSpPr txBox="1"/>
      </xdr:nvSpPr>
      <xdr:spPr>
        <a:xfrm>
          <a:off x="1476375" y="44564300"/>
          <a:ext cx="2294466"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Ａ　法教育推進協議会委員等ほか</a:t>
          </a:r>
          <a:endParaRPr kumimoji="1" lang="en-US" altLang="ja-JP" sz="1100"/>
        </a:p>
        <a:p>
          <a:pPr algn="ctr"/>
          <a:r>
            <a:rPr kumimoji="0" lang="en-US" altLang="ja-JP" sz="1100" b="0" i="0" u="none" strike="noStrike">
              <a:solidFill>
                <a:schemeClr val="dk1"/>
              </a:solidFill>
              <a:effectLst/>
              <a:latin typeface="+mn-lt"/>
              <a:ea typeface="+mn-ea"/>
              <a:cs typeface="+mn-cs"/>
            </a:rPr>
            <a:t>2</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21</xdr:col>
      <xdr:colOff>11205</xdr:colOff>
      <xdr:row>745</xdr:row>
      <xdr:rowOff>19050</xdr:rowOff>
    </xdr:from>
    <xdr:to>
      <xdr:col>34</xdr:col>
      <xdr:colOff>6342</xdr:colOff>
      <xdr:row>746</xdr:row>
      <xdr:rowOff>209550</xdr:rowOff>
    </xdr:to>
    <xdr:sp macro="" textlink="">
      <xdr:nvSpPr>
        <xdr:cNvPr id="12" name="テキスト ボックス 11"/>
        <xdr:cNvSpPr txBox="1"/>
      </xdr:nvSpPr>
      <xdr:spPr>
        <a:xfrm>
          <a:off x="4247029" y="43553903"/>
          <a:ext cx="2617313" cy="537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Ｂ　名鉄観光サービス株式会社ほか</a:t>
          </a:r>
          <a:r>
            <a:rPr kumimoji="1" lang="en-US" altLang="ja-JP" sz="1100"/>
            <a:t/>
          </a:r>
          <a:br>
            <a:rPr kumimoji="1" lang="en-US" altLang="ja-JP" sz="1100"/>
          </a:br>
          <a:r>
            <a:rPr kumimoji="1" lang="en-US" altLang="ja-JP" sz="1100"/>
            <a:t>0.7</a:t>
          </a:r>
          <a:r>
            <a:rPr kumimoji="1" lang="ja-JP" altLang="en-US" sz="1100"/>
            <a:t>百万円</a:t>
          </a:r>
          <a:endParaRPr kumimoji="1" lang="en-US" altLang="ja-JP" sz="1100"/>
        </a:p>
      </xdr:txBody>
    </xdr:sp>
    <xdr:clientData/>
  </xdr:twoCellAnchor>
  <xdr:twoCellAnchor>
    <xdr:from>
      <xdr:col>35</xdr:col>
      <xdr:colOff>85724</xdr:colOff>
      <xdr:row>745</xdr:row>
      <xdr:rowOff>31749</xdr:rowOff>
    </xdr:from>
    <xdr:to>
      <xdr:col>49</xdr:col>
      <xdr:colOff>413808</xdr:colOff>
      <xdr:row>746</xdr:row>
      <xdr:rowOff>222249</xdr:rowOff>
    </xdr:to>
    <xdr:sp macro="" textlink="">
      <xdr:nvSpPr>
        <xdr:cNvPr id="13" name="テキスト ボックス 12"/>
        <xdr:cNvSpPr txBox="1"/>
      </xdr:nvSpPr>
      <xdr:spPr>
        <a:xfrm>
          <a:off x="7086599" y="44570649"/>
          <a:ext cx="3128434" cy="5429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100"/>
            <a:t>Ｃ　株式会社キノックスほか</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40" zoomScaleSheetLayoutView="55" zoomScalePageLayoutView="85" workbookViewId="0">
      <selection activeCell="BI736" sqref="BI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v>
      </c>
      <c r="AT2" s="218"/>
      <c r="AU2" s="218"/>
      <c r="AV2" s="52" t="str">
        <f>IF(AW2="", "", "-")</f>
        <v/>
      </c>
      <c r="AW2" s="397"/>
      <c r="AX2" s="397"/>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647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1"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5" t="s">
        <v>547</v>
      </c>
      <c r="Z7" s="294"/>
      <c r="AA7" s="294"/>
      <c r="AB7" s="294"/>
      <c r="AC7" s="294"/>
      <c r="AD7" s="396"/>
      <c r="AE7" s="383" t="s">
        <v>638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639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14</v>
      </c>
      <c r="Q13" s="98"/>
      <c r="R13" s="98"/>
      <c r="S13" s="98"/>
      <c r="T13" s="98"/>
      <c r="U13" s="98"/>
      <c r="V13" s="99"/>
      <c r="W13" s="97">
        <v>10</v>
      </c>
      <c r="X13" s="98"/>
      <c r="Y13" s="98"/>
      <c r="Z13" s="98"/>
      <c r="AA13" s="98"/>
      <c r="AB13" s="98"/>
      <c r="AC13" s="99"/>
      <c r="AD13" s="97">
        <v>21</v>
      </c>
      <c r="AE13" s="98"/>
      <c r="AF13" s="98"/>
      <c r="AG13" s="98"/>
      <c r="AH13" s="98"/>
      <c r="AI13" s="98"/>
      <c r="AJ13" s="99"/>
      <c r="AK13" s="97">
        <v>22</v>
      </c>
      <c r="AL13" s="98"/>
      <c r="AM13" s="98"/>
      <c r="AN13" s="98"/>
      <c r="AO13" s="98"/>
      <c r="AP13" s="98"/>
      <c r="AQ13" s="99"/>
      <c r="AR13" s="94">
        <v>41</v>
      </c>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554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554</v>
      </c>
      <c r="AL15" s="98"/>
      <c r="AM15" s="98"/>
      <c r="AN15" s="98"/>
      <c r="AO15" s="98"/>
      <c r="AP15" s="98"/>
      <c r="AQ15" s="99"/>
      <c r="AR15" s="97" t="s">
        <v>650</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554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554</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14</v>
      </c>
      <c r="Q18" s="104"/>
      <c r="R18" s="104"/>
      <c r="S18" s="104"/>
      <c r="T18" s="104"/>
      <c r="U18" s="104"/>
      <c r="V18" s="105"/>
      <c r="W18" s="103">
        <f>SUM(W13:AC17)</f>
        <v>10</v>
      </c>
      <c r="X18" s="104"/>
      <c r="Y18" s="104"/>
      <c r="Z18" s="104"/>
      <c r="AA18" s="104"/>
      <c r="AB18" s="104"/>
      <c r="AC18" s="105"/>
      <c r="AD18" s="103">
        <f>SUM(AD13:AJ17)</f>
        <v>21</v>
      </c>
      <c r="AE18" s="104"/>
      <c r="AF18" s="104"/>
      <c r="AG18" s="104"/>
      <c r="AH18" s="104"/>
      <c r="AI18" s="104"/>
      <c r="AJ18" s="105"/>
      <c r="AK18" s="103">
        <f>SUM(AK13:AQ17)</f>
        <v>22</v>
      </c>
      <c r="AL18" s="104"/>
      <c r="AM18" s="104"/>
      <c r="AN18" s="104"/>
      <c r="AO18" s="104"/>
      <c r="AP18" s="104"/>
      <c r="AQ18" s="105"/>
      <c r="AR18" s="103">
        <f>SUM(AR13:AX17)</f>
        <v>41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v>
      </c>
      <c r="Q19" s="98"/>
      <c r="R19" s="98"/>
      <c r="S19" s="98"/>
      <c r="T19" s="98"/>
      <c r="U19" s="98"/>
      <c r="V19" s="99"/>
      <c r="W19" s="97">
        <v>6</v>
      </c>
      <c r="X19" s="98"/>
      <c r="Y19" s="98"/>
      <c r="Z19" s="98"/>
      <c r="AA19" s="98"/>
      <c r="AB19" s="98"/>
      <c r="AC19" s="99"/>
      <c r="AD19" s="97">
        <v>16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0.42857142857142855</v>
      </c>
      <c r="Q20" s="539"/>
      <c r="R20" s="539"/>
      <c r="S20" s="539"/>
      <c r="T20" s="539"/>
      <c r="U20" s="539"/>
      <c r="V20" s="539"/>
      <c r="W20" s="539">
        <f t="shared" ref="W20" si="0">IF(W18=0, "-", SUM(W19)/W18)</f>
        <v>0.6</v>
      </c>
      <c r="X20" s="539"/>
      <c r="Y20" s="539"/>
      <c r="Z20" s="539"/>
      <c r="AA20" s="539"/>
      <c r="AB20" s="539"/>
      <c r="AC20" s="539"/>
      <c r="AD20" s="539">
        <f t="shared" ref="AD20" si="1">IF(AD18=0, "-", SUM(AD19)/AD18)</f>
        <v>0.76190476190476186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0.42857142857142855</v>
      </c>
      <c r="Q21" s="539"/>
      <c r="R21" s="539"/>
      <c r="S21" s="539"/>
      <c r="T21" s="539"/>
      <c r="U21" s="539"/>
      <c r="V21" s="539"/>
      <c r="W21" s="539">
        <f t="shared" ref="W21" si="2">IF(W19=0, "-", SUM(W19)/SUM(W13,W14))</f>
        <v>0.6</v>
      </c>
      <c r="X21" s="539"/>
      <c r="Y21" s="539"/>
      <c r="Z21" s="539"/>
      <c r="AA21" s="539"/>
      <c r="AB21" s="539"/>
      <c r="AC21" s="539"/>
      <c r="AD21" s="539">
        <f t="shared" ref="AD21" si="3">IF(AD19=0, "-", SUM(AD19)/SUM(AD13,AD14))</f>
        <v>0.76190476190476186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473</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19</v>
      </c>
      <c r="Q23" s="95"/>
      <c r="R23" s="95"/>
      <c r="S23" s="95"/>
      <c r="T23" s="95"/>
      <c r="U23" s="95"/>
      <c r="V23" s="96"/>
      <c r="W23" s="94">
        <v>37</v>
      </c>
      <c r="X23" s="95"/>
      <c r="Y23" s="95"/>
      <c r="Z23" s="95"/>
      <c r="AA23" s="95"/>
      <c r="AB23" s="95"/>
      <c r="AC23" s="96"/>
      <c r="AD23" s="206" t="s">
        <v>649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v>1</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559</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643</v>
      </c>
      <c r="H27" s="187"/>
      <c r="I27" s="187"/>
      <c r="J27" s="187"/>
      <c r="K27" s="187"/>
      <c r="L27" s="187"/>
      <c r="M27" s="187"/>
      <c r="N27" s="187"/>
      <c r="O27" s="188"/>
      <c r="P27" s="97" t="s">
        <v>555</v>
      </c>
      <c r="Q27" s="98"/>
      <c r="R27" s="98"/>
      <c r="S27" s="98"/>
      <c r="T27" s="98"/>
      <c r="U27" s="98"/>
      <c r="V27" s="99"/>
      <c r="W27" s="97" t="s">
        <v>646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22</v>
      </c>
      <c r="Q29" s="226"/>
      <c r="R29" s="226"/>
      <c r="S29" s="226"/>
      <c r="T29" s="226"/>
      <c r="U29" s="226"/>
      <c r="V29" s="227"/>
      <c r="W29" s="225">
        <f>AR13</f>
        <v>41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471</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555</v>
      </c>
      <c r="AR31" s="133"/>
      <c r="AS31" s="134" t="s">
        <v>356</v>
      </c>
      <c r="AT31" s="169"/>
      <c r="AU31" s="269">
        <v>31</v>
      </c>
      <c r="AV31" s="269"/>
      <c r="AW31" s="379" t="s">
        <v>300</v>
      </c>
      <c r="AX31" s="380"/>
    </row>
    <row r="32" spans="1:50" ht="23.25" customHeight="1" x14ac:dyDescent="0.15">
      <c r="A32" s="515"/>
      <c r="B32" s="513"/>
      <c r="C32" s="513"/>
      <c r="D32" s="513"/>
      <c r="E32" s="513"/>
      <c r="F32" s="514"/>
      <c r="G32" s="540" t="s">
        <v>630</v>
      </c>
      <c r="H32" s="541"/>
      <c r="I32" s="541"/>
      <c r="J32" s="541"/>
      <c r="K32" s="541"/>
      <c r="L32" s="541"/>
      <c r="M32" s="541"/>
      <c r="N32" s="541"/>
      <c r="O32" s="542"/>
      <c r="P32" s="158" t="s">
        <v>560</v>
      </c>
      <c r="Q32" s="158"/>
      <c r="R32" s="158"/>
      <c r="S32" s="158"/>
      <c r="T32" s="158"/>
      <c r="U32" s="158"/>
      <c r="V32" s="158"/>
      <c r="W32" s="158"/>
      <c r="X32" s="229"/>
      <c r="Y32" s="338" t="s">
        <v>12</v>
      </c>
      <c r="Z32" s="549"/>
      <c r="AA32" s="550"/>
      <c r="AB32" s="551" t="s">
        <v>561</v>
      </c>
      <c r="AC32" s="551"/>
      <c r="AD32" s="551"/>
      <c r="AE32" s="364">
        <v>21384</v>
      </c>
      <c r="AF32" s="365"/>
      <c r="AG32" s="365"/>
      <c r="AH32" s="365"/>
      <c r="AI32" s="364">
        <v>21714</v>
      </c>
      <c r="AJ32" s="365"/>
      <c r="AK32" s="365"/>
      <c r="AL32" s="365"/>
      <c r="AM32" s="364">
        <v>27245</v>
      </c>
      <c r="AN32" s="365"/>
      <c r="AO32" s="365"/>
      <c r="AP32" s="365"/>
      <c r="AQ32" s="100" t="s">
        <v>554</v>
      </c>
      <c r="AR32" s="101"/>
      <c r="AS32" s="101"/>
      <c r="AT32" s="102"/>
      <c r="AU32" s="365" t="s">
        <v>554</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561</v>
      </c>
      <c r="AC33" s="522"/>
      <c r="AD33" s="522"/>
      <c r="AE33" s="364" t="s">
        <v>554</v>
      </c>
      <c r="AF33" s="365"/>
      <c r="AG33" s="365"/>
      <c r="AH33" s="365"/>
      <c r="AI33" s="364" t="s">
        <v>554</v>
      </c>
      <c r="AJ33" s="365"/>
      <c r="AK33" s="365"/>
      <c r="AL33" s="365"/>
      <c r="AM33" s="364" t="s">
        <v>554</v>
      </c>
      <c r="AN33" s="365"/>
      <c r="AO33" s="365"/>
      <c r="AP33" s="365"/>
      <c r="AQ33" s="100" t="s">
        <v>554</v>
      </c>
      <c r="AR33" s="101"/>
      <c r="AS33" s="101"/>
      <c r="AT33" s="102"/>
      <c r="AU33" s="365">
        <v>30000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555</v>
      </c>
      <c r="AF34" s="365"/>
      <c r="AG34" s="365"/>
      <c r="AH34" s="365"/>
      <c r="AI34" s="364" t="s">
        <v>554</v>
      </c>
      <c r="AJ34" s="365"/>
      <c r="AK34" s="365"/>
      <c r="AL34" s="365"/>
      <c r="AM34" s="364" t="s">
        <v>554</v>
      </c>
      <c r="AN34" s="365"/>
      <c r="AO34" s="365"/>
      <c r="AP34" s="365"/>
      <c r="AQ34" s="100" t="s">
        <v>554</v>
      </c>
      <c r="AR34" s="101"/>
      <c r="AS34" s="101"/>
      <c r="AT34" s="102"/>
      <c r="AU34" s="365" t="s">
        <v>554</v>
      </c>
      <c r="AV34" s="365"/>
      <c r="AW34" s="365"/>
      <c r="AX34" s="367"/>
    </row>
    <row r="35" spans="1:50" ht="23.25" customHeight="1" x14ac:dyDescent="0.15">
      <c r="A35" s="900" t="s">
        <v>527</v>
      </c>
      <c r="B35" s="901"/>
      <c r="C35" s="901"/>
      <c r="D35" s="901"/>
      <c r="E35" s="901"/>
      <c r="F35" s="902"/>
      <c r="G35" s="906" t="s">
        <v>628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471</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471</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471</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471</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8" t="s">
        <v>357</v>
      </c>
      <c r="AF65" s="369"/>
      <c r="AG65" s="369"/>
      <c r="AH65" s="370"/>
      <c r="AI65" s="368" t="s">
        <v>363</v>
      </c>
      <c r="AJ65" s="369"/>
      <c r="AK65" s="369"/>
      <c r="AL65" s="370"/>
      <c r="AM65" s="375" t="s">
        <v>471</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471</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530</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471</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471</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471</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540</v>
      </c>
      <c r="AV100" s="932"/>
      <c r="AW100" s="932"/>
      <c r="AX100" s="934"/>
    </row>
    <row r="101" spans="1:60" ht="23.25" customHeight="1" x14ac:dyDescent="0.15">
      <c r="A101" s="491"/>
      <c r="B101" s="492"/>
      <c r="C101" s="492"/>
      <c r="D101" s="492"/>
      <c r="E101" s="492"/>
      <c r="F101" s="493"/>
      <c r="G101" s="158" t="s">
        <v>627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563</v>
      </c>
      <c r="AC101" s="551"/>
      <c r="AD101" s="551"/>
      <c r="AE101" s="364">
        <v>5</v>
      </c>
      <c r="AF101" s="365"/>
      <c r="AG101" s="365"/>
      <c r="AH101" s="366"/>
      <c r="AI101" s="364">
        <v>8</v>
      </c>
      <c r="AJ101" s="365"/>
      <c r="AK101" s="365"/>
      <c r="AL101" s="366"/>
      <c r="AM101" s="364">
        <v>10</v>
      </c>
      <c r="AN101" s="365"/>
      <c r="AO101" s="365"/>
      <c r="AP101" s="366"/>
      <c r="AQ101" s="364" t="s">
        <v>555</v>
      </c>
      <c r="AR101" s="365"/>
      <c r="AS101" s="365"/>
      <c r="AT101" s="366"/>
      <c r="AU101" s="364" t="s">
        <v>555</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563</v>
      </c>
      <c r="AC102" s="551"/>
      <c r="AD102" s="551"/>
      <c r="AE102" s="358" t="s">
        <v>555</v>
      </c>
      <c r="AF102" s="358"/>
      <c r="AG102" s="358"/>
      <c r="AH102" s="358"/>
      <c r="AI102" s="358" t="s">
        <v>555</v>
      </c>
      <c r="AJ102" s="358"/>
      <c r="AK102" s="358"/>
      <c r="AL102" s="358"/>
      <c r="AM102" s="358" t="s">
        <v>555</v>
      </c>
      <c r="AN102" s="358"/>
      <c r="AO102" s="358"/>
      <c r="AP102" s="358"/>
      <c r="AQ102" s="817" t="s">
        <v>555</v>
      </c>
      <c r="AR102" s="818"/>
      <c r="AS102" s="818"/>
      <c r="AT102" s="819"/>
      <c r="AU102" s="817" t="s">
        <v>555</v>
      </c>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0" t="s">
        <v>493</v>
      </c>
      <c r="AR103" s="361"/>
      <c r="AS103" s="361"/>
      <c r="AT103" s="362"/>
      <c r="AU103" s="360" t="s">
        <v>540</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0" t="s">
        <v>493</v>
      </c>
      <c r="AR106" s="361"/>
      <c r="AS106" s="361"/>
      <c r="AT106" s="362"/>
      <c r="AU106" s="360" t="s">
        <v>540</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t="s">
        <v>564</v>
      </c>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0" t="s">
        <v>493</v>
      </c>
      <c r="AR109" s="361"/>
      <c r="AS109" s="361"/>
      <c r="AT109" s="362"/>
      <c r="AU109" s="360" t="s">
        <v>540</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0" t="s">
        <v>493</v>
      </c>
      <c r="AR112" s="361"/>
      <c r="AS112" s="361"/>
      <c r="AT112" s="362"/>
      <c r="AU112" s="360" t="s">
        <v>540</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5" t="s">
        <v>541</v>
      </c>
      <c r="AR115" s="336"/>
      <c r="AS115" s="336"/>
      <c r="AT115" s="336"/>
      <c r="AU115" s="336"/>
      <c r="AV115" s="336"/>
      <c r="AW115" s="336"/>
      <c r="AX115" s="337"/>
    </row>
    <row r="116" spans="1:50" ht="23.25" customHeight="1" x14ac:dyDescent="0.15">
      <c r="A116" s="290"/>
      <c r="B116" s="291"/>
      <c r="C116" s="291"/>
      <c r="D116" s="291"/>
      <c r="E116" s="291"/>
      <c r="F116" s="292"/>
      <c r="G116" s="351" t="s">
        <v>562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565</v>
      </c>
      <c r="AC116" s="299"/>
      <c r="AD116" s="300"/>
      <c r="AE116" s="358">
        <v>195</v>
      </c>
      <c r="AF116" s="358"/>
      <c r="AG116" s="358"/>
      <c r="AH116" s="358"/>
      <c r="AI116" s="358">
        <v>175</v>
      </c>
      <c r="AJ116" s="358"/>
      <c r="AK116" s="358"/>
      <c r="AL116" s="358"/>
      <c r="AM116" s="358">
        <v>192</v>
      </c>
      <c r="AN116" s="358"/>
      <c r="AO116" s="358"/>
      <c r="AP116" s="358"/>
      <c r="AQ116" s="364" t="s">
        <v>584</v>
      </c>
      <c r="AR116" s="365"/>
      <c r="AS116" s="365"/>
      <c r="AT116" s="365"/>
      <c r="AU116" s="365"/>
      <c r="AV116" s="365"/>
      <c r="AW116" s="365"/>
      <c r="AX116" s="367"/>
    </row>
    <row r="117" spans="1:50" ht="23.2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566</v>
      </c>
      <c r="AC117" s="342"/>
      <c r="AD117" s="343"/>
      <c r="AE117" s="304" t="s">
        <v>567</v>
      </c>
      <c r="AF117" s="304"/>
      <c r="AG117" s="304"/>
      <c r="AH117" s="304"/>
      <c r="AI117" s="304" t="s">
        <v>568</v>
      </c>
      <c r="AJ117" s="304"/>
      <c r="AK117" s="304"/>
      <c r="AL117" s="304"/>
      <c r="AM117" s="304" t="s">
        <v>585</v>
      </c>
      <c r="AN117" s="304"/>
      <c r="AO117" s="304"/>
      <c r="AP117" s="304"/>
      <c r="AQ117" s="304" t="s">
        <v>586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5" t="s">
        <v>541</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5" t="s">
        <v>541</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5" t="s">
        <v>541</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471</v>
      </c>
      <c r="AN127" s="296"/>
      <c r="AO127" s="296"/>
      <c r="AP127" s="297"/>
      <c r="AQ127" s="335" t="s">
        <v>541</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 customHeight="1" x14ac:dyDescent="0.15">
      <c r="A130" s="996" t="s">
        <v>369</v>
      </c>
      <c r="B130" s="994"/>
      <c r="C130" s="993" t="s">
        <v>366</v>
      </c>
      <c r="D130" s="994"/>
      <c r="E130" s="306" t="s">
        <v>399</v>
      </c>
      <c r="F130" s="307"/>
      <c r="G130" s="308" t="s">
        <v>569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 customHeight="1" x14ac:dyDescent="0.15">
      <c r="A131" s="997"/>
      <c r="B131" s="250"/>
      <c r="C131" s="249"/>
      <c r="D131" s="250"/>
      <c r="E131" s="236" t="s">
        <v>398</v>
      </c>
      <c r="F131" s="237"/>
      <c r="G131" s="233" t="s">
        <v>570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5.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5.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586</v>
      </c>
      <c r="AR133" s="269"/>
      <c r="AS133" s="134" t="s">
        <v>356</v>
      </c>
      <c r="AT133" s="169"/>
      <c r="AU133" s="133" t="s">
        <v>584</v>
      </c>
      <c r="AV133" s="133"/>
      <c r="AW133" s="134" t="s">
        <v>300</v>
      </c>
      <c r="AX133" s="135"/>
    </row>
    <row r="134" spans="1:50" ht="30" customHeight="1" x14ac:dyDescent="0.15">
      <c r="A134" s="997"/>
      <c r="B134" s="250"/>
      <c r="C134" s="249"/>
      <c r="D134" s="250"/>
      <c r="E134" s="249"/>
      <c r="F134" s="312"/>
      <c r="G134" s="228" t="s">
        <v>629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561</v>
      </c>
      <c r="AC134" s="219"/>
      <c r="AD134" s="219"/>
      <c r="AE134" s="264">
        <v>21384</v>
      </c>
      <c r="AF134" s="101"/>
      <c r="AG134" s="101"/>
      <c r="AH134" s="101"/>
      <c r="AI134" s="264">
        <v>21714</v>
      </c>
      <c r="AJ134" s="101"/>
      <c r="AK134" s="101"/>
      <c r="AL134" s="101"/>
      <c r="AM134" s="264">
        <v>27245</v>
      </c>
      <c r="AN134" s="101"/>
      <c r="AO134" s="101"/>
      <c r="AP134" s="101"/>
      <c r="AQ134" s="264" t="s">
        <v>584</v>
      </c>
      <c r="AR134" s="101"/>
      <c r="AS134" s="101"/>
      <c r="AT134" s="101"/>
      <c r="AU134" s="264" t="s">
        <v>584</v>
      </c>
      <c r="AV134" s="101"/>
      <c r="AW134" s="101"/>
      <c r="AX134" s="220"/>
    </row>
    <row r="135" spans="1:50" ht="30"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561</v>
      </c>
      <c r="AC135" s="130"/>
      <c r="AD135" s="130"/>
      <c r="AE135" s="264" t="s">
        <v>586</v>
      </c>
      <c r="AF135" s="101"/>
      <c r="AG135" s="101"/>
      <c r="AH135" s="101"/>
      <c r="AI135" s="264" t="s">
        <v>586</v>
      </c>
      <c r="AJ135" s="101"/>
      <c r="AK135" s="101"/>
      <c r="AL135" s="101"/>
      <c r="AM135" s="264" t="s">
        <v>601</v>
      </c>
      <c r="AN135" s="101"/>
      <c r="AO135" s="101"/>
      <c r="AP135" s="101"/>
      <c r="AQ135" s="264" t="s">
        <v>584</v>
      </c>
      <c r="AR135" s="101"/>
      <c r="AS135" s="101"/>
      <c r="AT135" s="101"/>
      <c r="AU135" s="264" t="s">
        <v>584</v>
      </c>
      <c r="AV135" s="101"/>
      <c r="AW135" s="101"/>
      <c r="AX135" s="220"/>
    </row>
    <row r="136" spans="1:50" ht="15.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5.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22.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22.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6.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6.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22.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22.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39.950000000000003"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39.950000000000003"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950000000000003"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950000000000003"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39.950000000000003"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39.950000000000003"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950000000000003"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950000000000003"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5"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42.75" customHeight="1" x14ac:dyDescent="0.15">
      <c r="A154" s="997"/>
      <c r="B154" s="250"/>
      <c r="C154" s="249"/>
      <c r="D154" s="250"/>
      <c r="E154" s="249"/>
      <c r="F154" s="312"/>
      <c r="G154" s="228" t="s">
        <v>634</v>
      </c>
      <c r="H154" s="158"/>
      <c r="I154" s="158"/>
      <c r="J154" s="158"/>
      <c r="K154" s="158"/>
      <c r="L154" s="158"/>
      <c r="M154" s="158"/>
      <c r="N154" s="158"/>
      <c r="O154" s="158"/>
      <c r="P154" s="229"/>
      <c r="Q154" s="157" t="s">
        <v>586</v>
      </c>
      <c r="R154" s="158"/>
      <c r="S154" s="158"/>
      <c r="T154" s="158"/>
      <c r="U154" s="158"/>
      <c r="V154" s="158"/>
      <c r="W154" s="158"/>
      <c r="X154" s="158"/>
      <c r="Y154" s="158"/>
      <c r="Z154" s="158"/>
      <c r="AA154" s="926"/>
      <c r="AB154" s="253" t="s">
        <v>586</v>
      </c>
      <c r="AC154" s="254"/>
      <c r="AD154" s="254"/>
      <c r="AE154" s="259" t="s">
        <v>636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2.7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584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15"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1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7"/>
      <c r="B161" s="250"/>
      <c r="C161" s="249"/>
      <c r="D161" s="250"/>
      <c r="E161" s="249"/>
      <c r="F161" s="312"/>
      <c r="G161" s="228" t="s">
        <v>635</v>
      </c>
      <c r="H161" s="158"/>
      <c r="I161" s="158"/>
      <c r="J161" s="158"/>
      <c r="K161" s="158"/>
      <c r="L161" s="158"/>
      <c r="M161" s="158"/>
      <c r="N161" s="158"/>
      <c r="O161" s="158"/>
      <c r="P161" s="229"/>
      <c r="Q161" s="157" t="s">
        <v>584</v>
      </c>
      <c r="R161" s="158"/>
      <c r="S161" s="158"/>
      <c r="T161" s="158"/>
      <c r="U161" s="158"/>
      <c r="V161" s="158"/>
      <c r="W161" s="158"/>
      <c r="X161" s="158"/>
      <c r="Y161" s="158"/>
      <c r="Z161" s="158"/>
      <c r="AA161" s="926"/>
      <c r="AB161" s="253" t="s">
        <v>584</v>
      </c>
      <c r="AC161" s="254"/>
      <c r="AD161" s="254"/>
      <c r="AE161" s="259" t="s">
        <v>637</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15"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584</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15"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65.25" customHeight="1" x14ac:dyDescent="0.15">
      <c r="A188" s="997"/>
      <c r="B188" s="250"/>
      <c r="C188" s="249"/>
      <c r="D188" s="250"/>
      <c r="E188" s="157" t="s">
        <v>631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65.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0"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571</v>
      </c>
      <c r="AF432" s="133"/>
      <c r="AG432" s="134" t="s">
        <v>356</v>
      </c>
      <c r="AH432" s="169"/>
      <c r="AI432" s="179"/>
      <c r="AJ432" s="179"/>
      <c r="AK432" s="179"/>
      <c r="AL432" s="174"/>
      <c r="AM432" s="179"/>
      <c r="AN432" s="179"/>
      <c r="AO432" s="179"/>
      <c r="AP432" s="174"/>
      <c r="AQ432" s="215" t="s">
        <v>555</v>
      </c>
      <c r="AR432" s="133"/>
      <c r="AS432" s="134" t="s">
        <v>356</v>
      </c>
      <c r="AT432" s="169"/>
      <c r="AU432" s="133" t="s">
        <v>571</v>
      </c>
      <c r="AV432" s="133"/>
      <c r="AW432" s="134" t="s">
        <v>300</v>
      </c>
      <c r="AX432" s="135"/>
    </row>
    <row r="433" spans="1:50" ht="23.25" customHeight="1" x14ac:dyDescent="0.15">
      <c r="A433" s="997"/>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571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571</v>
      </c>
      <c r="AF435" s="101"/>
      <c r="AG435" s="101"/>
      <c r="AH435" s="102"/>
      <c r="AI435" s="100" t="s">
        <v>571</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0.2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997"/>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0.25"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29.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633</v>
      </c>
      <c r="AH702" s="889"/>
      <c r="AI702" s="889"/>
      <c r="AJ702" s="889"/>
      <c r="AK702" s="889"/>
      <c r="AL702" s="889"/>
      <c r="AM702" s="889"/>
      <c r="AN702" s="889"/>
      <c r="AO702" s="889"/>
      <c r="AP702" s="889"/>
      <c r="AQ702" s="889"/>
      <c r="AR702" s="889"/>
      <c r="AS702" s="889"/>
      <c r="AT702" s="889"/>
      <c r="AU702" s="889"/>
      <c r="AV702" s="889"/>
      <c r="AW702" s="889"/>
      <c r="AX702" s="890"/>
    </row>
    <row r="703" spans="1:50" ht="43.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640</v>
      </c>
      <c r="AH703" s="665"/>
      <c r="AI703" s="665"/>
      <c r="AJ703" s="665"/>
      <c r="AK703" s="665"/>
      <c r="AL703" s="665"/>
      <c r="AM703" s="665"/>
      <c r="AN703" s="665"/>
      <c r="AO703" s="665"/>
      <c r="AP703" s="665"/>
      <c r="AQ703" s="665"/>
      <c r="AR703" s="665"/>
      <c r="AS703" s="665"/>
      <c r="AT703" s="665"/>
      <c r="AU703" s="665"/>
      <c r="AV703" s="665"/>
      <c r="AW703" s="665"/>
      <c r="AX703" s="666"/>
    </row>
    <row r="704" spans="1:50" ht="4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4.7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7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4.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555</v>
      </c>
      <c r="AH708" s="527"/>
      <c r="AI708" s="527"/>
      <c r="AJ708" s="527"/>
      <c r="AK708" s="527"/>
      <c r="AL708" s="527"/>
      <c r="AM708" s="527"/>
      <c r="AN708" s="527"/>
      <c r="AO708" s="527"/>
      <c r="AP708" s="527"/>
      <c r="AQ708" s="527"/>
      <c r="AR708" s="527"/>
      <c r="AS708" s="527"/>
      <c r="AT708" s="527"/>
      <c r="AU708" s="527"/>
      <c r="AV708" s="527"/>
      <c r="AW708" s="527"/>
      <c r="AX708" s="528"/>
    </row>
    <row r="709" spans="1:50" ht="46.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4.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t="s">
        <v>554</v>
      </c>
      <c r="AH710" s="665"/>
      <c r="AI710" s="665"/>
      <c r="AJ710" s="665"/>
      <c r="AK710" s="665"/>
      <c r="AL710" s="665"/>
      <c r="AM710" s="665"/>
      <c r="AN710" s="665"/>
      <c r="AO710" s="665"/>
      <c r="AP710" s="665"/>
      <c r="AQ710" s="665"/>
      <c r="AR710" s="665"/>
      <c r="AS710" s="665"/>
      <c r="AT710" s="665"/>
      <c r="AU710" s="665"/>
      <c r="AV710" s="665"/>
      <c r="AW710" s="665"/>
      <c r="AX710" s="666"/>
    </row>
    <row r="711" spans="1:50" ht="29.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4.7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589</v>
      </c>
      <c r="AH712" s="595"/>
      <c r="AI712" s="595"/>
      <c r="AJ712" s="595"/>
      <c r="AK712" s="595"/>
      <c r="AL712" s="595"/>
      <c r="AM712" s="595"/>
      <c r="AN712" s="595"/>
      <c r="AO712" s="595"/>
      <c r="AP712" s="595"/>
      <c r="AQ712" s="595"/>
      <c r="AR712" s="595"/>
      <c r="AS712" s="595"/>
      <c r="AT712" s="595"/>
      <c r="AU712" s="595"/>
      <c r="AV712" s="595"/>
      <c r="AW712" s="595"/>
      <c r="AX712" s="596"/>
    </row>
    <row r="713" spans="1:50" ht="24.7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t="s">
        <v>554</v>
      </c>
      <c r="AH713" s="665"/>
      <c r="AI713" s="665"/>
      <c r="AJ713" s="665"/>
      <c r="AK713" s="665"/>
      <c r="AL713" s="665"/>
      <c r="AM713" s="665"/>
      <c r="AN713" s="665"/>
      <c r="AO713" s="665"/>
      <c r="AP713" s="665"/>
      <c r="AQ713" s="665"/>
      <c r="AR713" s="665"/>
      <c r="AS713" s="665"/>
      <c r="AT713" s="665"/>
      <c r="AU713" s="665"/>
      <c r="AV713" s="665"/>
      <c r="AW713" s="665"/>
      <c r="AX713" s="666"/>
    </row>
    <row r="714" spans="1:50" ht="42.7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553</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42.7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7"/>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6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578</v>
      </c>
      <c r="AH716" s="665"/>
      <c r="AI716" s="665"/>
      <c r="AJ716" s="665"/>
      <c r="AK716" s="665"/>
      <c r="AL716" s="665"/>
      <c r="AM716" s="665"/>
      <c r="AN716" s="665"/>
      <c r="AO716" s="665"/>
      <c r="AP716" s="665"/>
      <c r="AQ716" s="665"/>
      <c r="AR716" s="665"/>
      <c r="AS716" s="665"/>
      <c r="AT716" s="665"/>
      <c r="AU716" s="665"/>
      <c r="AV716" s="665"/>
      <c r="AW716" s="665"/>
      <c r="AX716" s="666"/>
    </row>
    <row r="717" spans="1:50" ht="60"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47.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632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t="s">
        <v>644</v>
      </c>
      <c r="AH719" s="158"/>
      <c r="AI719" s="158"/>
      <c r="AJ719" s="158"/>
      <c r="AK719" s="158"/>
      <c r="AL719" s="158"/>
      <c r="AM719" s="158"/>
      <c r="AN719" s="158"/>
      <c r="AO719" s="158"/>
      <c r="AP719" s="158"/>
      <c r="AQ719" s="158"/>
      <c r="AR719" s="158"/>
      <c r="AS719" s="158"/>
      <c r="AT719" s="158"/>
      <c r="AU719" s="158"/>
      <c r="AV719" s="158"/>
      <c r="AW719" s="158"/>
      <c r="AX719" s="159"/>
    </row>
    <row r="720" spans="1:50" ht="18.75"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18.75" customHeight="1" x14ac:dyDescent="0.15">
      <c r="A721" s="650"/>
      <c r="B721" s="651"/>
      <c r="C721" s="920"/>
      <c r="D721" s="921"/>
      <c r="E721" s="921"/>
      <c r="F721" s="922"/>
      <c r="G721" s="940"/>
      <c r="H721" s="941"/>
      <c r="I721" s="83" t="str">
        <f>IF(OR(G721="　", G721=""), "", "-")</f>
        <v/>
      </c>
      <c r="J721" s="919"/>
      <c r="K721" s="919"/>
      <c r="L721" s="83" t="str">
        <f>IF(M721="","","-")</f>
        <v/>
      </c>
      <c r="M721" s="84"/>
      <c r="N721" s="916" t="s">
        <v>644</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18.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18.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18.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18.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71.25" customHeight="1" x14ac:dyDescent="0.15">
      <c r="A726" s="621" t="s">
        <v>48</v>
      </c>
      <c r="B726" s="622"/>
      <c r="C726" s="444"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1" customHeight="1" thickBot="1" x14ac:dyDescent="0.2">
      <c r="A727" s="623"/>
      <c r="B727" s="624"/>
      <c r="C727" s="695" t="s">
        <v>57</v>
      </c>
      <c r="D727" s="696"/>
      <c r="E727" s="696"/>
      <c r="F727" s="697"/>
      <c r="G727" s="795" t="s">
        <v>642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19.5"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5.25" customHeight="1" thickBot="1" x14ac:dyDescent="0.2">
      <c r="A729" s="765" t="s">
        <v>645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19.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84.75" customHeight="1" thickBot="1" x14ac:dyDescent="0.2">
      <c r="A731" s="618" t="s">
        <v>256</v>
      </c>
      <c r="B731" s="619"/>
      <c r="C731" s="619"/>
      <c r="D731" s="619"/>
      <c r="E731" s="620"/>
      <c r="F731" s="680" t="s">
        <v>651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19.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t="s">
        <v>648</v>
      </c>
      <c r="B733" s="750"/>
      <c r="C733" s="750"/>
      <c r="D733" s="750"/>
      <c r="E733" s="751"/>
      <c r="F733" s="766" t="s">
        <v>652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19.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0.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19.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0.25" customHeight="1" x14ac:dyDescent="0.15">
      <c r="A737" s="116" t="s">
        <v>431</v>
      </c>
      <c r="B737" s="117"/>
      <c r="C737" s="117"/>
      <c r="D737" s="118"/>
      <c r="E737" s="111" t="s">
        <v>581</v>
      </c>
      <c r="F737" s="111"/>
      <c r="G737" s="111"/>
      <c r="H737" s="111"/>
      <c r="I737" s="111"/>
      <c r="J737" s="111"/>
      <c r="K737" s="111"/>
      <c r="L737" s="111"/>
      <c r="M737" s="111"/>
      <c r="N737" s="112" t="s">
        <v>358</v>
      </c>
      <c r="O737" s="112"/>
      <c r="P737" s="112"/>
      <c r="Q737" s="112"/>
      <c r="R737" s="111" t="s">
        <v>582</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583</v>
      </c>
      <c r="AS737" s="114"/>
      <c r="AT737" s="114"/>
      <c r="AU737" s="114"/>
      <c r="AV737" s="114"/>
      <c r="AW737" s="114"/>
      <c r="AX737" s="115"/>
      <c r="AY737" s="89"/>
      <c r="AZ737" s="89"/>
    </row>
    <row r="738" spans="1:52" ht="20.2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481</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0.25" customHeight="1" thickBot="1" x14ac:dyDescent="0.2">
      <c r="A739" s="122" t="s">
        <v>542</v>
      </c>
      <c r="B739" s="123"/>
      <c r="C739" s="123"/>
      <c r="D739" s="124"/>
      <c r="E739" s="125" t="s">
        <v>549</v>
      </c>
      <c r="F739" s="126"/>
      <c r="G739" s="126"/>
      <c r="H739" s="91" t="str">
        <f>IF(E739="", "", "(")</f>
        <v>(</v>
      </c>
      <c r="I739" s="106" t="s">
        <v>483</v>
      </c>
      <c r="J739" s="106"/>
      <c r="K739" s="91" t="str">
        <f>IF(OR(I739="　", I739=""), "", "-")</f>
        <v/>
      </c>
      <c r="L739" s="107">
        <v>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9"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customHeight="1" x14ac:dyDescent="0.15">
      <c r="A792" s="556"/>
      <c r="B792" s="763"/>
      <c r="C792" s="763"/>
      <c r="D792" s="763"/>
      <c r="E792" s="763"/>
      <c r="F792" s="764"/>
      <c r="G792" s="440" t="s">
        <v>621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622</v>
      </c>
      <c r="H794" s="450"/>
      <c r="I794" s="450"/>
      <c r="J794" s="450"/>
      <c r="K794" s="451"/>
      <c r="L794" s="452" t="s">
        <v>624</v>
      </c>
      <c r="M794" s="453"/>
      <c r="N794" s="453"/>
      <c r="O794" s="453"/>
      <c r="P794" s="453"/>
      <c r="Q794" s="453"/>
      <c r="R794" s="453"/>
      <c r="S794" s="453"/>
      <c r="T794" s="453"/>
      <c r="U794" s="453"/>
      <c r="V794" s="453"/>
      <c r="W794" s="453"/>
      <c r="X794" s="454"/>
      <c r="Y794" s="455">
        <v>13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8" t="s">
        <v>622</v>
      </c>
      <c r="H795" s="349"/>
      <c r="I795" s="349"/>
      <c r="J795" s="349"/>
      <c r="K795" s="350"/>
      <c r="L795" s="401" t="s">
        <v>623</v>
      </c>
      <c r="M795" s="402"/>
      <c r="N795" s="402"/>
      <c r="O795" s="402"/>
      <c r="P795" s="402"/>
      <c r="Q795" s="402"/>
      <c r="R795" s="402"/>
      <c r="S795" s="402"/>
      <c r="T795" s="402"/>
      <c r="U795" s="402"/>
      <c r="V795" s="402"/>
      <c r="W795" s="402"/>
      <c r="X795" s="403"/>
      <c r="Y795" s="398">
        <v>0.9</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13.9</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478</v>
      </c>
      <c r="AD836" s="275"/>
      <c r="AE836" s="275"/>
      <c r="AF836" s="275"/>
      <c r="AG836" s="275"/>
      <c r="AH836" s="344" t="s">
        <v>514</v>
      </c>
      <c r="AI836" s="346"/>
      <c r="AJ836" s="346"/>
      <c r="AK836" s="346"/>
      <c r="AL836" s="346" t="s">
        <v>21</v>
      </c>
      <c r="AM836" s="346"/>
      <c r="AN836" s="346"/>
      <c r="AO836" s="427"/>
      <c r="AP836" s="428" t="s">
        <v>433</v>
      </c>
      <c r="AQ836" s="428"/>
      <c r="AR836" s="428"/>
      <c r="AS836" s="428"/>
      <c r="AT836" s="428"/>
      <c r="AU836" s="428"/>
      <c r="AV836" s="428"/>
      <c r="AW836" s="428"/>
      <c r="AX836" s="428"/>
    </row>
    <row r="837" spans="1:50" ht="42" customHeight="1" x14ac:dyDescent="0.15">
      <c r="A837" s="404">
        <v>1</v>
      </c>
      <c r="B837" s="404">
        <v>1</v>
      </c>
      <c r="C837" s="426" t="s">
        <v>592</v>
      </c>
      <c r="D837" s="418"/>
      <c r="E837" s="418"/>
      <c r="F837" s="418"/>
      <c r="G837" s="418"/>
      <c r="H837" s="418"/>
      <c r="I837" s="418"/>
      <c r="J837" s="419" t="s">
        <v>584</v>
      </c>
      <c r="K837" s="420"/>
      <c r="L837" s="420"/>
      <c r="M837" s="420"/>
      <c r="N837" s="420"/>
      <c r="O837" s="420"/>
      <c r="P837" s="315" t="s">
        <v>602</v>
      </c>
      <c r="Q837" s="316"/>
      <c r="R837" s="316"/>
      <c r="S837" s="316"/>
      <c r="T837" s="316"/>
      <c r="U837" s="316"/>
      <c r="V837" s="316"/>
      <c r="W837" s="316"/>
      <c r="X837" s="316"/>
      <c r="Y837" s="317">
        <v>0.4</v>
      </c>
      <c r="Z837" s="318"/>
      <c r="AA837" s="318"/>
      <c r="AB837" s="319"/>
      <c r="AC837" s="327" t="s">
        <v>196</v>
      </c>
      <c r="AD837" s="328"/>
      <c r="AE837" s="328"/>
      <c r="AF837" s="328"/>
      <c r="AG837" s="328"/>
      <c r="AH837" s="421" t="s">
        <v>584</v>
      </c>
      <c r="AI837" s="422"/>
      <c r="AJ837" s="422"/>
      <c r="AK837" s="422"/>
      <c r="AL837" s="324" t="s">
        <v>584</v>
      </c>
      <c r="AM837" s="325"/>
      <c r="AN837" s="325"/>
      <c r="AO837" s="326"/>
      <c r="AP837" s="320" t="s">
        <v>586</v>
      </c>
      <c r="AQ837" s="320"/>
      <c r="AR837" s="320"/>
      <c r="AS837" s="320"/>
      <c r="AT837" s="320"/>
      <c r="AU837" s="320"/>
      <c r="AV837" s="320"/>
      <c r="AW837" s="320"/>
      <c r="AX837" s="320"/>
    </row>
    <row r="838" spans="1:50" ht="42" customHeight="1" x14ac:dyDescent="0.15">
      <c r="A838" s="404">
        <v>2</v>
      </c>
      <c r="B838" s="404">
        <v>1</v>
      </c>
      <c r="C838" s="426" t="s">
        <v>593</v>
      </c>
      <c r="D838" s="418"/>
      <c r="E838" s="418"/>
      <c r="F838" s="418"/>
      <c r="G838" s="418"/>
      <c r="H838" s="418"/>
      <c r="I838" s="418"/>
      <c r="J838" s="419" t="s">
        <v>586</v>
      </c>
      <c r="K838" s="420"/>
      <c r="L838" s="420"/>
      <c r="M838" s="420"/>
      <c r="N838" s="420"/>
      <c r="O838" s="420"/>
      <c r="P838" s="315" t="s">
        <v>602</v>
      </c>
      <c r="Q838" s="316"/>
      <c r="R838" s="316"/>
      <c r="S838" s="316"/>
      <c r="T838" s="316"/>
      <c r="U838" s="316"/>
      <c r="V838" s="316"/>
      <c r="W838" s="316"/>
      <c r="X838" s="316"/>
      <c r="Y838" s="317">
        <v>0.2</v>
      </c>
      <c r="Z838" s="318"/>
      <c r="AA838" s="318"/>
      <c r="AB838" s="319"/>
      <c r="AC838" s="327" t="s">
        <v>196</v>
      </c>
      <c r="AD838" s="328"/>
      <c r="AE838" s="328"/>
      <c r="AF838" s="328"/>
      <c r="AG838" s="328"/>
      <c r="AH838" s="421" t="s">
        <v>584</v>
      </c>
      <c r="AI838" s="422"/>
      <c r="AJ838" s="422"/>
      <c r="AK838" s="422"/>
      <c r="AL838" s="324" t="s">
        <v>584</v>
      </c>
      <c r="AM838" s="325"/>
      <c r="AN838" s="325"/>
      <c r="AO838" s="326"/>
      <c r="AP838" s="320" t="s">
        <v>586</v>
      </c>
      <c r="AQ838" s="320"/>
      <c r="AR838" s="320"/>
      <c r="AS838" s="320"/>
      <c r="AT838" s="320"/>
      <c r="AU838" s="320"/>
      <c r="AV838" s="320"/>
      <c r="AW838" s="320"/>
      <c r="AX838" s="320"/>
    </row>
    <row r="839" spans="1:50" ht="42" customHeight="1" x14ac:dyDescent="0.15">
      <c r="A839" s="404">
        <v>3</v>
      </c>
      <c r="B839" s="404">
        <v>1</v>
      </c>
      <c r="C839" s="426" t="s">
        <v>594</v>
      </c>
      <c r="D839" s="418"/>
      <c r="E839" s="418"/>
      <c r="F839" s="418"/>
      <c r="G839" s="418"/>
      <c r="H839" s="418"/>
      <c r="I839" s="418"/>
      <c r="J839" s="419" t="s">
        <v>584</v>
      </c>
      <c r="K839" s="420"/>
      <c r="L839" s="420"/>
      <c r="M839" s="420"/>
      <c r="N839" s="420"/>
      <c r="O839" s="420"/>
      <c r="P839" s="315" t="s">
        <v>602</v>
      </c>
      <c r="Q839" s="316"/>
      <c r="R839" s="316"/>
      <c r="S839" s="316"/>
      <c r="T839" s="316"/>
      <c r="U839" s="316"/>
      <c r="V839" s="316"/>
      <c r="W839" s="316"/>
      <c r="X839" s="316"/>
      <c r="Y839" s="317">
        <v>0.2</v>
      </c>
      <c r="Z839" s="318"/>
      <c r="AA839" s="318"/>
      <c r="AB839" s="319"/>
      <c r="AC839" s="327" t="s">
        <v>196</v>
      </c>
      <c r="AD839" s="328"/>
      <c r="AE839" s="328"/>
      <c r="AF839" s="328"/>
      <c r="AG839" s="328"/>
      <c r="AH839" s="322" t="s">
        <v>584</v>
      </c>
      <c r="AI839" s="323"/>
      <c r="AJ839" s="323"/>
      <c r="AK839" s="323"/>
      <c r="AL839" s="324" t="s">
        <v>601</v>
      </c>
      <c r="AM839" s="325"/>
      <c r="AN839" s="325"/>
      <c r="AO839" s="326"/>
      <c r="AP839" s="320" t="s">
        <v>586</v>
      </c>
      <c r="AQ839" s="320"/>
      <c r="AR839" s="320"/>
      <c r="AS839" s="320"/>
      <c r="AT839" s="320"/>
      <c r="AU839" s="320"/>
      <c r="AV839" s="320"/>
      <c r="AW839" s="320"/>
      <c r="AX839" s="320"/>
    </row>
    <row r="840" spans="1:50" ht="42" customHeight="1" x14ac:dyDescent="0.15">
      <c r="A840" s="404">
        <v>4</v>
      </c>
      <c r="B840" s="404">
        <v>1</v>
      </c>
      <c r="C840" s="426" t="s">
        <v>595</v>
      </c>
      <c r="D840" s="418"/>
      <c r="E840" s="418"/>
      <c r="F840" s="418"/>
      <c r="G840" s="418"/>
      <c r="H840" s="418"/>
      <c r="I840" s="418"/>
      <c r="J840" s="419" t="s">
        <v>584</v>
      </c>
      <c r="K840" s="420"/>
      <c r="L840" s="420"/>
      <c r="M840" s="420"/>
      <c r="N840" s="420"/>
      <c r="O840" s="420"/>
      <c r="P840" s="315" t="s">
        <v>602</v>
      </c>
      <c r="Q840" s="316"/>
      <c r="R840" s="316"/>
      <c r="S840" s="316"/>
      <c r="T840" s="316"/>
      <c r="U840" s="316"/>
      <c r="V840" s="316"/>
      <c r="W840" s="316"/>
      <c r="X840" s="316"/>
      <c r="Y840" s="317">
        <v>0.2</v>
      </c>
      <c r="Z840" s="318"/>
      <c r="AA840" s="318"/>
      <c r="AB840" s="319"/>
      <c r="AC840" s="327" t="s">
        <v>196</v>
      </c>
      <c r="AD840" s="328"/>
      <c r="AE840" s="328"/>
      <c r="AF840" s="328"/>
      <c r="AG840" s="328"/>
      <c r="AH840" s="322" t="s">
        <v>584</v>
      </c>
      <c r="AI840" s="323"/>
      <c r="AJ840" s="323"/>
      <c r="AK840" s="323"/>
      <c r="AL840" s="324" t="s">
        <v>587</v>
      </c>
      <c r="AM840" s="325"/>
      <c r="AN840" s="325"/>
      <c r="AO840" s="326"/>
      <c r="AP840" s="320" t="s">
        <v>586</v>
      </c>
      <c r="AQ840" s="320"/>
      <c r="AR840" s="320"/>
      <c r="AS840" s="320"/>
      <c r="AT840" s="320"/>
      <c r="AU840" s="320"/>
      <c r="AV840" s="320"/>
      <c r="AW840" s="320"/>
      <c r="AX840" s="320"/>
    </row>
    <row r="841" spans="1:50" ht="42" customHeight="1" x14ac:dyDescent="0.15">
      <c r="A841" s="404">
        <v>5</v>
      </c>
      <c r="B841" s="404">
        <v>1</v>
      </c>
      <c r="C841" s="426" t="s">
        <v>596</v>
      </c>
      <c r="D841" s="418"/>
      <c r="E841" s="418"/>
      <c r="F841" s="418"/>
      <c r="G841" s="418"/>
      <c r="H841" s="418"/>
      <c r="I841" s="418"/>
      <c r="J841" s="419" t="s">
        <v>584</v>
      </c>
      <c r="K841" s="420"/>
      <c r="L841" s="420"/>
      <c r="M841" s="420"/>
      <c r="N841" s="420"/>
      <c r="O841" s="420"/>
      <c r="P841" s="315" t="s">
        <v>602</v>
      </c>
      <c r="Q841" s="316"/>
      <c r="R841" s="316"/>
      <c r="S841" s="316"/>
      <c r="T841" s="316"/>
      <c r="U841" s="316"/>
      <c r="V841" s="316"/>
      <c r="W841" s="316"/>
      <c r="X841" s="316"/>
      <c r="Y841" s="317">
        <v>0.2</v>
      </c>
      <c r="Z841" s="318"/>
      <c r="AA841" s="318"/>
      <c r="AB841" s="319"/>
      <c r="AC841" s="327" t="s">
        <v>196</v>
      </c>
      <c r="AD841" s="328"/>
      <c r="AE841" s="328"/>
      <c r="AF841" s="328"/>
      <c r="AG841" s="328"/>
      <c r="AH841" s="322" t="s">
        <v>584</v>
      </c>
      <c r="AI841" s="323"/>
      <c r="AJ841" s="323"/>
      <c r="AK841" s="323"/>
      <c r="AL841" s="324" t="s">
        <v>586</v>
      </c>
      <c r="AM841" s="325"/>
      <c r="AN841" s="325"/>
      <c r="AO841" s="326"/>
      <c r="AP841" s="320" t="s">
        <v>586</v>
      </c>
      <c r="AQ841" s="320"/>
      <c r="AR841" s="320"/>
      <c r="AS841" s="320"/>
      <c r="AT841" s="320"/>
      <c r="AU841" s="320"/>
      <c r="AV841" s="320"/>
      <c r="AW841" s="320"/>
      <c r="AX841" s="320"/>
    </row>
    <row r="842" spans="1:50" ht="42" customHeight="1" x14ac:dyDescent="0.15">
      <c r="A842" s="404">
        <v>6</v>
      </c>
      <c r="B842" s="404">
        <v>1</v>
      </c>
      <c r="C842" s="426" t="s">
        <v>597</v>
      </c>
      <c r="D842" s="418"/>
      <c r="E842" s="418"/>
      <c r="F842" s="418"/>
      <c r="G842" s="418"/>
      <c r="H842" s="418"/>
      <c r="I842" s="418"/>
      <c r="J842" s="419" t="s">
        <v>584</v>
      </c>
      <c r="K842" s="420"/>
      <c r="L842" s="420"/>
      <c r="M842" s="420"/>
      <c r="N842" s="420"/>
      <c r="O842" s="420"/>
      <c r="P842" s="315" t="s">
        <v>602</v>
      </c>
      <c r="Q842" s="316"/>
      <c r="R842" s="316"/>
      <c r="S842" s="316"/>
      <c r="T842" s="316"/>
      <c r="U842" s="316"/>
      <c r="V842" s="316"/>
      <c r="W842" s="316"/>
      <c r="X842" s="316"/>
      <c r="Y842" s="317">
        <v>0.1</v>
      </c>
      <c r="Z842" s="318"/>
      <c r="AA842" s="318"/>
      <c r="AB842" s="319"/>
      <c r="AC842" s="327" t="s">
        <v>196</v>
      </c>
      <c r="AD842" s="328"/>
      <c r="AE842" s="328"/>
      <c r="AF842" s="328"/>
      <c r="AG842" s="328"/>
      <c r="AH842" s="322" t="s">
        <v>584</v>
      </c>
      <c r="AI842" s="323"/>
      <c r="AJ842" s="323"/>
      <c r="AK842" s="323"/>
      <c r="AL842" s="324" t="s">
        <v>584</v>
      </c>
      <c r="AM842" s="325"/>
      <c r="AN842" s="325"/>
      <c r="AO842" s="326"/>
      <c r="AP842" s="320" t="s">
        <v>586</v>
      </c>
      <c r="AQ842" s="320"/>
      <c r="AR842" s="320"/>
      <c r="AS842" s="320"/>
      <c r="AT842" s="320"/>
      <c r="AU842" s="320"/>
      <c r="AV842" s="320"/>
      <c r="AW842" s="320"/>
      <c r="AX842" s="320"/>
    </row>
    <row r="843" spans="1:50" ht="42" customHeight="1" x14ac:dyDescent="0.15">
      <c r="A843" s="404">
        <v>7</v>
      </c>
      <c r="B843" s="404">
        <v>1</v>
      </c>
      <c r="C843" s="426" t="s">
        <v>598</v>
      </c>
      <c r="D843" s="418"/>
      <c r="E843" s="418"/>
      <c r="F843" s="418"/>
      <c r="G843" s="418"/>
      <c r="H843" s="418"/>
      <c r="I843" s="418"/>
      <c r="J843" s="419" t="s">
        <v>601</v>
      </c>
      <c r="K843" s="420"/>
      <c r="L843" s="420"/>
      <c r="M843" s="420"/>
      <c r="N843" s="420"/>
      <c r="O843" s="420"/>
      <c r="P843" s="315" t="s">
        <v>602</v>
      </c>
      <c r="Q843" s="316"/>
      <c r="R843" s="316"/>
      <c r="S843" s="316"/>
      <c r="T843" s="316"/>
      <c r="U843" s="316"/>
      <c r="V843" s="316"/>
      <c r="W843" s="316"/>
      <c r="X843" s="316"/>
      <c r="Y843" s="317">
        <v>0.1</v>
      </c>
      <c r="Z843" s="318"/>
      <c r="AA843" s="318"/>
      <c r="AB843" s="319"/>
      <c r="AC843" s="327" t="s">
        <v>196</v>
      </c>
      <c r="AD843" s="328"/>
      <c r="AE843" s="328"/>
      <c r="AF843" s="328"/>
      <c r="AG843" s="328"/>
      <c r="AH843" s="322" t="s">
        <v>584</v>
      </c>
      <c r="AI843" s="323"/>
      <c r="AJ843" s="323"/>
      <c r="AK843" s="323"/>
      <c r="AL843" s="324" t="s">
        <v>586</v>
      </c>
      <c r="AM843" s="325"/>
      <c r="AN843" s="325"/>
      <c r="AO843" s="326"/>
      <c r="AP843" s="320" t="s">
        <v>586</v>
      </c>
      <c r="AQ843" s="320"/>
      <c r="AR843" s="320"/>
      <c r="AS843" s="320"/>
      <c r="AT843" s="320"/>
      <c r="AU843" s="320"/>
      <c r="AV843" s="320"/>
      <c r="AW843" s="320"/>
      <c r="AX843" s="320"/>
    </row>
    <row r="844" spans="1:50" ht="42" customHeight="1" x14ac:dyDescent="0.15">
      <c r="A844" s="404">
        <v>8</v>
      </c>
      <c r="B844" s="404">
        <v>1</v>
      </c>
      <c r="C844" s="426" t="s">
        <v>591</v>
      </c>
      <c r="D844" s="418"/>
      <c r="E844" s="418"/>
      <c r="F844" s="418"/>
      <c r="G844" s="418"/>
      <c r="H844" s="418"/>
      <c r="I844" s="418"/>
      <c r="J844" s="419" t="s">
        <v>584</v>
      </c>
      <c r="K844" s="420"/>
      <c r="L844" s="420"/>
      <c r="M844" s="420"/>
      <c r="N844" s="420"/>
      <c r="O844" s="420"/>
      <c r="P844" s="315" t="s">
        <v>603</v>
      </c>
      <c r="Q844" s="316"/>
      <c r="R844" s="316"/>
      <c r="S844" s="316"/>
      <c r="T844" s="316"/>
      <c r="U844" s="316"/>
      <c r="V844" s="316"/>
      <c r="W844" s="316"/>
      <c r="X844" s="316"/>
      <c r="Y844" s="317">
        <v>0.1</v>
      </c>
      <c r="Z844" s="318"/>
      <c r="AA844" s="318"/>
      <c r="AB844" s="319"/>
      <c r="AC844" s="327" t="s">
        <v>196</v>
      </c>
      <c r="AD844" s="328"/>
      <c r="AE844" s="328"/>
      <c r="AF844" s="328"/>
      <c r="AG844" s="328"/>
      <c r="AH844" s="322" t="s">
        <v>586</v>
      </c>
      <c r="AI844" s="323"/>
      <c r="AJ844" s="323"/>
      <c r="AK844" s="323"/>
      <c r="AL844" s="324" t="s">
        <v>587</v>
      </c>
      <c r="AM844" s="325"/>
      <c r="AN844" s="325"/>
      <c r="AO844" s="326"/>
      <c r="AP844" s="320" t="s">
        <v>586</v>
      </c>
      <c r="AQ844" s="320"/>
      <c r="AR844" s="320"/>
      <c r="AS844" s="320"/>
      <c r="AT844" s="320"/>
      <c r="AU844" s="320"/>
      <c r="AV844" s="320"/>
      <c r="AW844" s="320"/>
      <c r="AX844" s="320"/>
    </row>
    <row r="845" spans="1:50" ht="42" customHeight="1" x14ac:dyDescent="0.15">
      <c r="A845" s="404">
        <v>9</v>
      </c>
      <c r="B845" s="404">
        <v>1</v>
      </c>
      <c r="C845" s="426" t="s">
        <v>599</v>
      </c>
      <c r="D845" s="418"/>
      <c r="E845" s="418"/>
      <c r="F845" s="418"/>
      <c r="G845" s="418"/>
      <c r="H845" s="418"/>
      <c r="I845" s="418"/>
      <c r="J845" s="419" t="s">
        <v>584</v>
      </c>
      <c r="K845" s="420"/>
      <c r="L845" s="420"/>
      <c r="M845" s="420"/>
      <c r="N845" s="420"/>
      <c r="O845" s="420"/>
      <c r="P845" s="315" t="s">
        <v>602</v>
      </c>
      <c r="Q845" s="316"/>
      <c r="R845" s="316"/>
      <c r="S845" s="316"/>
      <c r="T845" s="316"/>
      <c r="U845" s="316"/>
      <c r="V845" s="316"/>
      <c r="W845" s="316"/>
      <c r="X845" s="316"/>
      <c r="Y845" s="317">
        <v>0.1</v>
      </c>
      <c r="Z845" s="318"/>
      <c r="AA845" s="318"/>
      <c r="AB845" s="319"/>
      <c r="AC845" s="327" t="s">
        <v>196</v>
      </c>
      <c r="AD845" s="328"/>
      <c r="AE845" s="328"/>
      <c r="AF845" s="328"/>
      <c r="AG845" s="328"/>
      <c r="AH845" s="322" t="s">
        <v>584</v>
      </c>
      <c r="AI845" s="323"/>
      <c r="AJ845" s="323"/>
      <c r="AK845" s="323"/>
      <c r="AL845" s="324" t="s">
        <v>586</v>
      </c>
      <c r="AM845" s="325"/>
      <c r="AN845" s="325"/>
      <c r="AO845" s="326"/>
      <c r="AP845" s="320" t="s">
        <v>586</v>
      </c>
      <c r="AQ845" s="320"/>
      <c r="AR845" s="320"/>
      <c r="AS845" s="320"/>
      <c r="AT845" s="320"/>
      <c r="AU845" s="320"/>
      <c r="AV845" s="320"/>
      <c r="AW845" s="320"/>
      <c r="AX845" s="320"/>
    </row>
    <row r="846" spans="1:50" ht="42" customHeight="1" x14ac:dyDescent="0.15">
      <c r="A846" s="404">
        <v>10</v>
      </c>
      <c r="B846" s="404">
        <v>1</v>
      </c>
      <c r="C846" s="426" t="s">
        <v>600</v>
      </c>
      <c r="D846" s="418"/>
      <c r="E846" s="418"/>
      <c r="F846" s="418"/>
      <c r="G846" s="418"/>
      <c r="H846" s="418"/>
      <c r="I846" s="418"/>
      <c r="J846" s="419" t="s">
        <v>584</v>
      </c>
      <c r="K846" s="420"/>
      <c r="L846" s="420"/>
      <c r="M846" s="420"/>
      <c r="N846" s="420"/>
      <c r="O846" s="420"/>
      <c r="P846" s="315" t="s">
        <v>602</v>
      </c>
      <c r="Q846" s="316"/>
      <c r="R846" s="316"/>
      <c r="S846" s="316"/>
      <c r="T846" s="316"/>
      <c r="U846" s="316"/>
      <c r="V846" s="316"/>
      <c r="W846" s="316"/>
      <c r="X846" s="316"/>
      <c r="Y846" s="317">
        <v>0.1</v>
      </c>
      <c r="Z846" s="318"/>
      <c r="AA846" s="318"/>
      <c r="AB846" s="319"/>
      <c r="AC846" s="327" t="s">
        <v>196</v>
      </c>
      <c r="AD846" s="328"/>
      <c r="AE846" s="328"/>
      <c r="AF846" s="328"/>
      <c r="AG846" s="328"/>
      <c r="AH846" s="322" t="s">
        <v>587</v>
      </c>
      <c r="AI846" s="323"/>
      <c r="AJ846" s="323"/>
      <c r="AK846" s="323"/>
      <c r="AL846" s="324" t="s">
        <v>584</v>
      </c>
      <c r="AM846" s="325"/>
      <c r="AN846" s="325"/>
      <c r="AO846" s="326"/>
      <c r="AP846" s="320" t="s">
        <v>586</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478</v>
      </c>
      <c r="AD869" s="275"/>
      <c r="AE869" s="275"/>
      <c r="AF869" s="275"/>
      <c r="AG869" s="275"/>
      <c r="AH869" s="344" t="s">
        <v>514</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604</v>
      </c>
      <c r="D870" s="418"/>
      <c r="E870" s="418"/>
      <c r="F870" s="418"/>
      <c r="G870" s="418"/>
      <c r="H870" s="418"/>
      <c r="I870" s="418"/>
      <c r="J870" s="419">
        <v>4180001033060</v>
      </c>
      <c r="K870" s="420"/>
      <c r="L870" s="420"/>
      <c r="M870" s="420"/>
      <c r="N870" s="420"/>
      <c r="O870" s="420"/>
      <c r="P870" s="315" t="s">
        <v>614</v>
      </c>
      <c r="Q870" s="316"/>
      <c r="R870" s="316"/>
      <c r="S870" s="316"/>
      <c r="T870" s="316"/>
      <c r="U870" s="316"/>
      <c r="V870" s="316"/>
      <c r="W870" s="316"/>
      <c r="X870" s="316"/>
      <c r="Y870" s="317">
        <v>0.4</v>
      </c>
      <c r="Z870" s="318"/>
      <c r="AA870" s="318"/>
      <c r="AB870" s="319"/>
      <c r="AC870" s="327" t="s">
        <v>196</v>
      </c>
      <c r="AD870" s="328"/>
      <c r="AE870" s="328"/>
      <c r="AF870" s="328"/>
      <c r="AG870" s="328"/>
      <c r="AH870" s="421" t="s">
        <v>584</v>
      </c>
      <c r="AI870" s="422"/>
      <c r="AJ870" s="422"/>
      <c r="AK870" s="422"/>
      <c r="AL870" s="324" t="s">
        <v>584</v>
      </c>
      <c r="AM870" s="325"/>
      <c r="AN870" s="325"/>
      <c r="AO870" s="326"/>
      <c r="AP870" s="320" t="s">
        <v>586</v>
      </c>
      <c r="AQ870" s="320"/>
      <c r="AR870" s="320"/>
      <c r="AS870" s="320"/>
      <c r="AT870" s="320"/>
      <c r="AU870" s="320"/>
      <c r="AV870" s="320"/>
      <c r="AW870" s="320"/>
      <c r="AX870" s="320"/>
    </row>
    <row r="871" spans="1:50" ht="30" customHeight="1" x14ac:dyDescent="0.15">
      <c r="A871" s="404">
        <v>2</v>
      </c>
      <c r="B871" s="404">
        <v>1</v>
      </c>
      <c r="C871" s="426" t="s">
        <v>605</v>
      </c>
      <c r="D871" s="418"/>
      <c r="E871" s="418"/>
      <c r="F871" s="418"/>
      <c r="G871" s="418"/>
      <c r="H871" s="418"/>
      <c r="I871" s="418"/>
      <c r="J871" s="419" t="s">
        <v>584</v>
      </c>
      <c r="K871" s="420"/>
      <c r="L871" s="420"/>
      <c r="M871" s="420"/>
      <c r="N871" s="420"/>
      <c r="O871" s="420"/>
      <c r="P871" s="315" t="s">
        <v>615</v>
      </c>
      <c r="Q871" s="316"/>
      <c r="R871" s="316"/>
      <c r="S871" s="316"/>
      <c r="T871" s="316"/>
      <c r="U871" s="316"/>
      <c r="V871" s="316"/>
      <c r="W871" s="316"/>
      <c r="X871" s="316"/>
      <c r="Y871" s="317">
        <v>0.1</v>
      </c>
      <c r="Z871" s="318"/>
      <c r="AA871" s="318"/>
      <c r="AB871" s="319"/>
      <c r="AC871" s="327" t="s">
        <v>196</v>
      </c>
      <c r="AD871" s="328"/>
      <c r="AE871" s="328"/>
      <c r="AF871" s="328"/>
      <c r="AG871" s="328"/>
      <c r="AH871" s="421" t="s">
        <v>584</v>
      </c>
      <c r="AI871" s="422"/>
      <c r="AJ871" s="422"/>
      <c r="AK871" s="422"/>
      <c r="AL871" s="324" t="s">
        <v>584</v>
      </c>
      <c r="AM871" s="325"/>
      <c r="AN871" s="325"/>
      <c r="AO871" s="326"/>
      <c r="AP871" s="320" t="s">
        <v>586</v>
      </c>
      <c r="AQ871" s="320"/>
      <c r="AR871" s="320"/>
      <c r="AS871" s="320"/>
      <c r="AT871" s="320"/>
      <c r="AU871" s="320"/>
      <c r="AV871" s="320"/>
      <c r="AW871" s="320"/>
      <c r="AX871" s="320"/>
    </row>
    <row r="872" spans="1:50" ht="30" customHeight="1" x14ac:dyDescent="0.15">
      <c r="A872" s="404">
        <v>3</v>
      </c>
      <c r="B872" s="404">
        <v>1</v>
      </c>
      <c r="C872" s="426" t="s">
        <v>606</v>
      </c>
      <c r="D872" s="418"/>
      <c r="E872" s="418"/>
      <c r="F872" s="418"/>
      <c r="G872" s="418"/>
      <c r="H872" s="418"/>
      <c r="I872" s="418"/>
      <c r="J872" s="419" t="s">
        <v>584</v>
      </c>
      <c r="K872" s="420"/>
      <c r="L872" s="420"/>
      <c r="M872" s="420"/>
      <c r="N872" s="420"/>
      <c r="O872" s="420"/>
      <c r="P872" s="315" t="s">
        <v>615</v>
      </c>
      <c r="Q872" s="316"/>
      <c r="R872" s="316"/>
      <c r="S872" s="316"/>
      <c r="T872" s="316"/>
      <c r="U872" s="316"/>
      <c r="V872" s="316"/>
      <c r="W872" s="316"/>
      <c r="X872" s="316"/>
      <c r="Y872" s="317">
        <v>0.1</v>
      </c>
      <c r="Z872" s="318"/>
      <c r="AA872" s="318"/>
      <c r="AB872" s="319"/>
      <c r="AC872" s="327" t="s">
        <v>196</v>
      </c>
      <c r="AD872" s="328"/>
      <c r="AE872" s="328"/>
      <c r="AF872" s="328"/>
      <c r="AG872" s="328"/>
      <c r="AH872" s="322" t="s">
        <v>584</v>
      </c>
      <c r="AI872" s="323"/>
      <c r="AJ872" s="323"/>
      <c r="AK872" s="323"/>
      <c r="AL872" s="324" t="s">
        <v>584</v>
      </c>
      <c r="AM872" s="325"/>
      <c r="AN872" s="325"/>
      <c r="AO872" s="326"/>
      <c r="AP872" s="320" t="s">
        <v>586</v>
      </c>
      <c r="AQ872" s="320"/>
      <c r="AR872" s="320"/>
      <c r="AS872" s="320"/>
      <c r="AT872" s="320"/>
      <c r="AU872" s="320"/>
      <c r="AV872" s="320"/>
      <c r="AW872" s="320"/>
      <c r="AX872" s="320"/>
    </row>
    <row r="873" spans="1:50" ht="30" customHeight="1" x14ac:dyDescent="0.15">
      <c r="A873" s="404">
        <v>4</v>
      </c>
      <c r="B873" s="404">
        <v>1</v>
      </c>
      <c r="C873" s="426" t="s">
        <v>607</v>
      </c>
      <c r="D873" s="418"/>
      <c r="E873" s="418"/>
      <c r="F873" s="418"/>
      <c r="G873" s="418"/>
      <c r="H873" s="418"/>
      <c r="I873" s="418"/>
      <c r="J873" s="419" t="s">
        <v>584</v>
      </c>
      <c r="K873" s="420"/>
      <c r="L873" s="420"/>
      <c r="M873" s="420"/>
      <c r="N873" s="420"/>
      <c r="O873" s="420"/>
      <c r="P873" s="315" t="s">
        <v>615</v>
      </c>
      <c r="Q873" s="316"/>
      <c r="R873" s="316"/>
      <c r="S873" s="316"/>
      <c r="T873" s="316"/>
      <c r="U873" s="316"/>
      <c r="V873" s="316"/>
      <c r="W873" s="316"/>
      <c r="X873" s="316"/>
      <c r="Y873" s="317">
        <v>0.1</v>
      </c>
      <c r="Z873" s="318"/>
      <c r="AA873" s="318"/>
      <c r="AB873" s="319"/>
      <c r="AC873" s="327" t="s">
        <v>196</v>
      </c>
      <c r="AD873" s="328"/>
      <c r="AE873" s="328"/>
      <c r="AF873" s="328"/>
      <c r="AG873" s="328"/>
      <c r="AH873" s="322" t="s">
        <v>584</v>
      </c>
      <c r="AI873" s="323"/>
      <c r="AJ873" s="323"/>
      <c r="AK873" s="323"/>
      <c r="AL873" s="324" t="s">
        <v>586</v>
      </c>
      <c r="AM873" s="325"/>
      <c r="AN873" s="325"/>
      <c r="AO873" s="326"/>
      <c r="AP873" s="320" t="s">
        <v>586</v>
      </c>
      <c r="AQ873" s="320"/>
      <c r="AR873" s="320"/>
      <c r="AS873" s="320"/>
      <c r="AT873" s="320"/>
      <c r="AU873" s="320"/>
      <c r="AV873" s="320"/>
      <c r="AW873" s="320"/>
      <c r="AX873" s="320"/>
    </row>
    <row r="874" spans="1:50" ht="30" customHeight="1" x14ac:dyDescent="0.15">
      <c r="A874" s="404">
        <v>5</v>
      </c>
      <c r="B874" s="404">
        <v>1</v>
      </c>
      <c r="C874" s="426" t="s">
        <v>608</v>
      </c>
      <c r="D874" s="418"/>
      <c r="E874" s="418"/>
      <c r="F874" s="418"/>
      <c r="G874" s="418"/>
      <c r="H874" s="418"/>
      <c r="I874" s="418"/>
      <c r="J874" s="419" t="s">
        <v>601</v>
      </c>
      <c r="K874" s="420"/>
      <c r="L874" s="420"/>
      <c r="M874" s="420"/>
      <c r="N874" s="420"/>
      <c r="O874" s="420"/>
      <c r="P874" s="315" t="s">
        <v>615</v>
      </c>
      <c r="Q874" s="316"/>
      <c r="R874" s="316"/>
      <c r="S874" s="316"/>
      <c r="T874" s="316"/>
      <c r="U874" s="316"/>
      <c r="V874" s="316"/>
      <c r="W874" s="316"/>
      <c r="X874" s="316"/>
      <c r="Y874" s="317">
        <v>0</v>
      </c>
      <c r="Z874" s="318"/>
      <c r="AA874" s="318"/>
      <c r="AB874" s="319"/>
      <c r="AC874" s="327" t="s">
        <v>196</v>
      </c>
      <c r="AD874" s="328"/>
      <c r="AE874" s="328"/>
      <c r="AF874" s="328"/>
      <c r="AG874" s="328"/>
      <c r="AH874" s="322" t="s">
        <v>601</v>
      </c>
      <c r="AI874" s="323"/>
      <c r="AJ874" s="323"/>
      <c r="AK874" s="323"/>
      <c r="AL874" s="324" t="s">
        <v>584</v>
      </c>
      <c r="AM874" s="325"/>
      <c r="AN874" s="325"/>
      <c r="AO874" s="326"/>
      <c r="AP874" s="320" t="s">
        <v>586</v>
      </c>
      <c r="AQ874" s="320"/>
      <c r="AR874" s="320"/>
      <c r="AS874" s="320"/>
      <c r="AT874" s="320"/>
      <c r="AU874" s="320"/>
      <c r="AV874" s="320"/>
      <c r="AW874" s="320"/>
      <c r="AX874" s="320"/>
    </row>
    <row r="875" spans="1:50" ht="30" customHeight="1" x14ac:dyDescent="0.15">
      <c r="A875" s="404">
        <v>6</v>
      </c>
      <c r="B875" s="404">
        <v>1</v>
      </c>
      <c r="C875" s="426" t="s">
        <v>609</v>
      </c>
      <c r="D875" s="418"/>
      <c r="E875" s="418"/>
      <c r="F875" s="418"/>
      <c r="G875" s="418"/>
      <c r="H875" s="418"/>
      <c r="I875" s="418"/>
      <c r="J875" s="419" t="s">
        <v>584</v>
      </c>
      <c r="K875" s="420"/>
      <c r="L875" s="420"/>
      <c r="M875" s="420"/>
      <c r="N875" s="420"/>
      <c r="O875" s="420"/>
      <c r="P875" s="315" t="s">
        <v>615</v>
      </c>
      <c r="Q875" s="316"/>
      <c r="R875" s="316"/>
      <c r="S875" s="316"/>
      <c r="T875" s="316"/>
      <c r="U875" s="316"/>
      <c r="V875" s="316"/>
      <c r="W875" s="316"/>
      <c r="X875" s="316"/>
      <c r="Y875" s="317">
        <v>0</v>
      </c>
      <c r="Z875" s="318"/>
      <c r="AA875" s="318"/>
      <c r="AB875" s="319"/>
      <c r="AC875" s="327" t="s">
        <v>196</v>
      </c>
      <c r="AD875" s="328"/>
      <c r="AE875" s="328"/>
      <c r="AF875" s="328"/>
      <c r="AG875" s="328"/>
      <c r="AH875" s="322" t="s">
        <v>584</v>
      </c>
      <c r="AI875" s="323"/>
      <c r="AJ875" s="323"/>
      <c r="AK875" s="323"/>
      <c r="AL875" s="324" t="s">
        <v>584</v>
      </c>
      <c r="AM875" s="325"/>
      <c r="AN875" s="325"/>
      <c r="AO875" s="326"/>
      <c r="AP875" s="320" t="s">
        <v>586</v>
      </c>
      <c r="AQ875" s="320"/>
      <c r="AR875" s="320"/>
      <c r="AS875" s="320"/>
      <c r="AT875" s="320"/>
      <c r="AU875" s="320"/>
      <c r="AV875" s="320"/>
      <c r="AW875" s="320"/>
      <c r="AX875" s="320"/>
    </row>
    <row r="876" spans="1:50" ht="30" customHeight="1" x14ac:dyDescent="0.15">
      <c r="A876" s="404">
        <v>7</v>
      </c>
      <c r="B876" s="404">
        <v>1</v>
      </c>
      <c r="C876" s="426" t="s">
        <v>610</v>
      </c>
      <c r="D876" s="418"/>
      <c r="E876" s="418"/>
      <c r="F876" s="418"/>
      <c r="G876" s="418"/>
      <c r="H876" s="418"/>
      <c r="I876" s="418"/>
      <c r="J876" s="419" t="s">
        <v>584</v>
      </c>
      <c r="K876" s="420"/>
      <c r="L876" s="420"/>
      <c r="M876" s="420"/>
      <c r="N876" s="420"/>
      <c r="O876" s="420"/>
      <c r="P876" s="315" t="s">
        <v>615</v>
      </c>
      <c r="Q876" s="316"/>
      <c r="R876" s="316"/>
      <c r="S876" s="316"/>
      <c r="T876" s="316"/>
      <c r="U876" s="316"/>
      <c r="V876" s="316"/>
      <c r="W876" s="316"/>
      <c r="X876" s="316"/>
      <c r="Y876" s="317">
        <v>0</v>
      </c>
      <c r="Z876" s="318"/>
      <c r="AA876" s="318"/>
      <c r="AB876" s="319"/>
      <c r="AC876" s="327" t="s">
        <v>196</v>
      </c>
      <c r="AD876" s="328"/>
      <c r="AE876" s="328"/>
      <c r="AF876" s="328"/>
      <c r="AG876" s="328"/>
      <c r="AH876" s="322" t="s">
        <v>584</v>
      </c>
      <c r="AI876" s="323"/>
      <c r="AJ876" s="323"/>
      <c r="AK876" s="323"/>
      <c r="AL876" s="324" t="s">
        <v>601</v>
      </c>
      <c r="AM876" s="325"/>
      <c r="AN876" s="325"/>
      <c r="AO876" s="326"/>
      <c r="AP876" s="320" t="s">
        <v>586</v>
      </c>
      <c r="AQ876" s="320"/>
      <c r="AR876" s="320"/>
      <c r="AS876" s="320"/>
      <c r="AT876" s="320"/>
      <c r="AU876" s="320"/>
      <c r="AV876" s="320"/>
      <c r="AW876" s="320"/>
      <c r="AX876" s="320"/>
    </row>
    <row r="877" spans="1:50" ht="30" customHeight="1" x14ac:dyDescent="0.15">
      <c r="A877" s="404">
        <v>8</v>
      </c>
      <c r="B877" s="404">
        <v>1</v>
      </c>
      <c r="C877" s="426" t="s">
        <v>611</v>
      </c>
      <c r="D877" s="418"/>
      <c r="E877" s="418"/>
      <c r="F877" s="418"/>
      <c r="G877" s="418"/>
      <c r="H877" s="418"/>
      <c r="I877" s="418"/>
      <c r="J877" s="419" t="s">
        <v>601</v>
      </c>
      <c r="K877" s="420"/>
      <c r="L877" s="420"/>
      <c r="M877" s="420"/>
      <c r="N877" s="420"/>
      <c r="O877" s="420"/>
      <c r="P877" s="315" t="s">
        <v>615</v>
      </c>
      <c r="Q877" s="316"/>
      <c r="R877" s="316"/>
      <c r="S877" s="316"/>
      <c r="T877" s="316"/>
      <c r="U877" s="316"/>
      <c r="V877" s="316"/>
      <c r="W877" s="316"/>
      <c r="X877" s="316"/>
      <c r="Y877" s="317">
        <v>0</v>
      </c>
      <c r="Z877" s="318"/>
      <c r="AA877" s="318"/>
      <c r="AB877" s="319"/>
      <c r="AC877" s="327" t="s">
        <v>196</v>
      </c>
      <c r="AD877" s="328"/>
      <c r="AE877" s="328"/>
      <c r="AF877" s="328"/>
      <c r="AG877" s="328"/>
      <c r="AH877" s="322" t="s">
        <v>586</v>
      </c>
      <c r="AI877" s="323"/>
      <c r="AJ877" s="323"/>
      <c r="AK877" s="323"/>
      <c r="AL877" s="324" t="s">
        <v>584</v>
      </c>
      <c r="AM877" s="325"/>
      <c r="AN877" s="325"/>
      <c r="AO877" s="326"/>
      <c r="AP877" s="320" t="s">
        <v>586</v>
      </c>
      <c r="AQ877" s="320"/>
      <c r="AR877" s="320"/>
      <c r="AS877" s="320"/>
      <c r="AT877" s="320"/>
      <c r="AU877" s="320"/>
      <c r="AV877" s="320"/>
      <c r="AW877" s="320"/>
      <c r="AX877" s="320"/>
    </row>
    <row r="878" spans="1:50" ht="30" customHeight="1" x14ac:dyDescent="0.15">
      <c r="A878" s="404">
        <v>9</v>
      </c>
      <c r="B878" s="404">
        <v>1</v>
      </c>
      <c r="C878" s="426" t="s">
        <v>612</v>
      </c>
      <c r="D878" s="418"/>
      <c r="E878" s="418"/>
      <c r="F878" s="418"/>
      <c r="G878" s="418"/>
      <c r="H878" s="418"/>
      <c r="I878" s="418"/>
      <c r="J878" s="419" t="s">
        <v>586</v>
      </c>
      <c r="K878" s="420"/>
      <c r="L878" s="420"/>
      <c r="M878" s="420"/>
      <c r="N878" s="420"/>
      <c r="O878" s="420"/>
      <c r="P878" s="315" t="s">
        <v>615</v>
      </c>
      <c r="Q878" s="316"/>
      <c r="R878" s="316"/>
      <c r="S878" s="316"/>
      <c r="T878" s="316"/>
      <c r="U878" s="316"/>
      <c r="V878" s="316"/>
      <c r="W878" s="316"/>
      <c r="X878" s="316"/>
      <c r="Y878" s="317">
        <v>0</v>
      </c>
      <c r="Z878" s="318"/>
      <c r="AA878" s="318"/>
      <c r="AB878" s="319"/>
      <c r="AC878" s="327" t="s">
        <v>196</v>
      </c>
      <c r="AD878" s="328"/>
      <c r="AE878" s="328"/>
      <c r="AF878" s="328"/>
      <c r="AG878" s="328"/>
      <c r="AH878" s="322" t="s">
        <v>586</v>
      </c>
      <c r="AI878" s="323"/>
      <c r="AJ878" s="323"/>
      <c r="AK878" s="323"/>
      <c r="AL878" s="324" t="s">
        <v>584</v>
      </c>
      <c r="AM878" s="325"/>
      <c r="AN878" s="325"/>
      <c r="AO878" s="326"/>
      <c r="AP878" s="320" t="s">
        <v>586</v>
      </c>
      <c r="AQ878" s="320"/>
      <c r="AR878" s="320"/>
      <c r="AS878" s="320"/>
      <c r="AT878" s="320"/>
      <c r="AU878" s="320"/>
      <c r="AV878" s="320"/>
      <c r="AW878" s="320"/>
      <c r="AX878" s="320"/>
    </row>
    <row r="879" spans="1:50" ht="30" customHeight="1" x14ac:dyDescent="0.15">
      <c r="A879" s="404">
        <v>10</v>
      </c>
      <c r="B879" s="404">
        <v>1</v>
      </c>
      <c r="C879" s="426" t="s">
        <v>613</v>
      </c>
      <c r="D879" s="418"/>
      <c r="E879" s="418"/>
      <c r="F879" s="418"/>
      <c r="G879" s="418"/>
      <c r="H879" s="418"/>
      <c r="I879" s="418"/>
      <c r="J879" s="419" t="s">
        <v>586</v>
      </c>
      <c r="K879" s="420"/>
      <c r="L879" s="420"/>
      <c r="M879" s="420"/>
      <c r="N879" s="420"/>
      <c r="O879" s="420"/>
      <c r="P879" s="315" t="s">
        <v>615</v>
      </c>
      <c r="Q879" s="316"/>
      <c r="R879" s="316"/>
      <c r="S879" s="316"/>
      <c r="T879" s="316"/>
      <c r="U879" s="316"/>
      <c r="V879" s="316"/>
      <c r="W879" s="316"/>
      <c r="X879" s="316"/>
      <c r="Y879" s="317">
        <v>0</v>
      </c>
      <c r="Z879" s="318"/>
      <c r="AA879" s="318"/>
      <c r="AB879" s="319"/>
      <c r="AC879" s="327" t="s">
        <v>196</v>
      </c>
      <c r="AD879" s="328"/>
      <c r="AE879" s="328"/>
      <c r="AF879" s="328"/>
      <c r="AG879" s="328"/>
      <c r="AH879" s="322" t="s">
        <v>586</v>
      </c>
      <c r="AI879" s="323"/>
      <c r="AJ879" s="323"/>
      <c r="AK879" s="323"/>
      <c r="AL879" s="324" t="s">
        <v>601</v>
      </c>
      <c r="AM879" s="325"/>
      <c r="AN879" s="325"/>
      <c r="AO879" s="326"/>
      <c r="AP879" s="320" t="s">
        <v>586</v>
      </c>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478</v>
      </c>
      <c r="AD902" s="275"/>
      <c r="AE902" s="275"/>
      <c r="AF902" s="275"/>
      <c r="AG902" s="275"/>
      <c r="AH902" s="344" t="s">
        <v>514</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4">
        <v>1</v>
      </c>
      <c r="B903" s="404">
        <v>1</v>
      </c>
      <c r="C903" s="426" t="s">
        <v>616</v>
      </c>
      <c r="D903" s="418"/>
      <c r="E903" s="418"/>
      <c r="F903" s="418"/>
      <c r="G903" s="418"/>
      <c r="H903" s="418"/>
      <c r="I903" s="418"/>
      <c r="J903" s="419">
        <v>6011101005138</v>
      </c>
      <c r="K903" s="420"/>
      <c r="L903" s="420"/>
      <c r="M903" s="420"/>
      <c r="N903" s="420"/>
      <c r="O903" s="420"/>
      <c r="P903" s="315" t="s">
        <v>625</v>
      </c>
      <c r="Q903" s="316"/>
      <c r="R903" s="316"/>
      <c r="S903" s="316"/>
      <c r="T903" s="316"/>
      <c r="U903" s="316"/>
      <c r="V903" s="316"/>
      <c r="W903" s="316"/>
      <c r="X903" s="316"/>
      <c r="Y903" s="317">
        <v>14</v>
      </c>
      <c r="Z903" s="318"/>
      <c r="AA903" s="318"/>
      <c r="AB903" s="319"/>
      <c r="AC903" s="327" t="s">
        <v>520</v>
      </c>
      <c r="AD903" s="328"/>
      <c r="AE903" s="328"/>
      <c r="AF903" s="328"/>
      <c r="AG903" s="328"/>
      <c r="AH903" s="421">
        <v>2</v>
      </c>
      <c r="AI903" s="422"/>
      <c r="AJ903" s="422"/>
      <c r="AK903" s="422"/>
      <c r="AL903" s="324">
        <f>12744/17144*100</f>
        <v>74.335044330377968</v>
      </c>
      <c r="AM903" s="325"/>
      <c r="AN903" s="325"/>
      <c r="AO903" s="326"/>
      <c r="AP903" s="320" t="s">
        <v>586</v>
      </c>
      <c r="AQ903" s="320"/>
      <c r="AR903" s="320"/>
      <c r="AS903" s="320"/>
      <c r="AT903" s="320"/>
      <c r="AU903" s="320"/>
      <c r="AV903" s="320"/>
      <c r="AW903" s="320"/>
      <c r="AX903" s="320"/>
    </row>
    <row r="904" spans="1:50" ht="30" customHeight="1" x14ac:dyDescent="0.15">
      <c r="A904" s="404">
        <v>2</v>
      </c>
      <c r="B904" s="404">
        <v>1</v>
      </c>
      <c r="C904" s="426" t="s">
        <v>617</v>
      </c>
      <c r="D904" s="418"/>
      <c r="E904" s="418"/>
      <c r="F904" s="418"/>
      <c r="G904" s="418"/>
      <c r="H904" s="418"/>
      <c r="I904" s="418"/>
      <c r="J904" s="419">
        <v>301180105728</v>
      </c>
      <c r="K904" s="420"/>
      <c r="L904" s="420"/>
      <c r="M904" s="420"/>
      <c r="N904" s="420"/>
      <c r="O904" s="420"/>
      <c r="P904" s="315" t="s">
        <v>619</v>
      </c>
      <c r="Q904" s="316"/>
      <c r="R904" s="316"/>
      <c r="S904" s="316"/>
      <c r="T904" s="316"/>
      <c r="U904" s="316"/>
      <c r="V904" s="316"/>
      <c r="W904" s="316"/>
      <c r="X904" s="316"/>
      <c r="Y904" s="317">
        <v>0.2</v>
      </c>
      <c r="Z904" s="318"/>
      <c r="AA904" s="318"/>
      <c r="AB904" s="319"/>
      <c r="AC904" s="327" t="s">
        <v>525</v>
      </c>
      <c r="AD904" s="327"/>
      <c r="AE904" s="327"/>
      <c r="AF904" s="327"/>
      <c r="AG904" s="327"/>
      <c r="AH904" s="421" t="s">
        <v>584</v>
      </c>
      <c r="AI904" s="422"/>
      <c r="AJ904" s="422"/>
      <c r="AK904" s="422"/>
      <c r="AL904" s="324" t="s">
        <v>601</v>
      </c>
      <c r="AM904" s="325"/>
      <c r="AN904" s="325"/>
      <c r="AO904" s="326"/>
      <c r="AP904" s="320" t="s">
        <v>586</v>
      </c>
      <c r="AQ904" s="320"/>
      <c r="AR904" s="320"/>
      <c r="AS904" s="320"/>
      <c r="AT904" s="320"/>
      <c r="AU904" s="320"/>
      <c r="AV904" s="320"/>
      <c r="AW904" s="320"/>
      <c r="AX904" s="320"/>
    </row>
    <row r="905" spans="1:50" ht="30" customHeight="1" x14ac:dyDescent="0.15">
      <c r="A905" s="404">
        <v>3</v>
      </c>
      <c r="B905" s="404">
        <v>1</v>
      </c>
      <c r="C905" s="426" t="s">
        <v>618</v>
      </c>
      <c r="D905" s="418"/>
      <c r="E905" s="418"/>
      <c r="F905" s="418"/>
      <c r="G905" s="418"/>
      <c r="H905" s="418"/>
      <c r="I905" s="418"/>
      <c r="J905" s="419">
        <v>4013301011504</v>
      </c>
      <c r="K905" s="420"/>
      <c r="L905" s="420"/>
      <c r="M905" s="420"/>
      <c r="N905" s="420"/>
      <c r="O905" s="420"/>
      <c r="P905" s="315" t="s">
        <v>620</v>
      </c>
      <c r="Q905" s="316"/>
      <c r="R905" s="316"/>
      <c r="S905" s="316"/>
      <c r="T905" s="316"/>
      <c r="U905" s="316"/>
      <c r="V905" s="316"/>
      <c r="W905" s="316"/>
      <c r="X905" s="316"/>
      <c r="Y905" s="317">
        <v>0</v>
      </c>
      <c r="Z905" s="318"/>
      <c r="AA905" s="318"/>
      <c r="AB905" s="319"/>
      <c r="AC905" s="327" t="s">
        <v>525</v>
      </c>
      <c r="AD905" s="327"/>
      <c r="AE905" s="327"/>
      <c r="AF905" s="327"/>
      <c r="AG905" s="327"/>
      <c r="AH905" s="322" t="s">
        <v>601</v>
      </c>
      <c r="AI905" s="323"/>
      <c r="AJ905" s="323"/>
      <c r="AK905" s="323"/>
      <c r="AL905" s="324" t="s">
        <v>601</v>
      </c>
      <c r="AM905" s="325"/>
      <c r="AN905" s="325"/>
      <c r="AO905" s="326"/>
      <c r="AP905" s="320" t="s">
        <v>586</v>
      </c>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478</v>
      </c>
      <c r="AD935" s="275"/>
      <c r="AE935" s="275"/>
      <c r="AF935" s="275"/>
      <c r="AG935" s="275"/>
      <c r="AH935" s="344" t="s">
        <v>514</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478</v>
      </c>
      <c r="AD968" s="275"/>
      <c r="AE968" s="275"/>
      <c r="AF968" s="275"/>
      <c r="AG968" s="275"/>
      <c r="AH968" s="344" t="s">
        <v>514</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478</v>
      </c>
      <c r="AD1001" s="275"/>
      <c r="AE1001" s="275"/>
      <c r="AF1001" s="275"/>
      <c r="AG1001" s="275"/>
      <c r="AH1001" s="344" t="s">
        <v>514</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478</v>
      </c>
      <c r="AD1034" s="275"/>
      <c r="AE1034" s="275"/>
      <c r="AF1034" s="275"/>
      <c r="AG1034" s="275"/>
      <c r="AH1034" s="344" t="s">
        <v>514</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478</v>
      </c>
      <c r="AD1067" s="275"/>
      <c r="AE1067" s="275"/>
      <c r="AF1067" s="275"/>
      <c r="AG1067" s="275"/>
      <c r="AH1067" s="344" t="s">
        <v>514</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467</v>
      </c>
      <c r="AQ1101" s="428"/>
      <c r="AR1101" s="428"/>
      <c r="AS1101" s="428"/>
      <c r="AT1101" s="428"/>
      <c r="AU1101" s="428"/>
      <c r="AV1101" s="428"/>
      <c r="AW1101" s="428"/>
      <c r="AX1101" s="428"/>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5:AJ17 P13:AX13 AR15:AX15">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39:AO866">
    <cfRule type="expression" dxfId="2499" priority="6629">
      <formula>IF(AND(AL839&gt;=0, RIGHT(TEXT(AL839,"0.#"),1)&lt;&gt;"."),TRUE,FALSE)</formula>
    </cfRule>
    <cfRule type="expression" dxfId="2498" priority="6630">
      <formula>IF(AND(AL839&gt;=0, RIGHT(TEXT(AL839,"0.#"),1)="."),TRUE,FALSE)</formula>
    </cfRule>
    <cfRule type="expression" dxfId="2497" priority="6631">
      <formula>IF(AND(AL839&lt;0, RIGHT(TEXT(AL839,"0.#"),1)&lt;&gt;"."),TRUE,FALSE)</formula>
    </cfRule>
    <cfRule type="expression" dxfId="2496" priority="6632">
      <formula>IF(AND(AL839&lt;0, RIGHT(TEXT(AL839,"0.#"),1)="."),TRUE,FALSE)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39:Y866">
    <cfRule type="expression" dxfId="2425" priority="2957">
      <formula>IF(RIGHT(TEXT(Y839,"0.#"),1)=".",FALSE,TRUE)</formula>
    </cfRule>
    <cfRule type="expression" dxfId="2424" priority="2958">
      <formula>IF(RIGHT(TEXT(Y839,"0.#"),1)=".",TRUE,FALSE)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2:AO1131">
    <cfRule type="expression" dxfId="2395" priority="2863">
      <formula>IF(AND(AL1102&gt;=0, RIGHT(TEXT(AL1102,"0.#"),1)&lt;&gt;"."),TRUE,FALSE)</formula>
    </cfRule>
    <cfRule type="expression" dxfId="2394" priority="2864">
      <formula>IF(AND(AL1102&gt;=0, RIGHT(TEXT(AL1102,"0.#"),1)="."),TRUE,FALSE)</formula>
    </cfRule>
    <cfRule type="expression" dxfId="2393" priority="2865">
      <formula>IF(AND(AL1102&lt;0, RIGHT(TEXT(AL1102,"0.#"),1)&lt;&gt;"."),TRUE,FALSE)</formula>
    </cfRule>
    <cfRule type="expression" dxfId="2392" priority="2866">
      <formula>IF(AND(AL1102&lt;0, RIGHT(TEXT(AL1102,"0.#"),1)="."),TRUE,FALSE)</formula>
    </cfRule>
  </conditionalFormatting>
  <conditionalFormatting sqref="Y1102:Y1131">
    <cfRule type="expression" dxfId="2391" priority="2861">
      <formula>IF(RIGHT(TEXT(Y1102,"0.#"),1)=".",FALSE,TRUE)</formula>
    </cfRule>
    <cfRule type="expression" dxfId="2390" priority="2862">
      <formula>IF(RIGHT(TEXT(Y1102,"0.#"),1)=".",TRUE,FALSE)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7:AO838">
    <cfRule type="expression" dxfId="2381" priority="2815">
      <formula>IF(AND(AL837&gt;=0, RIGHT(TEXT(AL837,"0.#"),1)&lt;&gt;"."),TRUE,FALSE)</formula>
    </cfRule>
    <cfRule type="expression" dxfId="2380" priority="2816">
      <formula>IF(AND(AL837&gt;=0, RIGHT(TEXT(AL837,"0.#"),1)="."),TRUE,FALSE)</formula>
    </cfRule>
    <cfRule type="expression" dxfId="2379" priority="2817">
      <formula>IF(AND(AL837&lt;0, RIGHT(TEXT(AL837,"0.#"),1)&lt;&gt;"."),TRUE,FALSE)</formula>
    </cfRule>
    <cfRule type="expression" dxfId="2378" priority="2818">
      <formula>IF(AND(AL837&lt;0, RIGHT(TEXT(AL837,"0.#"),1)="."),TRUE,FALSE)</formula>
    </cfRule>
  </conditionalFormatting>
  <conditionalFormatting sqref="Y837:Y838">
    <cfRule type="expression" dxfId="2377" priority="2813">
      <formula>IF(RIGHT(TEXT(Y837,"0.#"),1)=".",FALSE,TRUE)</formula>
    </cfRule>
    <cfRule type="expression" dxfId="2376" priority="2814">
      <formula>IF(RIGHT(TEXT(Y837,"0.#"),1)=".",TRUE,FALSE)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4:AO932">
    <cfRule type="expression" dxfId="1955" priority="2063">
      <formula>IF(AND(AL904&gt;=0, RIGHT(TEXT(AL904,"0.#"),1)&lt;&gt;"."),TRUE,FALSE)</formula>
    </cfRule>
    <cfRule type="expression" dxfId="1954" priority="2064">
      <formula>IF(AND(AL904&gt;=0, RIGHT(TEXT(AL904,"0.#"),1)="."),TRUE,FALSE)</formula>
    </cfRule>
    <cfRule type="expression" dxfId="1953" priority="2065">
      <formula>IF(AND(AL904&lt;0, RIGHT(TEXT(AL904,"0.#"),1)&lt;&gt;"."),TRUE,FALSE)</formula>
    </cfRule>
    <cfRule type="expression" dxfId="1952" priority="2066">
      <formula>IF(AND(AL904&lt;0, RIGHT(TEXT(AL904,"0.#"),1)="."),TRUE,FALSE)</formula>
    </cfRule>
  </conditionalFormatting>
  <conditionalFormatting sqref="AL903:AO903">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E142:AE143 AI142:AI143 AM142:AM143 AQ142:AQ143 AU142:AU143">
    <cfRule type="expression" dxfId="705" priority="5">
      <formula>IF(RIGHT(TEXT(AE142,"0.#"),1)=".",FALSE,TRUE)</formula>
    </cfRule>
    <cfRule type="expression" dxfId="704" priority="6">
      <formula>IF(RIGHT(TEXT(AE142,"0.#"),1)=".",TRUE,FALSE)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699" max="49" man="1"/>
    <brk id="733" max="49" man="1"/>
    <brk id="8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465</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2018-08-28T00:07:04Z</cp:lastPrinted>
  <dcterms:created xsi:type="dcterms:W3CDTF">2012-03-13T00:50:25Z</dcterms:created>
  <dcterms:modified xsi:type="dcterms:W3CDTF">2018-08-28T00:07:22Z</dcterms:modified>
</cp:coreProperties>
</file>