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H30(2018)\01 一般会計分\01 エクセルデータ\【訟務予算係】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<sst xmlns="http://schemas.openxmlformats.org/spreadsheetml/2006/main" count="3230" uniqueCount="727">
  <si>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</si>
  <si>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</si>
  <si>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</si>
  <si>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</si>
  <si>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</si>
  <si>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</si>
  <si>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</si>
  <si>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</si>
  <si>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</si>
  <si>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</si>
  <si>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</si>
  <si>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</si>
  <si>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</si>
  <si>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</si>
  <si>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</si>
  <si>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</si>
  <si>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</si>
  <si>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</si>
  <si>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</si>
  <si>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</si>
  <si>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</si>
  <si>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</si>
  <si>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</si>
  <si>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</si>
  <si>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</si>
  <si>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</si>
  <si>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</si>
  <si>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</si>
  <si>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</si>
  <si>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</si>
  <si>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</si>
  <si>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</si>
  <si>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</si>
  <si>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</si>
  <si>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</si>
  <si>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</si>
  <si>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</si>
  <si>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</si>
  <si>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</si>
  <si>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</si>
  <si>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</si>
  <si>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</si>
  <si>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</si>
  <si>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</si>
  <si>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</si>
  <si>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</si>
  <si>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</si>
  <si>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</si>
  <si>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</si>
  <si>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</si>
  <si>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</si>
  <si>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</si>
  <si>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</si>
  <si>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</si>
  <si>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</si>
  <si>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</si>
  <si>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</si>
  <si>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</si>
  <si>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</si>
  <si>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</si>
  <si>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</si>
  <si>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</si>
  <si>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</si>
  <si>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</si>
  <si>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</si>
  <si>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</si>
  <si>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</si>
  <si>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</si>
  <si>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</si>
  <si>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</si>
  <si>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</si>
  <si>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</si>
  <si>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</si>
  <si>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</si>
  <si>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</si>
  <si>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</si>
  <si>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</si>
  <si>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</si>
  <si>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</si>
  <si>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</si>
  <si>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</si>
  <si>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</si>
  <si>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</si>
  <si>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</si>
  <si>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</si>
  <si>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</si>
  <si>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</si>
  <si>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</si>
  <si>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</si>
  <si>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</si>
  <si>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</si>
  <si>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</si>
  <si>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</si>
  <si>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</si>
  <si>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</si>
  <si>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</si>
  <si>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</si>
  <si>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</si>
  <si>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</si>
  <si>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</si>
  <si>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</si>
  <si>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</si>
  <si>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</si>
  <si>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</si>
  <si>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</si>
  <si>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</si>
  <si>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</si>
  <si>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</si>
  <si>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</si>
  <si>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</si>
  <si>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</si>
  <si>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</si>
  <si>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</si>
  <si>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</si>
  <si>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</si>
  <si>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</si>
  <si>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</si>
  <si>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</si>
  <si>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</si>
  <si>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</si>
  <si>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</si>
  <si>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</si>
  <si>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</si>
  <si>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</si>
  <si>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</si>
  <si>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</si>
  <si>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</si>
  <si>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</si>
  <si>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</si>
  <si>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</si>
  <si>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</si>
  <si>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</si>
  <si>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</si>
  <si>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</si>
  <si>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</si>
  <si>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</si>
  <si>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</si>
  <si>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</si>
  <si>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</si>
  <si>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</si>
  <si>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</si>
  <si>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</si>
  <si>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</si>
  <si>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</si>
  <si>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</si>
  <si>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</si>
  <si>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</si>
  <si>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</si>
  <si>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</si>
  <si>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</si>
  <si>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</si>
  <si>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</si>
  <si>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</si>
  <si>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</si>
  <si>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</si>
  <si>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</si>
  <si>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</si>
  <si>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</si>
  <si>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</si>
  <si>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</si>
  <si>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</si>
  <si>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</si>
  <si>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</si>
  <si>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</si>
  <si>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</si>
  <si>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</si>
  <si>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</si>
  <si>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</si>
  <si>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</si>
  <si>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</si>
  <si>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</si>
  <si>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</si>
  <si>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</si>
  <si>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</si>
  <si>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</si>
  <si>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</si>
  <si>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</si>
  <si>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</si>
  <si>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</si>
  <si>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</si>
  <si>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</si>
  <si>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</si>
  <si>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</si>
  <si>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</si>
  <si>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</si>
  <si>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</si>
  <si>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</si>
  <si>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</si>
  <si>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</si>
  <si>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</si>
  <si>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</si>
  <si>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</si>
  <si>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</si>
  <si>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</si>
  <si>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</si>
  <si>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</si>
  <si>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</si>
  <si>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</si>
  <si>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</si>
  <si>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</si>
  <si>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</si>
  <si>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</si>
  <si>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</si>
  <si>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</si>
  <si>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</si>
  <si>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</si>
  <si>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</si>
  <si>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</si>
  <si>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</si>
  <si>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</si>
  <si>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</si>
  <si>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</si>
  <si>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</si>
  <si>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</si>
  <si>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</si>
  <si>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</si>
  <si>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</si>
  <si>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</si>
  <si>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</si>
  <si>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</si>
  <si>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</si>
  <si>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</si>
  <si>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</si>
  <si>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</si>
  <si>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</si>
  <si>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</si>
  <si>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</si>
  <si>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</si>
  <si>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</si>
  <si>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</si>
  <si>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</si>
  <si>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</si>
  <si>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</si>
  <si>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</si>
  <si>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</si>
  <si>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</si>
  <si>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</si>
  <si>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</si>
  <si>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</si>
  <si>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</si>
  <si>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</si>
  <si>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</si>
  <si>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</si>
  <si>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</si>
  <si>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</si>
  <si>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</si>
  <si>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</si>
  <si>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</si>
  <si>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</si>
  <si>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</si>
  <si>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</si>
  <si>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</si>
  <si>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</si>
  <si>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</si>
  <si>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</si>
  <si>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</si>
  <si>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</si>
  <si>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</si>
  <si>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</si>
  <si>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</si>
  <si>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</si>
  <si>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</si>
  <si>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</si>
  <si>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</si>
  <si>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</si>
  <si>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</si>
  <si>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</si>
  <si>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</si>
  <si>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</si>
  <si>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</si>
  <si>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</si>
  <si>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</si>
  <si>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</si>
  <si>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</si>
  <si>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</si>
  <si>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</si>
  <si>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</si>
  <si>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</si>
  <si>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</si>
  <si>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</si>
  <si>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</si>
  <si>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</si>
  <si>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</si>
  <si>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</si>
  <si>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</si>
  <si>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</si>
  <si>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</si>
  <si>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</si>
  <si>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</si>
  <si>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</si>
  <si>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</si>
  <si>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</si>
  <si>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</si>
  <si>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</si>
  <si>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</si>
  <si>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</si>
  <si>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</si>
  <si>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</si>
  <si>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</si>
  <si>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</si>
  <si>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</si>
  <si>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</si>
  <si>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</si>
  <si>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</si>
  <si>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</si>
  <si>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</si>
  <si>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</si>
  <si>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</si>
  <si>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</si>
  <si>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</si>
  <si>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</si>
  <si>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</si>
  <si>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</si>
  <si>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</si>
  <si>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</si>
  <si>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</si>
  <si>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</si>
  <si>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</si>
  <si>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</si>
  <si>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</si>
  <si>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</si>
  <si>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</si>
  <si>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</si>
  <si>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</si>
  <si>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</si>
  <si>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</si>
  <si>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</si>
  <si>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</si>
  <si>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</si>
  <si>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</si>
  <si>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</si>
  <si>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</si>
  <si>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</si>
  <si>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</si>
  <si>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</si>
  <si>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</si>
  <si>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</si>
  <si>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</si>
  <si>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</si>
  <si>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</si>
  <si>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</si>
  <si>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</si>
  <si>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</si>
  <si>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</si>
  <si>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</si>
  <si>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</si>
  <si>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</si>
  <si>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</si>
  <si>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</si>
  <si>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</si>
  <si>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</si>
  <si>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</si>
  <si>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</si>
  <si>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</si>
  <si>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</si>
  <si>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</si>
  <si>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</si>
  <si>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</si>
  <si>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</si>
  <si>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</si>
  <si>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</si>
  <si>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</si>
  <si>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</si>
  <si>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</si>
  <si>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</si>
  <si>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</si>
  <si>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</si>
  <si>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</si>
  <si>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</si>
  <si>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</si>
  <si>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</si>
  <si>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</si>
  <si>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</si>
  <si>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</si>
  <si>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</si>
  <si>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</si>
  <si>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</si>
  <si>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</si>
  <si>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</si>
  <si>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</si>
  <si>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</si>
  <si>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</si>
  <si>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</si>
  <si>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</si>
  <si>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</si>
  <si>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</si>
  <si>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</si>
  <si>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</si>
  <si>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</si>
  <si>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</si>
  <si>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</si>
  <si>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</si>
  <si>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</si>
  <si>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</si>
  <si>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</si>
  <si>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</si>
  <si>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</si>
  <si>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</si>
  <si>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</si>
  <si>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</si>
  <si>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</si>
  <si>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</si>
  <si>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</si>
  <si>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</si>
  <si>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</si>
  <si>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</si>
  <si>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</si>
  <si>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</si>
  <si>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</si>
  <si>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</si>
  <si>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</si>
  <si>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</si>
  <si>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</si>
  <si>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</si>
  <si>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</si>
  <si>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</si>
  <si>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</si>
  <si>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</si>
  <si>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</si>
  <si>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</si>
  <si>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</si>
  <si>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</si>
  <si>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</si>
  <si>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</si>
  <si>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</si>
  <si>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</si>
  <si>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</si>
  <si>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</si>
  <si>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</si>
  <si>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</si>
  <si>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</si>
  <si>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</si>
  <si>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</si>
  <si>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</si>
  <si>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</si>
  <si>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</si>
  <si>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</si>
  <si>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</si>
  <si>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</si>
  <si>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</si>
  <si>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</si>
  <si>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</si>
  <si>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</si>
  <si>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</si>
  <si>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</si>
  <si>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</si>
  <si>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</si>
  <si>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</si>
  <si>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</si>
  <si>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</si>
  <si>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</si>
  <si>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</si>
  <si>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</si>
  <si>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</si>
  <si>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</si>
  <si>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</si>
  <si>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</si>
  <si>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</si>
  <si>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</si>
  <si>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</si>
  <si>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</si>
  <si>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</si>
  <si>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</si>
  <si>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</si>
  <si>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</si>
  <si>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</si>
  <si>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</si>
  <si>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</si>
  <si>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</si>
  <si>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</si>
  <si>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</si>
  <si>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</si>
  <si>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</si>
  <si>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</si>
  <si>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</si>
  <si>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</si>
  <si>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</si>
  <si>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</si>
  <si>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</si>
  <si>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</si>
  <si>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</si>
  <si>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</si>
  <si>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</si>
  <si>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</si>
  <si>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</si>
  <si>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</si>
  <si>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</si>
  <si>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</si>
  <si>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</si>
  <si>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</si>
  <si>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</si>
  <si>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</si>
  <si>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</si>
  <si>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</si>
  <si>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</si>
  <si>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</si>
  <si>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</si>
  <si>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</si>
  <si>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</si>
  <si>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</si>
  <si>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</si>
  <si>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</si>
  <si>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</si>
  <si>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</si>
  <si>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</si>
  <si>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</si>
  <si>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</si>
  <si>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</si>
  <si>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</si>
  <si>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</si>
  <si>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</si>
  <si>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</si>
  <si>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</si>
  <si>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</si>
  <si>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</si>
  <si>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</si>
  <si>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</si>
  <si>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</si>
  <si>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</si>
  <si>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</si>
  <si>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</si>
  <si>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</si>
  <si>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</si>
  <si>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</si>
  <si>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</si>
  <si>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</si>
  <si>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</si>
  <si>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</si>
  <si>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</si>
  <si>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</si>
  <si>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</si>
  <si>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</si>
  <si>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</si>
  <si>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</si>
  <si>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</si>
  <si>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</si>
  <si>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</si>
  <si>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</si>
  <si>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</si>
  <si>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</si>
  <si>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</si>
  <si>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</si>
  <si>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</si>
  <si>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</si>
  <si>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</si>
  <si>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</si>
  <si>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phoneticPr fontId="5"/>
  </si>
  <si>
    <t>訟務事件の適正処理</t>
    <phoneticPr fontId="5"/>
  </si>
  <si>
    <t>訟務局</t>
    <phoneticPr fontId="5"/>
  </si>
  <si>
    <t>訟務企画課</t>
    <phoneticPr fontId="5"/>
  </si>
  <si>
    <t>訟務企画課長
松本　明敏</t>
    <phoneticPr fontId="5"/>
  </si>
  <si>
    <t>○</t>
  </si>
  <si>
    <t>-</t>
    <phoneticPr fontId="5"/>
  </si>
  <si>
    <t>国の利害に関係のある訴訟についての法務大臣の権限等に関する法律</t>
    <phoneticPr fontId="5"/>
  </si>
  <si>
    <t>　国の利害に関係のある訴訟の統一的・一元的な処理を適正に行うことにより，法律による行政の実現に寄与することを目的としている。</t>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</si>
  <si>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</si>
  <si>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訟務庁費</t>
    <phoneticPr fontId="5"/>
  </si>
  <si>
    <t>訟務旅費</t>
    <phoneticPr fontId="5"/>
  </si>
  <si>
    <t>-</t>
    <phoneticPr fontId="5"/>
  </si>
  <si>
    <t>-</t>
    <phoneticPr fontId="5"/>
  </si>
  <si>
    <t>0013</t>
    <phoneticPr fontId="5"/>
  </si>
  <si>
    <t>0010</t>
    <phoneticPr fontId="5"/>
  </si>
  <si>
    <t>0010</t>
    <phoneticPr fontId="5"/>
  </si>
  <si>
    <t>0070</t>
    <phoneticPr fontId="5"/>
  </si>
  <si>
    <t>0058</t>
    <phoneticPr fontId="5"/>
  </si>
  <si>
    <t>0056</t>
    <phoneticPr fontId="5"/>
  </si>
  <si>
    <t>0055</t>
    <phoneticPr fontId="5"/>
  </si>
  <si>
    <t>国の利害に関係のある争訟の統一的かつ適正な処理（Ⅳ-12）</t>
    <phoneticPr fontId="5"/>
  </si>
  <si>
    <t>国の利害に関係のある争訟の適正・迅速な処理（Ⅳ-12-（1））</t>
    <phoneticPr fontId="5"/>
  </si>
  <si>
    <t>訟務組織における人的・物的体制の充実強化</t>
    <phoneticPr fontId="5"/>
  </si>
  <si>
    <t>訟務組織における体制の充実</t>
    <phoneticPr fontId="5"/>
  </si>
  <si>
    <t>35年度</t>
    <rPh sb="2" eb="4">
      <t>ネンド</t>
    </rPh>
    <phoneticPr fontId="5"/>
  </si>
  <si>
    <t>・各種研修の充実
・各種打合せ会の充実
・事務合理化機器の積極的利用</t>
    <phoneticPr fontId="5"/>
  </si>
  <si>
    <t>予防司法支援制度の積極的利用の促進</t>
    <rPh sb="0" eb="2">
      <t>ヨボウ</t>
    </rPh>
    <rPh sb="2" eb="4">
      <t>シホウ</t>
    </rPh>
    <rPh sb="4" eb="6">
      <t>シエン</t>
    </rPh>
    <phoneticPr fontId="5"/>
  </si>
  <si>
    <t>予防司法支援制度の積極的な利用</t>
    <phoneticPr fontId="5"/>
  </si>
  <si>
    <t>・予防司法支援制度の周知</t>
    <phoneticPr fontId="5"/>
  </si>
  <si>
    <t>　周知活動として，平成28年度に行った予防司法支援制度の説明は，前年度538件から470件と減少しているものの，予防司法支援の事件数は前年度2,200件から2,413件と増加した。</t>
    <rPh sb="46" eb="48">
      <t>ゲンショウ</t>
    </rPh>
    <phoneticPr fontId="5"/>
  </si>
  <si>
    <t>35年度</t>
    <phoneticPr fontId="5"/>
  </si>
  <si>
    <t>　平成28年度に開催した研修の実施回数は，前年度163回から220回と大きく増加している。打合せ会等の実施回数は，前年度146回から横ばいである。
　事務合理化機器であるテレビ会議装置の利用実績は，全庁に導入された結果，前年度の1,477回から2,091回と大幅に増加している。</t>
    <rPh sb="33" eb="34">
      <t>カイ</t>
    </rPh>
    <rPh sb="35" eb="36">
      <t>オオ</t>
    </rPh>
    <rPh sb="38" eb="40">
      <t>ゾウカ</t>
    </rPh>
    <rPh sb="66" eb="67">
      <t>ヨコ</t>
    </rPh>
    <phoneticPr fontId="5"/>
  </si>
  <si>
    <t>　研修と打合せ会の充実により，訟務担当者の能力向上が図られるとともに事務合理化機器の積極的利用により事務処理の効率化を図ることは国の利害に関係のある争訟の統一的かつ適正な処理をより一層促進することができる。また，予防司法支援制度の周知により，行政機関から予防司法支援事件が出され，訟務としても，あらかじめ争点，問題点等について検討しておくことができるため，現実に訴訟が提起された場合においても，国の利害に関係のある争訟の統一的かつ適正な処理をより一層促進することができる。</t>
    <rPh sb="133" eb="135">
      <t>ジケン</t>
    </rPh>
    <phoneticPr fontId="5"/>
  </si>
  <si>
    <t>-</t>
  </si>
  <si>
    <t>-</t>
    <phoneticPr fontId="5"/>
  </si>
  <si>
    <t>-</t>
    <phoneticPr fontId="5"/>
  </si>
  <si>
    <t>-</t>
    <phoneticPr fontId="5"/>
  </si>
  <si>
    <t>-</t>
    <phoneticPr fontId="5"/>
  </si>
  <si>
    <t>‐</t>
  </si>
  <si>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</si>
  <si>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</si>
  <si>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</si>
  <si>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有</t>
  </si>
  <si>
    <t>％</t>
    <phoneticPr fontId="5"/>
  </si>
  <si>
    <t>-</t>
    <phoneticPr fontId="5"/>
  </si>
  <si>
    <t>-</t>
    <phoneticPr fontId="5"/>
  </si>
  <si>
    <t>-</t>
    <phoneticPr fontId="5"/>
  </si>
  <si>
    <t>「審理期間が2年以内であったものの率及び判決数に関する調査」（訟務局訟務企画課，平成30年4月作成，対象期間：平成29年4月1日～平成30年3月31日）</t>
    <phoneticPr fontId="5"/>
  </si>
  <si>
    <t>件</t>
    <rPh sb="0" eb="1">
      <t>ケン</t>
    </rPh>
    <phoneticPr fontId="5"/>
  </si>
  <si>
    <t>「予防司法支援事件数に関する調査」（訟務局訟務企画課，平成30年4月作成，対象期間：平成29年4月１日～平成30年3月31日)</t>
    <rPh sb="1" eb="3">
      <t>ヨボウ</t>
    </rPh>
    <rPh sb="3" eb="5">
      <t>シホウ</t>
    </rPh>
    <rPh sb="5" eb="7">
      <t>シエン</t>
    </rPh>
    <rPh sb="7" eb="9">
      <t>ジケン</t>
    </rPh>
    <phoneticPr fontId="5"/>
  </si>
  <si>
    <t>　予防司法支援事件（法律意見照会）の件数について，対前年度比増を目標とする。</t>
    <phoneticPr fontId="5"/>
  </si>
  <si>
    <t>予防司法支援事件（法律意見照会）の件数</t>
    <phoneticPr fontId="5"/>
  </si>
  <si>
    <t>地方裁判所において言渡しがされた第一審判決のうち，審理期間が2年以内であったものの率
審理期間が2年以内の事件数／一審判決数</t>
    <rPh sb="44" eb="46">
      <t>シンリ</t>
    </rPh>
    <rPh sb="46" eb="48">
      <t>キカン</t>
    </rPh>
    <rPh sb="50" eb="51">
      <t>ネン</t>
    </rPh>
    <rPh sb="51" eb="53">
      <t>イナイ</t>
    </rPh>
    <rPh sb="54" eb="56">
      <t>ジケン</t>
    </rPh>
    <rPh sb="56" eb="57">
      <t>スウ</t>
    </rPh>
    <rPh sb="58" eb="60">
      <t>イッシン</t>
    </rPh>
    <rPh sb="60" eb="62">
      <t>ハンケツ</t>
    </rPh>
    <rPh sb="62" eb="63">
      <t>スウ</t>
    </rPh>
    <phoneticPr fontId="5"/>
  </si>
  <si>
    <t>人</t>
    <rPh sb="0" eb="1">
      <t>ヒト</t>
    </rPh>
    <phoneticPr fontId="5"/>
  </si>
  <si>
    <t>-</t>
    <phoneticPr fontId="5"/>
  </si>
  <si>
    <t>裁判の迅速化又は事務処理体制の充実強化を図るために開催した訟務担当者向けの研修，事件打合せ会等の参加者数</t>
    <phoneticPr fontId="5"/>
  </si>
  <si>
    <t>予算執行額／研修，事件打合せ会等の参加者数　　　　　　　　　　　　　　</t>
    <rPh sb="0" eb="2">
      <t>ヨサン</t>
    </rPh>
    <rPh sb="2" eb="4">
      <t>シッコウ</t>
    </rPh>
    <rPh sb="4" eb="5">
      <t>ガク</t>
    </rPh>
    <phoneticPr fontId="5"/>
  </si>
  <si>
    <t>　円/人</t>
    <rPh sb="1" eb="2">
      <t>エン</t>
    </rPh>
    <rPh sb="3" eb="4">
      <t>ヒト</t>
    </rPh>
    <phoneticPr fontId="5"/>
  </si>
  <si>
    <t>円</t>
    <rPh sb="0" eb="1">
      <t>エン</t>
    </rPh>
    <phoneticPr fontId="5"/>
  </si>
  <si>
    <t>775,681,166/7,038</t>
    <phoneticPr fontId="5"/>
  </si>
  <si>
    <t>854,804,953/8410</t>
    <phoneticPr fontId="5"/>
  </si>
  <si>
    <t>823,026,715/8,468</t>
    <phoneticPr fontId="5"/>
  </si>
  <si>
    <t>　訟務事務の遂行に必要なものに限定している。</t>
    <phoneticPr fontId="5"/>
  </si>
  <si>
    <t>　成果実績は成果目標に十分見合ったものとなっている。</t>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</si>
  <si>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2年以内であったものの率が8割を超える高水準を維持できている。</t>
    <phoneticPr fontId="5"/>
  </si>
  <si>
    <t>　活動実績は見込みに見合った実績を上げている。</t>
    <rPh sb="1" eb="3">
      <t>カツドウ</t>
    </rPh>
    <rPh sb="3" eb="5">
      <t>ジッセキ</t>
    </rPh>
    <phoneticPr fontId="5"/>
  </si>
  <si>
    <t>法務省</t>
  </si>
  <si>
    <t>予算配分</t>
    <phoneticPr fontId="5"/>
  </si>
  <si>
    <t>訟務事務の遂行に必要な庁費及び旅費</t>
  </si>
  <si>
    <t>訟務事務の遂行に必要な庁費及び旅費</t>
    <phoneticPr fontId="5"/>
  </si>
  <si>
    <t>A.東京法務局</t>
    <phoneticPr fontId="5"/>
  </si>
  <si>
    <t>B.第一法規株式会社</t>
    <phoneticPr fontId="5"/>
  </si>
  <si>
    <t>雑役務費</t>
    <phoneticPr fontId="5"/>
  </si>
  <si>
    <t>判例検索等データベース利用</t>
    <phoneticPr fontId="5"/>
  </si>
  <si>
    <t>C.名鉄観光サービス株式会社</t>
    <phoneticPr fontId="5"/>
  </si>
  <si>
    <t>旅費</t>
  </si>
  <si>
    <t>旅費</t>
    <phoneticPr fontId="5"/>
  </si>
  <si>
    <t>職員の旅費</t>
    <phoneticPr fontId="5"/>
  </si>
  <si>
    <t>D.リコージャパン株式会社</t>
    <phoneticPr fontId="5"/>
  </si>
  <si>
    <t>雑役務費</t>
    <phoneticPr fontId="5"/>
  </si>
  <si>
    <t>備品費</t>
    <phoneticPr fontId="5"/>
  </si>
  <si>
    <t>複写機保守等</t>
    <phoneticPr fontId="5"/>
  </si>
  <si>
    <t>事務用品購入等</t>
    <phoneticPr fontId="5"/>
  </si>
  <si>
    <t>職員の旅費</t>
    <phoneticPr fontId="5"/>
  </si>
  <si>
    <t>消耗品費</t>
    <phoneticPr fontId="5"/>
  </si>
  <si>
    <t>消耗品費</t>
    <phoneticPr fontId="5"/>
  </si>
  <si>
    <t>追録購入</t>
    <rPh sb="0" eb="2">
      <t>ツイロク</t>
    </rPh>
    <rPh sb="2" eb="4">
      <t>コウニュウ</t>
    </rPh>
    <phoneticPr fontId="5"/>
  </si>
  <si>
    <t>E.西鉄旅行株式会社</t>
    <phoneticPr fontId="5"/>
  </si>
  <si>
    <t>借料及び損料</t>
    <phoneticPr fontId="5"/>
  </si>
  <si>
    <t>複写機借料等</t>
    <phoneticPr fontId="5"/>
  </si>
  <si>
    <t>事務用品購入等</t>
    <phoneticPr fontId="5"/>
  </si>
  <si>
    <t>東京法務局</t>
    <phoneticPr fontId="5"/>
  </si>
  <si>
    <t>福岡法務局</t>
    <phoneticPr fontId="5"/>
  </si>
  <si>
    <t>大阪法務局</t>
    <phoneticPr fontId="5"/>
  </si>
  <si>
    <t>札幌法務局</t>
    <phoneticPr fontId="5"/>
  </si>
  <si>
    <t>名古屋法務局</t>
    <phoneticPr fontId="5"/>
  </si>
  <si>
    <t>仙台法務局</t>
    <phoneticPr fontId="5"/>
  </si>
  <si>
    <t>広島法務局</t>
    <phoneticPr fontId="5"/>
  </si>
  <si>
    <t>高松法務局</t>
    <phoneticPr fontId="5"/>
  </si>
  <si>
    <t>福島地方法務局</t>
    <phoneticPr fontId="5"/>
  </si>
  <si>
    <t>那覇地方法務局</t>
    <rPh sb="0" eb="2">
      <t>ナハ</t>
    </rPh>
    <rPh sb="2" eb="4">
      <t>チホウ</t>
    </rPh>
    <rPh sb="4" eb="7">
      <t>ホウムキョク</t>
    </rPh>
    <phoneticPr fontId="5"/>
  </si>
  <si>
    <t>-</t>
    <phoneticPr fontId="5"/>
  </si>
  <si>
    <t>-</t>
    <phoneticPr fontId="5"/>
  </si>
  <si>
    <t>-</t>
    <phoneticPr fontId="5"/>
  </si>
  <si>
    <t>第一法規株式会社</t>
    <phoneticPr fontId="5"/>
  </si>
  <si>
    <t>判例検索等データベースの利用等</t>
    <phoneticPr fontId="5"/>
  </si>
  <si>
    <t>株式会社セック</t>
    <rPh sb="0" eb="2">
      <t>カブシキ</t>
    </rPh>
    <rPh sb="2" eb="4">
      <t>カイシャ</t>
    </rPh>
    <phoneticPr fontId="5"/>
  </si>
  <si>
    <t>株式会社JECC</t>
    <phoneticPr fontId="5"/>
  </si>
  <si>
    <t>日立キャピタル株式会社</t>
    <rPh sb="0" eb="2">
      <t>ヒタチ</t>
    </rPh>
    <rPh sb="7" eb="9">
      <t>カブシキ</t>
    </rPh>
    <rPh sb="9" eb="11">
      <t>カイシャ</t>
    </rPh>
    <phoneticPr fontId="5"/>
  </si>
  <si>
    <t>リコーリース株式会社</t>
    <phoneticPr fontId="5"/>
  </si>
  <si>
    <t>株式会社エル・アイ・シー</t>
    <phoneticPr fontId="5"/>
  </si>
  <si>
    <t>株式会社富士通マーケティング</t>
    <phoneticPr fontId="5"/>
  </si>
  <si>
    <t>昭和リース株式会社</t>
    <phoneticPr fontId="5"/>
  </si>
  <si>
    <t>弁護士法人瓜生・糸賀法律事務所</t>
    <phoneticPr fontId="5"/>
  </si>
  <si>
    <t>準備書面データベースシステムの再構築業務</t>
    <phoneticPr fontId="5"/>
  </si>
  <si>
    <t>国庫債務負担行為等</t>
  </si>
  <si>
    <t>-</t>
    <phoneticPr fontId="5"/>
  </si>
  <si>
    <t>法務局通信ネットワークシステム用サーバの集約等機器賃貸借等</t>
    <rPh sb="25" eb="28">
      <t>チンタイシャク</t>
    </rPh>
    <rPh sb="28" eb="29">
      <t>トウ</t>
    </rPh>
    <phoneticPr fontId="5"/>
  </si>
  <si>
    <t>準備書面作成支援システム用クライアントパソコン賃貸借等</t>
    <phoneticPr fontId="5"/>
  </si>
  <si>
    <t>法律雑誌等データベースの利用</t>
    <phoneticPr fontId="5"/>
  </si>
  <si>
    <t>訟務重要判例集データベースシステム運用管理業務等</t>
    <phoneticPr fontId="5"/>
  </si>
  <si>
    <t>訟務事務用モバイルパソコン等賃貸借等</t>
    <phoneticPr fontId="5"/>
  </si>
  <si>
    <t>主要な投資仲裁判断例分析の調査研究</t>
    <phoneticPr fontId="5"/>
  </si>
  <si>
    <t>準備書面データベースシステムの再構築に係る機器等</t>
    <phoneticPr fontId="5"/>
  </si>
  <si>
    <t>東京センチュリー株式会社</t>
    <phoneticPr fontId="5"/>
  </si>
  <si>
    <t>名鉄観光サービス株式会社</t>
    <phoneticPr fontId="5"/>
  </si>
  <si>
    <t>職員A</t>
    <phoneticPr fontId="5"/>
  </si>
  <si>
    <t>職員B</t>
    <phoneticPr fontId="5"/>
  </si>
  <si>
    <t>職員C</t>
    <phoneticPr fontId="5"/>
  </si>
  <si>
    <t>職員D</t>
    <phoneticPr fontId="5"/>
  </si>
  <si>
    <t>職員E</t>
    <phoneticPr fontId="5"/>
  </si>
  <si>
    <t>職員F</t>
    <phoneticPr fontId="5"/>
  </si>
  <si>
    <t>職員G</t>
    <phoneticPr fontId="5"/>
  </si>
  <si>
    <t>職員H</t>
    <phoneticPr fontId="5"/>
  </si>
  <si>
    <t>職員I</t>
    <phoneticPr fontId="5"/>
  </si>
  <si>
    <t>西鉄旅行株式会社</t>
    <phoneticPr fontId="5"/>
  </si>
  <si>
    <t>株式会社日本旅行</t>
    <phoneticPr fontId="5"/>
  </si>
  <si>
    <t>東武トップツアーズ株式会社</t>
    <phoneticPr fontId="5"/>
  </si>
  <si>
    <t>ニューワールドツーリスト中国観光株式会社</t>
    <phoneticPr fontId="5"/>
  </si>
  <si>
    <t>株式会社JTB北海道</t>
    <phoneticPr fontId="5"/>
  </si>
  <si>
    <t>株式会社中央ツーリスト</t>
    <phoneticPr fontId="5"/>
  </si>
  <si>
    <t>四国旅客鉄道株式会社</t>
    <phoneticPr fontId="5"/>
  </si>
  <si>
    <t>株式会社カンポトラベル</t>
    <phoneticPr fontId="5"/>
  </si>
  <si>
    <t>ラド観光九州株式会社</t>
    <phoneticPr fontId="5"/>
  </si>
  <si>
    <t>リコージャパン株式会社</t>
    <phoneticPr fontId="5"/>
  </si>
  <si>
    <t>複写機賃貸借，保守等</t>
    <phoneticPr fontId="5"/>
  </si>
  <si>
    <t>株式会社NTT東日本サービス</t>
    <phoneticPr fontId="5"/>
  </si>
  <si>
    <t>電話料等</t>
    <phoneticPr fontId="5"/>
  </si>
  <si>
    <t>富士ゼロックス株式会社</t>
    <phoneticPr fontId="5"/>
  </si>
  <si>
    <t>日本郵便株式会社</t>
    <phoneticPr fontId="5"/>
  </si>
  <si>
    <t>郵送料</t>
    <rPh sb="2" eb="3">
      <t>リョウ</t>
    </rPh>
    <phoneticPr fontId="5"/>
  </si>
  <si>
    <t>新日本法規出版株式会社</t>
    <phoneticPr fontId="5"/>
  </si>
  <si>
    <t>図書購入</t>
  </si>
  <si>
    <t>株式会社東洋ノーリツ</t>
    <phoneticPr fontId="5"/>
  </si>
  <si>
    <t>株式会社ぎょうせい</t>
    <phoneticPr fontId="5"/>
  </si>
  <si>
    <t>株式会社三省堂書店</t>
    <rPh sb="0" eb="2">
      <t>カブシキ</t>
    </rPh>
    <rPh sb="2" eb="4">
      <t>カイシャ</t>
    </rPh>
    <rPh sb="4" eb="7">
      <t>サンセイドウ</t>
    </rPh>
    <rPh sb="7" eb="9">
      <t>ショテン</t>
    </rPh>
    <phoneticPr fontId="5"/>
  </si>
  <si>
    <t>エヌ・ティ・ティ・アドバンステクノロジ株式会社</t>
    <phoneticPr fontId="5"/>
  </si>
  <si>
    <t>広友物産株式会社</t>
    <phoneticPr fontId="5"/>
  </si>
  <si>
    <t>追録購入等</t>
    <rPh sb="0" eb="2">
      <t>ツイロク</t>
    </rPh>
    <rPh sb="4" eb="5">
      <t>トウ</t>
    </rPh>
    <phoneticPr fontId="5"/>
  </si>
  <si>
    <t>会議室空調改修費</t>
    <rPh sb="0" eb="3">
      <t>カイギシツ</t>
    </rPh>
    <rPh sb="3" eb="5">
      <t>クウチョウ</t>
    </rPh>
    <rPh sb="5" eb="7">
      <t>カイシュウ</t>
    </rPh>
    <rPh sb="7" eb="8">
      <t>ヒ</t>
    </rPh>
    <phoneticPr fontId="5"/>
  </si>
  <si>
    <t>配線・コンセント増設作業等</t>
    <rPh sb="0" eb="2">
      <t>ハイセン</t>
    </rPh>
    <rPh sb="8" eb="10">
      <t>ゾウセツ</t>
    </rPh>
    <rPh sb="10" eb="12">
      <t>サギョウ</t>
    </rPh>
    <rPh sb="12" eb="13">
      <t>トウ</t>
    </rPh>
    <phoneticPr fontId="5"/>
  </si>
  <si>
    <t>什器類購入等</t>
    <rPh sb="0" eb="2">
      <t>ジュウキ</t>
    </rPh>
    <rPh sb="2" eb="3">
      <t>ルイ</t>
    </rPh>
    <rPh sb="3" eb="5">
      <t>コウニュウ</t>
    </rPh>
    <rPh sb="5" eb="6">
      <t>トウ</t>
    </rPh>
    <phoneticPr fontId="5"/>
  </si>
  <si>
    <t>B</t>
  </si>
  <si>
    <t>東京センチュリー株式会社</t>
    <phoneticPr fontId="5"/>
  </si>
  <si>
    <t>準備書面データベースシステムの再構築に係る機器等</t>
    <phoneticPr fontId="5"/>
  </si>
  <si>
    <t>　契約案件については，基本的に競争入札を実施している。一者応札解消に向けては，公告期間を長めに設定できるよう早めに準備をする，入札実施について業者に連絡するなどしている。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</si>
  <si>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</si>
  <si>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　訟務事務の適正な遂行のため，各要求事項についてその必要性等を精査するとともに，各種契約の締結に当たっては，競争性のある調達方式により事業者を選定するなどして，コスト削減に努めることとする。</t>
    <phoneticPr fontId="5"/>
  </si>
  <si>
    <t>　単位当たりコストについては，テレビ会議システムの活用もあり，減少傾向にあって妥当である。</t>
    <rPh sb="31" eb="33">
      <t>ゲンショウ</t>
    </rPh>
    <rPh sb="33" eb="35">
      <t>ケイコウ</t>
    </rPh>
    <rPh sb="39" eb="41">
      <t>ダトウ</t>
    </rPh>
    <phoneticPr fontId="5"/>
  </si>
  <si>
    <t>-</t>
    <phoneticPr fontId="5"/>
  </si>
  <si>
    <t>　テレビ会議システムの活用により，旅費の縮減を図っている。
　また，判例検索・法律雑誌等データベース利用料につき，スケールメリットを利用するため組織を超えた一括調達を実施し，庁費の縮減を図っている。</t>
    <rPh sb="34" eb="36">
      <t>ハンレイ</t>
    </rPh>
    <rPh sb="36" eb="38">
      <t>ケンサク</t>
    </rPh>
    <rPh sb="39" eb="41">
      <t>ホウリツ</t>
    </rPh>
    <rPh sb="41" eb="43">
      <t>ザッシ</t>
    </rPh>
    <rPh sb="43" eb="44">
      <t>トウ</t>
    </rPh>
    <rPh sb="50" eb="53">
      <t>リヨウリョウ</t>
    </rPh>
    <rPh sb="66" eb="68">
      <t>リヨウ</t>
    </rPh>
    <rPh sb="72" eb="74">
      <t>ソシキ</t>
    </rPh>
    <rPh sb="75" eb="76">
      <t>コ</t>
    </rPh>
    <rPh sb="78" eb="80">
      <t>イッカツ</t>
    </rPh>
    <rPh sb="80" eb="82">
      <t>チョウタツ</t>
    </rPh>
    <rPh sb="83" eb="85">
      <t>ジッシ</t>
    </rPh>
    <rPh sb="87" eb="89">
      <t>チョウヒ</t>
    </rPh>
    <rPh sb="90" eb="92">
      <t>シュクゲン</t>
    </rPh>
    <phoneticPr fontId="5"/>
  </si>
  <si>
    <t>-</t>
    <phoneticPr fontId="5"/>
  </si>
  <si>
    <t>　成果目標について，平成19年度の一定の数値を維持するのではなく，むしろ状況に応じて変化させるべきものではないか。
　事件処理に注力できるよう，事務作業等の効率化を図るべきである。
（井上東委員，瀬戸洋一委員，竹澤香織委員）</t>
    <phoneticPr fontId="5"/>
  </si>
  <si>
    <t>-</t>
    <phoneticPr fontId="5"/>
  </si>
  <si>
    <t>-</t>
    <phoneticPr fontId="5"/>
  </si>
  <si>
    <t>縮減</t>
  </si>
  <si>
    <t>　外部有識者の所見を踏まえ，成果目標の見直しを図るとともに事務作業等の効率化を図るのに必要な経費を予算に反映させた。
　また，諸外国における調査回数の見直しを行い，その結果を適切に予算に反映させることにより，経費の縮減を図った。（▲1百万円）</t>
    <phoneticPr fontId="5"/>
  </si>
  <si>
    <t>　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過去3年間の平均実績値以上とする。</t>
    <rPh sb="155" eb="157">
      <t>カコ</t>
    </rPh>
    <rPh sb="158" eb="160">
      <t>ネンカン</t>
    </rPh>
    <rPh sb="161" eb="163">
      <t>ヘイキン</t>
    </rPh>
    <rPh sb="163" eb="165">
      <t>ジッセキ</t>
    </rPh>
    <rPh sb="165" eb="166">
      <t>アタイ</t>
    </rPh>
    <rPh sb="166" eb="168">
      <t>イジョウ</t>
    </rPh>
    <phoneticPr fontId="5"/>
  </si>
  <si>
    <t>「新しい日本のための優先課題推進枠」78
・準備書面データベースの機能改修経費の増
・国際訴訟等対策旅費の増
・諸外国における調査回数の見直しに伴う減</t>
    <rPh sb="41" eb="42">
      <t>ゾウ</t>
    </rPh>
    <rPh sb="73" eb="74">
      <t>トモナ</t>
    </rPh>
    <rPh sb="75" eb="76">
      <t>ゲン</t>
    </rPh>
    <phoneticPr fontId="5"/>
  </si>
  <si>
    <t>　各経費について執行実績を踏まえた見直しを図るほか，事業計画の見直しを行い，経費の削減を図るべきである。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</si>
</sst>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51128</xdr:colOff>
      <xdr:row>740</xdr:row>
      <xdr:rowOff>38100</xdr:rowOff>
    </xdr:from>
    <xdr:to>
      <xdr:col>38</xdr:col>
      <xdr:colOff>38521</xdr:colOff>
      <xdr:row>742</xdr:row>
      <xdr:rowOff>332021</xdr:rowOff>
    </xdr:to>
    <xdr:sp macro="" textlink="">
      <xdr:nvSpPr>
        <xdr:cNvPr id="2" name="Rectangle 1"/>
        <xdr:cNvSpPr>
          <a:spLocks noChangeArrowheads="1"/>
        </xdr:cNvSpPr>
      </xdr:nvSpPr>
      <xdr:spPr bwMode="auto">
        <a:xfrm>
          <a:off x="4051628" y="52435125"/>
          <a:ext cx="3587843" cy="998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en-US" altLang="ja-JP" sz="1100" b="0" i="0" u="none" strike="noStrike" baseline="0">
              <a:solidFill>
                <a:srgbClr val="000000"/>
              </a:solidFill>
              <a:latin typeface="ＭＳ Ｐゴシック"/>
              <a:ea typeface="ＭＳ Ｐゴシック"/>
            </a:rPr>
            <a:t>823</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108371</xdr:colOff>
      <xdr:row>743</xdr:row>
      <xdr:rowOff>82503</xdr:rowOff>
    </xdr:from>
    <xdr:to>
      <xdr:col>36</xdr:col>
      <xdr:colOff>178828</xdr:colOff>
      <xdr:row>747</xdr:row>
      <xdr:rowOff>270295</xdr:rowOff>
    </xdr:to>
    <xdr:sp macro="" textlink="">
      <xdr:nvSpPr>
        <xdr:cNvPr id="3" name="Rectangle 2"/>
        <xdr:cNvSpPr>
          <a:spLocks noChangeArrowheads="1"/>
        </xdr:cNvSpPr>
      </xdr:nvSpPr>
      <xdr:spPr bwMode="auto">
        <a:xfrm>
          <a:off x="4308896" y="53536803"/>
          <a:ext cx="3070832" cy="15974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37</xdr:col>
      <xdr:colOff>71765</xdr:colOff>
      <xdr:row>743</xdr:row>
      <xdr:rowOff>82503</xdr:rowOff>
    </xdr:from>
    <xdr:to>
      <xdr:col>38</xdr:col>
      <xdr:colOff>59952</xdr:colOff>
      <xdr:row>747</xdr:row>
      <xdr:rowOff>84558</xdr:rowOff>
    </xdr:to>
    <xdr:sp macro="" textlink="">
      <xdr:nvSpPr>
        <xdr:cNvPr id="4" name="AutoShape 3"/>
        <xdr:cNvSpPr>
          <a:spLocks/>
        </xdr:cNvSpPr>
      </xdr:nvSpPr>
      <xdr:spPr bwMode="auto">
        <a:xfrm>
          <a:off x="7472690" y="53536803"/>
          <a:ext cx="188212" cy="141175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22553</xdr:colOff>
      <xdr:row>743</xdr:row>
      <xdr:rowOff>82503</xdr:rowOff>
    </xdr:from>
    <xdr:to>
      <xdr:col>20</xdr:col>
      <xdr:colOff>196384</xdr:colOff>
      <xdr:row>747</xdr:row>
      <xdr:rowOff>65508</xdr:rowOff>
    </xdr:to>
    <xdr:sp macro="" textlink="">
      <xdr:nvSpPr>
        <xdr:cNvPr id="5" name="AutoShape 4"/>
        <xdr:cNvSpPr>
          <a:spLocks/>
        </xdr:cNvSpPr>
      </xdr:nvSpPr>
      <xdr:spPr bwMode="auto">
        <a:xfrm>
          <a:off x="4023053" y="53536803"/>
          <a:ext cx="173831" cy="139270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124385</xdr:colOff>
      <xdr:row>748</xdr:row>
      <xdr:rowOff>16015</xdr:rowOff>
    </xdr:from>
    <xdr:to>
      <xdr:col>42</xdr:col>
      <xdr:colOff>69850</xdr:colOff>
      <xdr:row>748</xdr:row>
      <xdr:rowOff>16015</xdr:rowOff>
    </xdr:to>
    <xdr:sp macro="" textlink="">
      <xdr:nvSpPr>
        <xdr:cNvPr id="6" name="Line 7"/>
        <xdr:cNvSpPr>
          <a:spLocks noChangeShapeType="1"/>
        </xdr:cNvSpPr>
      </xdr:nvSpPr>
      <xdr:spPr bwMode="auto">
        <a:xfrm>
          <a:off x="2924735" y="55232440"/>
          <a:ext cx="55461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32637</xdr:colOff>
      <xdr:row>749</xdr:row>
      <xdr:rowOff>353593</xdr:rowOff>
    </xdr:from>
    <xdr:to>
      <xdr:col>36</xdr:col>
      <xdr:colOff>183590</xdr:colOff>
      <xdr:row>750</xdr:row>
      <xdr:rowOff>264693</xdr:rowOff>
    </xdr:to>
    <xdr:sp macro="" textlink="">
      <xdr:nvSpPr>
        <xdr:cNvPr id="7" name="Rectangle 11"/>
        <xdr:cNvSpPr>
          <a:spLocks noChangeArrowheads="1"/>
        </xdr:cNvSpPr>
      </xdr:nvSpPr>
      <xdr:spPr bwMode="auto">
        <a:xfrm>
          <a:off x="5233287" y="55922443"/>
          <a:ext cx="2151203" cy="263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10</xdr:col>
      <xdr:colOff>32781</xdr:colOff>
      <xdr:row>749</xdr:row>
      <xdr:rowOff>339305</xdr:rowOff>
    </xdr:from>
    <xdr:to>
      <xdr:col>19</xdr:col>
      <xdr:colOff>31240</xdr:colOff>
      <xdr:row>750</xdr:row>
      <xdr:rowOff>188492</xdr:rowOff>
    </xdr:to>
    <xdr:sp macro="" textlink="">
      <xdr:nvSpPr>
        <xdr:cNvPr id="8" name="Rectangle 13"/>
        <xdr:cNvSpPr>
          <a:spLocks noChangeArrowheads="1"/>
        </xdr:cNvSpPr>
      </xdr:nvSpPr>
      <xdr:spPr bwMode="auto">
        <a:xfrm>
          <a:off x="2024372" y="53809191"/>
          <a:ext cx="1790891" cy="2042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25</xdr:col>
      <xdr:colOff>68263</xdr:colOff>
      <xdr:row>752</xdr:row>
      <xdr:rowOff>256194</xdr:rowOff>
    </xdr:from>
    <xdr:to>
      <xdr:col>25</xdr:col>
      <xdr:colOff>175419</xdr:colOff>
      <xdr:row>754</xdr:row>
      <xdr:rowOff>90534</xdr:rowOff>
    </xdr:to>
    <xdr:sp macro="" textlink="">
      <xdr:nvSpPr>
        <xdr:cNvPr id="9" name="AutoShape 14"/>
        <xdr:cNvSpPr>
          <a:spLocks/>
        </xdr:cNvSpPr>
      </xdr:nvSpPr>
      <xdr:spPr bwMode="auto">
        <a:xfrm>
          <a:off x="5068888" y="56882319"/>
          <a:ext cx="107156" cy="539190"/>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30163</xdr:colOff>
      <xdr:row>750</xdr:row>
      <xdr:rowOff>337437</xdr:rowOff>
    </xdr:from>
    <xdr:to>
      <xdr:col>38</xdr:col>
      <xdr:colOff>59952</xdr:colOff>
      <xdr:row>752</xdr:row>
      <xdr:rowOff>37119</xdr:rowOff>
    </xdr:to>
    <xdr:sp macro="" textlink="">
      <xdr:nvSpPr>
        <xdr:cNvPr id="10" name="Rectangle 15"/>
        <xdr:cNvSpPr>
          <a:spLocks noChangeArrowheads="1"/>
        </xdr:cNvSpPr>
      </xdr:nvSpPr>
      <xdr:spPr bwMode="auto">
        <a:xfrm>
          <a:off x="5030788" y="56258712"/>
          <a:ext cx="2630114"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322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69057</xdr:colOff>
      <xdr:row>750</xdr:row>
      <xdr:rowOff>337437</xdr:rowOff>
    </xdr:from>
    <xdr:to>
      <xdr:col>23</xdr:col>
      <xdr:colOff>94270</xdr:colOff>
      <xdr:row>752</xdr:row>
      <xdr:rowOff>37119</xdr:rowOff>
    </xdr:to>
    <xdr:sp macro="" textlink="">
      <xdr:nvSpPr>
        <xdr:cNvPr id="11" name="Rectangle 17"/>
        <xdr:cNvSpPr>
          <a:spLocks noChangeArrowheads="1"/>
        </xdr:cNvSpPr>
      </xdr:nvSpPr>
      <xdr:spPr bwMode="auto">
        <a:xfrm>
          <a:off x="1669257" y="56258712"/>
          <a:ext cx="3025588"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462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184944</xdr:colOff>
      <xdr:row>752</xdr:row>
      <xdr:rowOff>284769</xdr:rowOff>
    </xdr:from>
    <xdr:to>
      <xdr:col>37</xdr:col>
      <xdr:colOff>62240</xdr:colOff>
      <xdr:row>754</xdr:row>
      <xdr:rowOff>119109</xdr:rowOff>
    </xdr:to>
    <xdr:sp macro="" textlink="">
      <xdr:nvSpPr>
        <xdr:cNvPr id="12" name="Rectangle 18"/>
        <xdr:cNvSpPr>
          <a:spLocks noChangeArrowheads="1"/>
        </xdr:cNvSpPr>
      </xdr:nvSpPr>
      <xdr:spPr bwMode="auto">
        <a:xfrm>
          <a:off x="5185569" y="56910894"/>
          <a:ext cx="2277596" cy="539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37</xdr:col>
      <xdr:colOff>147965</xdr:colOff>
      <xdr:row>752</xdr:row>
      <xdr:rowOff>256194</xdr:rowOff>
    </xdr:from>
    <xdr:to>
      <xdr:col>38</xdr:col>
      <xdr:colOff>28996</xdr:colOff>
      <xdr:row>754</xdr:row>
      <xdr:rowOff>90534</xdr:rowOff>
    </xdr:to>
    <xdr:sp macro="" textlink="">
      <xdr:nvSpPr>
        <xdr:cNvPr id="13" name="AutoShape 19"/>
        <xdr:cNvSpPr>
          <a:spLocks/>
        </xdr:cNvSpPr>
      </xdr:nvSpPr>
      <xdr:spPr bwMode="auto">
        <a:xfrm>
          <a:off x="7548890" y="56882319"/>
          <a:ext cx="81056" cy="539190"/>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191016</xdr:colOff>
      <xdr:row>749</xdr:row>
      <xdr:rowOff>335239</xdr:rowOff>
    </xdr:from>
    <xdr:to>
      <xdr:col>49</xdr:col>
      <xdr:colOff>263299</xdr:colOff>
      <xdr:row>754</xdr:row>
      <xdr:rowOff>119151</xdr:rowOff>
    </xdr:to>
    <xdr:grpSp>
      <xdr:nvGrpSpPr>
        <xdr:cNvPr id="14" name="グループ化 13"/>
        <xdr:cNvGrpSpPr/>
      </xdr:nvGrpSpPr>
      <xdr:grpSpPr>
        <a:xfrm>
          <a:off x="8151195" y="53770489"/>
          <a:ext cx="2113354" cy="1552841"/>
          <a:chOff x="4326731" y="36493091"/>
          <a:chExt cx="2095499" cy="1575933"/>
        </a:xfrm>
      </xdr:grpSpPr>
      <xdr:sp macro="" textlink="">
        <xdr:nvSpPr>
          <xdr:cNvPr id="15" name="Rectangle 12"/>
          <xdr:cNvSpPr>
            <a:spLocks noChangeArrowheads="1"/>
          </xdr:cNvSpPr>
        </xdr:nvSpPr>
        <xdr:spPr bwMode="auto">
          <a:xfrm>
            <a:off x="4556976" y="36493091"/>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6" name="Rectangle 16"/>
          <xdr:cNvSpPr>
            <a:spLocks noChangeArrowheads="1"/>
          </xdr:cNvSpPr>
        </xdr:nvSpPr>
        <xdr:spPr bwMode="auto">
          <a:xfrm>
            <a:off x="4326731" y="36845037"/>
            <a:ext cx="2095499" cy="414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ja-JP" altLang="en-US" sz="900" b="0" i="0" u="none" strike="noStrike" baseline="0">
                <a:solidFill>
                  <a:sysClr val="windowText" lastClr="000000"/>
                </a:solidFill>
                <a:effectLst/>
                <a:latin typeface="+mn-lt"/>
                <a:ea typeface="+mn-ea"/>
                <a:cs typeface="+mn-cs"/>
              </a:rPr>
              <a:t>名鉄観光サービス株式会社</a:t>
            </a:r>
            <a:r>
              <a:rPr lang="ja-JP" altLang="en-US" sz="900" b="0" i="0" u="none" strike="noStrike" baseline="0">
                <a:solidFill>
                  <a:srgbClr val="000000"/>
                </a:solidFill>
                <a:latin typeface="ＭＳ Ｐゴシック"/>
                <a:ea typeface="ＭＳ Ｐゴシック"/>
              </a:rPr>
              <a:t>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百万円</a:t>
            </a:r>
          </a:p>
        </xdr:txBody>
      </xdr:sp>
      <xdr:sp macro="" textlink="">
        <xdr:nvSpPr>
          <xdr:cNvPr id="17" name="AutoShape 20"/>
          <xdr:cNvSpPr>
            <a:spLocks/>
          </xdr:cNvSpPr>
        </xdr:nvSpPr>
        <xdr:spPr bwMode="auto">
          <a:xfrm>
            <a:off x="4583907" y="37492753"/>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AutoShape 21"/>
          <xdr:cNvSpPr>
            <a:spLocks/>
          </xdr:cNvSpPr>
        </xdr:nvSpPr>
        <xdr:spPr bwMode="auto">
          <a:xfrm>
            <a:off x="6250782" y="3750228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28</xdr:col>
      <xdr:colOff>199284</xdr:colOff>
      <xdr:row>747</xdr:row>
      <xdr:rowOff>153841</xdr:rowOff>
    </xdr:from>
    <xdr:to>
      <xdr:col>28</xdr:col>
      <xdr:colOff>199291</xdr:colOff>
      <xdr:row>749</xdr:row>
      <xdr:rowOff>312644</xdr:rowOff>
    </xdr:to>
    <xdr:sp macro="" textlink="">
      <xdr:nvSpPr>
        <xdr:cNvPr id="20" name="Line 6"/>
        <xdr:cNvSpPr>
          <a:spLocks noChangeShapeType="1"/>
        </xdr:cNvSpPr>
      </xdr:nvSpPr>
      <xdr:spPr bwMode="auto">
        <a:xfrm>
          <a:off x="5799984" y="55017841"/>
          <a:ext cx="7" cy="8636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52947</xdr:colOff>
      <xdr:row>756</xdr:row>
      <xdr:rowOff>96324</xdr:rowOff>
    </xdr:from>
    <xdr:to>
      <xdr:col>26</xdr:col>
      <xdr:colOff>35018</xdr:colOff>
      <xdr:row>756</xdr:row>
      <xdr:rowOff>96324</xdr:rowOff>
    </xdr:to>
    <xdr:sp macro="" textlink="">
      <xdr:nvSpPr>
        <xdr:cNvPr id="21" name="Line 5"/>
        <xdr:cNvSpPr>
          <a:spLocks noChangeShapeType="1"/>
        </xdr:cNvSpPr>
      </xdr:nvSpPr>
      <xdr:spPr bwMode="auto">
        <a:xfrm>
          <a:off x="2853297" y="58132149"/>
          <a:ext cx="2382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98752</xdr:colOff>
      <xdr:row>755</xdr:row>
      <xdr:rowOff>145816</xdr:rowOff>
    </xdr:from>
    <xdr:to>
      <xdr:col>20</xdr:col>
      <xdr:colOff>98752</xdr:colOff>
      <xdr:row>756</xdr:row>
      <xdr:rowOff>96324</xdr:rowOff>
    </xdr:to>
    <xdr:sp macro="" textlink="">
      <xdr:nvSpPr>
        <xdr:cNvPr id="22" name="Line 6"/>
        <xdr:cNvSpPr>
          <a:spLocks noChangeShapeType="1"/>
        </xdr:cNvSpPr>
      </xdr:nvSpPr>
      <xdr:spPr bwMode="auto">
        <a:xfrm>
          <a:off x="4099252" y="57829216"/>
          <a:ext cx="0" cy="3029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752</xdr:row>
      <xdr:rowOff>184756</xdr:rowOff>
    </xdr:from>
    <xdr:to>
      <xdr:col>8</xdr:col>
      <xdr:colOff>135731</xdr:colOff>
      <xdr:row>755</xdr:row>
      <xdr:rowOff>60091</xdr:rowOff>
    </xdr:to>
    <xdr:sp macro="" textlink="">
      <xdr:nvSpPr>
        <xdr:cNvPr id="23" name="AutoShape 23"/>
        <xdr:cNvSpPr>
          <a:spLocks/>
        </xdr:cNvSpPr>
      </xdr:nvSpPr>
      <xdr:spPr bwMode="auto">
        <a:xfrm>
          <a:off x="1638300" y="56810881"/>
          <a:ext cx="97631" cy="932610"/>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183356</xdr:colOff>
      <xdr:row>752</xdr:row>
      <xdr:rowOff>160945</xdr:rowOff>
    </xdr:from>
    <xdr:to>
      <xdr:col>23</xdr:col>
      <xdr:colOff>91888</xdr:colOff>
      <xdr:row>755</xdr:row>
      <xdr:rowOff>200584</xdr:rowOff>
    </xdr:to>
    <xdr:sp macro="" textlink="">
      <xdr:nvSpPr>
        <xdr:cNvPr id="24" name="Rectangle 24"/>
        <xdr:cNvSpPr>
          <a:spLocks noChangeArrowheads="1"/>
        </xdr:cNvSpPr>
      </xdr:nvSpPr>
      <xdr:spPr bwMode="auto">
        <a:xfrm>
          <a:off x="1783556" y="56787070"/>
          <a:ext cx="2908907" cy="10969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・訟務事務の遂行に必要な庁費及び旅費</a:t>
          </a:r>
        </a:p>
      </xdr:txBody>
    </xdr:sp>
    <xdr:clientData/>
  </xdr:twoCellAnchor>
  <xdr:twoCellAnchor>
    <xdr:from>
      <xdr:col>23</xdr:col>
      <xdr:colOff>182375</xdr:colOff>
      <xdr:row>752</xdr:row>
      <xdr:rowOff>210950</xdr:rowOff>
    </xdr:from>
    <xdr:to>
      <xdr:col>24</xdr:col>
      <xdr:colOff>103888</xdr:colOff>
      <xdr:row>755</xdr:row>
      <xdr:rowOff>95810</xdr:rowOff>
    </xdr:to>
    <xdr:sp macro="" textlink="">
      <xdr:nvSpPr>
        <xdr:cNvPr id="25" name="AutoShape 25"/>
        <xdr:cNvSpPr>
          <a:spLocks/>
        </xdr:cNvSpPr>
      </xdr:nvSpPr>
      <xdr:spPr bwMode="auto">
        <a:xfrm>
          <a:off x="4782950" y="56837075"/>
          <a:ext cx="121538" cy="942135"/>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37306</xdr:colOff>
      <xdr:row>757</xdr:row>
      <xdr:rowOff>130688</xdr:rowOff>
    </xdr:from>
    <xdr:to>
      <xdr:col>20</xdr:col>
      <xdr:colOff>77321</xdr:colOff>
      <xdr:row>757</xdr:row>
      <xdr:rowOff>579671</xdr:rowOff>
    </xdr:to>
    <xdr:sp macro="" textlink="">
      <xdr:nvSpPr>
        <xdr:cNvPr id="26" name="Rectangle 26"/>
        <xdr:cNvSpPr>
          <a:spLocks noChangeArrowheads="1"/>
        </xdr:cNvSpPr>
      </xdr:nvSpPr>
      <xdr:spPr bwMode="auto">
        <a:xfrm>
          <a:off x="1837531" y="58833263"/>
          <a:ext cx="2240290" cy="4489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Ｄ．リコージャパン株式会社ほか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320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160814</xdr:colOff>
      <xdr:row>756</xdr:row>
      <xdr:rowOff>544286</xdr:rowOff>
    </xdr:from>
    <xdr:to>
      <xdr:col>19</xdr:col>
      <xdr:colOff>141419</xdr:colOff>
      <xdr:row>757</xdr:row>
      <xdr:rowOff>81644</xdr:rowOff>
    </xdr:to>
    <xdr:sp macro="" textlink="">
      <xdr:nvSpPr>
        <xdr:cNvPr id="27" name="Rectangle 27"/>
        <xdr:cNvSpPr>
          <a:spLocks noChangeArrowheads="1"/>
        </xdr:cNvSpPr>
      </xdr:nvSpPr>
      <xdr:spPr bwMode="auto">
        <a:xfrm>
          <a:off x="1754087" y="56499331"/>
          <a:ext cx="2171355" cy="204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p>
      </xdr:txBody>
    </xdr:sp>
    <xdr:clientData/>
  </xdr:twoCellAnchor>
  <xdr:twoCellAnchor>
    <xdr:from>
      <xdr:col>22</xdr:col>
      <xdr:colOff>7564</xdr:colOff>
      <xdr:row>757</xdr:row>
      <xdr:rowOff>130689</xdr:rowOff>
    </xdr:from>
    <xdr:to>
      <xdr:col>31</xdr:col>
      <xdr:colOff>160618</xdr:colOff>
      <xdr:row>757</xdr:row>
      <xdr:rowOff>578225</xdr:rowOff>
    </xdr:to>
    <xdr:sp macro="" textlink="">
      <xdr:nvSpPr>
        <xdr:cNvPr id="28" name="Rectangle 28"/>
        <xdr:cNvSpPr>
          <a:spLocks noChangeArrowheads="1"/>
        </xdr:cNvSpPr>
      </xdr:nvSpPr>
      <xdr:spPr bwMode="auto">
        <a:xfrm>
          <a:off x="4408114" y="58833264"/>
          <a:ext cx="1953279"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142</a:t>
          </a:r>
          <a:r>
            <a:rPr lang="ja-JP" altLang="en-US" sz="1100" b="0" i="0" u="none" strike="noStrike" baseline="0">
              <a:solidFill>
                <a:srgbClr val="000000"/>
              </a:solidFill>
              <a:latin typeface="+mj-ea"/>
              <a:ea typeface="+mj-ea"/>
            </a:rPr>
            <a:t>百万円</a:t>
          </a:r>
        </a:p>
      </xdr:txBody>
    </xdr:sp>
    <xdr:clientData/>
  </xdr:twoCellAnchor>
  <xdr:twoCellAnchor>
    <xdr:from>
      <xdr:col>24</xdr:col>
      <xdr:colOff>30069</xdr:colOff>
      <xdr:row>756</xdr:row>
      <xdr:rowOff>507206</xdr:rowOff>
    </xdr:from>
    <xdr:to>
      <xdr:col>29</xdr:col>
      <xdr:colOff>144836</xdr:colOff>
      <xdr:row>757</xdr:row>
      <xdr:rowOff>102113</xdr:rowOff>
    </xdr:to>
    <xdr:sp macro="" textlink="">
      <xdr:nvSpPr>
        <xdr:cNvPr id="29" name="Rectangle 29"/>
        <xdr:cNvSpPr>
          <a:spLocks noChangeArrowheads="1"/>
        </xdr:cNvSpPr>
      </xdr:nvSpPr>
      <xdr:spPr bwMode="auto">
        <a:xfrm>
          <a:off x="4830669" y="58543031"/>
          <a:ext cx="1114892" cy="2616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22</xdr:col>
      <xdr:colOff>34645</xdr:colOff>
      <xdr:row>758</xdr:row>
      <xdr:rowOff>15034</xdr:rowOff>
    </xdr:from>
    <xdr:to>
      <xdr:col>29</xdr:col>
      <xdr:colOff>87686</xdr:colOff>
      <xdr:row>758</xdr:row>
      <xdr:rowOff>483066</xdr:rowOff>
    </xdr:to>
    <xdr:sp macro="" textlink="">
      <xdr:nvSpPr>
        <xdr:cNvPr id="30" name="Rectangle 30"/>
        <xdr:cNvSpPr>
          <a:spLocks noChangeArrowheads="1"/>
        </xdr:cNvSpPr>
      </xdr:nvSpPr>
      <xdr:spPr bwMode="auto">
        <a:xfrm>
          <a:off x="4435195" y="59384359"/>
          <a:ext cx="1453216" cy="468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9</xdr:col>
      <xdr:colOff>144873</xdr:colOff>
      <xdr:row>758</xdr:row>
      <xdr:rowOff>15035</xdr:rowOff>
    </xdr:from>
    <xdr:to>
      <xdr:col>9</xdr:col>
      <xdr:colOff>190592</xdr:colOff>
      <xdr:row>758</xdr:row>
      <xdr:rowOff>655919</xdr:rowOff>
    </xdr:to>
    <xdr:sp macro="" textlink="">
      <xdr:nvSpPr>
        <xdr:cNvPr id="31" name="AutoShape 31"/>
        <xdr:cNvSpPr>
          <a:spLocks/>
        </xdr:cNvSpPr>
      </xdr:nvSpPr>
      <xdr:spPr bwMode="auto">
        <a:xfrm>
          <a:off x="1945098" y="59384360"/>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186765</xdr:colOff>
      <xdr:row>758</xdr:row>
      <xdr:rowOff>15035</xdr:rowOff>
    </xdr:from>
    <xdr:to>
      <xdr:col>20</xdr:col>
      <xdr:colOff>121024</xdr:colOff>
      <xdr:row>758</xdr:row>
      <xdr:rowOff>622300</xdr:rowOff>
    </xdr:to>
    <xdr:sp macro="" textlink="">
      <xdr:nvSpPr>
        <xdr:cNvPr id="32" name="AutoShape 32"/>
        <xdr:cNvSpPr>
          <a:spLocks/>
        </xdr:cNvSpPr>
      </xdr:nvSpPr>
      <xdr:spPr bwMode="auto">
        <a:xfrm>
          <a:off x="3987240" y="59384360"/>
          <a:ext cx="134284" cy="607265"/>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191714</xdr:colOff>
      <xdr:row>758</xdr:row>
      <xdr:rowOff>15034</xdr:rowOff>
    </xdr:from>
    <xdr:to>
      <xdr:col>22</xdr:col>
      <xdr:colOff>63220</xdr:colOff>
      <xdr:row>758</xdr:row>
      <xdr:rowOff>435441</xdr:rowOff>
    </xdr:to>
    <xdr:sp macro="" textlink="">
      <xdr:nvSpPr>
        <xdr:cNvPr id="33" name="AutoShape 33"/>
        <xdr:cNvSpPr>
          <a:spLocks/>
        </xdr:cNvSpPr>
      </xdr:nvSpPr>
      <xdr:spPr bwMode="auto">
        <a:xfrm>
          <a:off x="4392239" y="59384359"/>
          <a:ext cx="71531" cy="420407"/>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47205</xdr:colOff>
      <xdr:row>758</xdr:row>
      <xdr:rowOff>5509</xdr:rowOff>
    </xdr:from>
    <xdr:to>
      <xdr:col>29</xdr:col>
      <xdr:colOff>154361</xdr:colOff>
      <xdr:row>758</xdr:row>
      <xdr:rowOff>444966</xdr:rowOff>
    </xdr:to>
    <xdr:sp macro="" textlink="">
      <xdr:nvSpPr>
        <xdr:cNvPr id="34" name="AutoShape 34"/>
        <xdr:cNvSpPr>
          <a:spLocks/>
        </xdr:cNvSpPr>
      </xdr:nvSpPr>
      <xdr:spPr bwMode="auto">
        <a:xfrm>
          <a:off x="5847930" y="59374834"/>
          <a:ext cx="107156" cy="439457"/>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35018</xdr:colOff>
      <xdr:row>758</xdr:row>
      <xdr:rowOff>15034</xdr:rowOff>
    </xdr:from>
    <xdr:to>
      <xdr:col>20</xdr:col>
      <xdr:colOff>64994</xdr:colOff>
      <xdr:row>759</xdr:row>
      <xdr:rowOff>61259</xdr:rowOff>
    </xdr:to>
    <xdr:sp macro="" textlink="">
      <xdr:nvSpPr>
        <xdr:cNvPr id="35" name="Rectangle 35"/>
        <xdr:cNvSpPr>
          <a:spLocks noChangeArrowheads="1"/>
        </xdr:cNvSpPr>
      </xdr:nvSpPr>
      <xdr:spPr bwMode="auto">
        <a:xfrm>
          <a:off x="2035268" y="59384359"/>
          <a:ext cx="2030226" cy="712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14</xdr:col>
      <xdr:colOff>50566</xdr:colOff>
      <xdr:row>756</xdr:row>
      <xdr:rowOff>93943</xdr:rowOff>
    </xdr:from>
    <xdr:to>
      <xdr:col>14</xdr:col>
      <xdr:colOff>50568</xdr:colOff>
      <xdr:row>756</xdr:row>
      <xdr:rowOff>471488</xdr:rowOff>
    </xdr:to>
    <xdr:sp macro="" textlink="">
      <xdr:nvSpPr>
        <xdr:cNvPr id="36" name="Line 6"/>
        <xdr:cNvSpPr>
          <a:spLocks noChangeShapeType="1"/>
        </xdr:cNvSpPr>
      </xdr:nvSpPr>
      <xdr:spPr bwMode="auto">
        <a:xfrm flipH="1">
          <a:off x="2850916" y="5812976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42161</xdr:colOff>
      <xdr:row>756</xdr:row>
      <xdr:rowOff>93943</xdr:rowOff>
    </xdr:from>
    <xdr:to>
      <xdr:col>26</xdr:col>
      <xdr:colOff>42163</xdr:colOff>
      <xdr:row>756</xdr:row>
      <xdr:rowOff>471488</xdr:rowOff>
    </xdr:to>
    <xdr:sp macro="" textlink="">
      <xdr:nvSpPr>
        <xdr:cNvPr id="37" name="Line 6"/>
        <xdr:cNvSpPr>
          <a:spLocks noChangeShapeType="1"/>
        </xdr:cNvSpPr>
      </xdr:nvSpPr>
      <xdr:spPr bwMode="auto">
        <a:xfrm flipH="1">
          <a:off x="5242811" y="5812976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139700</xdr:colOff>
      <xdr:row>748</xdr:row>
      <xdr:rowOff>12700</xdr:rowOff>
    </xdr:from>
    <xdr:to>
      <xdr:col>14</xdr:col>
      <xdr:colOff>139702</xdr:colOff>
      <xdr:row>749</xdr:row>
      <xdr:rowOff>314219</xdr:rowOff>
    </xdr:to>
    <xdr:sp macro="" textlink="">
      <xdr:nvSpPr>
        <xdr:cNvPr id="38" name="Line 6"/>
        <xdr:cNvSpPr>
          <a:spLocks noChangeShapeType="1"/>
        </xdr:cNvSpPr>
      </xdr:nvSpPr>
      <xdr:spPr bwMode="auto">
        <a:xfrm flipH="1">
          <a:off x="2940050" y="5522912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88900</xdr:colOff>
      <xdr:row>748</xdr:row>
      <xdr:rowOff>0</xdr:rowOff>
    </xdr:from>
    <xdr:to>
      <xdr:col>42</xdr:col>
      <xdr:colOff>88902</xdr:colOff>
      <xdr:row>749</xdr:row>
      <xdr:rowOff>301519</xdr:rowOff>
    </xdr:to>
    <xdr:sp macro="" textlink="">
      <xdr:nvSpPr>
        <xdr:cNvPr id="39" name="Line 6"/>
        <xdr:cNvSpPr>
          <a:spLocks noChangeShapeType="1"/>
        </xdr:cNvSpPr>
      </xdr:nvSpPr>
      <xdr:spPr bwMode="auto">
        <a:xfrm flipH="1">
          <a:off x="8489950" y="5521642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40"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55</v>
      </c>
      <c r="AT2" s="219"/>
      <c r="AU2" s="219"/>
      <c r="AV2" s="52" t="str">
        <f>IF(AW2="", "", "-")</f>
        <v/>
      </c>
      <c r="AW2" s="396"/>
      <c r="AX2" s="396"/>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4" t="s">
        <v>544</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7">
        <v>899</v>
      </c>
      <c r="Q13" s="98"/>
      <c r="R13" s="98"/>
      <c r="S13" s="98"/>
      <c r="T13" s="98"/>
      <c r="U13" s="98"/>
      <c r="V13" s="99"/>
      <c r="W13" s="97">
        <v>931</v>
      </c>
      <c r="X13" s="98"/>
      <c r="Y13" s="98"/>
      <c r="Z13" s="98"/>
      <c r="AA13" s="98"/>
      <c r="AB13" s="98"/>
      <c r="AC13" s="99"/>
      <c r="AD13" s="97">
        <v>984</v>
      </c>
      <c r="AE13" s="98"/>
      <c r="AF13" s="98"/>
      <c r="AG13" s="98"/>
      <c r="AH13" s="98"/>
      <c r="AI13" s="98"/>
      <c r="AJ13" s="99"/>
      <c r="AK13" s="97">
        <v>993</v>
      </c>
      <c r="AL13" s="98"/>
      <c r="AM13" s="98"/>
      <c r="AN13" s="98"/>
      <c r="AO13" s="98"/>
      <c r="AP13" s="98"/>
      <c r="AQ13" s="99"/>
      <c r="AR13" s="94">
        <v>1022</v>
      </c>
      <c r="AS13" s="95"/>
      <c r="AT13" s="95"/>
      <c r="AU13" s="95"/>
      <c r="AV13" s="95"/>
      <c r="AW13" s="95"/>
      <c r="AX13" s="393"/>
    </row>
    <row r="14" spans="1:50" ht="21" customHeight="1" x14ac:dyDescent="0.15">
      <c r="A14" s="140"/>
      <c r="B14" s="141"/>
      <c r="C14" s="141"/>
      <c r="D14" s="141"/>
      <c r="E14" s="141"/>
      <c r="F14" s="142"/>
      <c r="G14" s="745"/>
      <c r="H14" s="746"/>
      <c r="I14" s="576" t="s">
        <v>8</v>
      </c>
      <c r="J14" s="630"/>
      <c r="K14" s="630"/>
      <c r="L14" s="630"/>
      <c r="M14" s="630"/>
      <c r="N14" s="630"/>
      <c r="O14" s="631"/>
      <c r="P14" s="97">
        <v>19</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7" t="s">
        <v>552</v>
      </c>
      <c r="Q15" s="98"/>
      <c r="R15" s="98"/>
      <c r="S15" s="98"/>
      <c r="T15" s="98"/>
      <c r="U15" s="98"/>
      <c r="V15" s="99"/>
      <c r="W15" s="97">
        <v>19</v>
      </c>
      <c r="X15" s="98"/>
      <c r="Y15" s="98"/>
      <c r="Z15" s="98"/>
      <c r="AA15" s="98"/>
      <c r="AB15" s="98"/>
      <c r="AC15" s="99"/>
      <c r="AD15" s="97" t="s">
        <v>552</v>
      </c>
      <c r="AE15" s="98"/>
      <c r="AF15" s="98"/>
      <c r="AG15" s="98"/>
      <c r="AH15" s="98"/>
      <c r="AI15" s="98"/>
      <c r="AJ15" s="99"/>
      <c r="AK15" s="97" t="s">
        <v>552</v>
      </c>
      <c r="AL15" s="98"/>
      <c r="AM15" s="98"/>
      <c r="AN15" s="98"/>
      <c r="AO15" s="98"/>
      <c r="AP15" s="98"/>
      <c r="AQ15" s="99"/>
      <c r="AR15" s="97" t="s">
        <v>720</v>
      </c>
      <c r="AS15" s="98"/>
      <c r="AT15" s="98"/>
      <c r="AU15" s="98"/>
      <c r="AV15" s="98"/>
      <c r="AW15" s="98"/>
      <c r="AX15" s="629"/>
    </row>
    <row r="16" spans="1:50" ht="21" customHeight="1" x14ac:dyDescent="0.15">
      <c r="A16" s="140"/>
      <c r="B16" s="141"/>
      <c r="C16" s="141"/>
      <c r="D16" s="141"/>
      <c r="E16" s="141"/>
      <c r="F16" s="142"/>
      <c r="G16" s="745"/>
      <c r="H16" s="746"/>
      <c r="I16" s="576" t="s">
        <v>52</v>
      </c>
      <c r="J16" s="577"/>
      <c r="K16" s="577"/>
      <c r="L16" s="577"/>
      <c r="M16" s="577"/>
      <c r="N16" s="577"/>
      <c r="O16" s="578"/>
      <c r="P16" s="97">
        <v>-19</v>
      </c>
      <c r="Q16" s="98"/>
      <c r="R16" s="98"/>
      <c r="S16" s="98"/>
      <c r="T16" s="98"/>
      <c r="U16" s="98"/>
      <c r="V16" s="99"/>
      <c r="W16" s="97" t="s">
        <v>552</v>
      </c>
      <c r="X16" s="98"/>
      <c r="Y16" s="98"/>
      <c r="Z16" s="98"/>
      <c r="AA16" s="98"/>
      <c r="AB16" s="98"/>
      <c r="AC16" s="99"/>
      <c r="AD16" s="97" t="s">
        <v>552</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7">
        <v>-67</v>
      </c>
      <c r="Q17" s="98"/>
      <c r="R17" s="98"/>
      <c r="S17" s="98"/>
      <c r="T17" s="98"/>
      <c r="U17" s="98"/>
      <c r="V17" s="99"/>
      <c r="W17" s="97">
        <v>-27</v>
      </c>
      <c r="X17" s="98"/>
      <c r="Y17" s="98"/>
      <c r="Z17" s="98"/>
      <c r="AA17" s="98"/>
      <c r="AB17" s="98"/>
      <c r="AC17" s="99"/>
      <c r="AD17" s="97">
        <v>-111</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3">
        <f>SUM(P13:V17)</f>
        <v>832</v>
      </c>
      <c r="Q18" s="104"/>
      <c r="R18" s="104"/>
      <c r="S18" s="104"/>
      <c r="T18" s="104"/>
      <c r="U18" s="104"/>
      <c r="V18" s="105"/>
      <c r="W18" s="103">
        <f>SUM(W13:AC17)</f>
        <v>923</v>
      </c>
      <c r="X18" s="104"/>
      <c r="Y18" s="104"/>
      <c r="Z18" s="104"/>
      <c r="AA18" s="104"/>
      <c r="AB18" s="104"/>
      <c r="AC18" s="105"/>
      <c r="AD18" s="103">
        <f>SUM(AD13:AJ17)</f>
        <v>873</v>
      </c>
      <c r="AE18" s="104"/>
      <c r="AF18" s="104"/>
      <c r="AG18" s="104"/>
      <c r="AH18" s="104"/>
      <c r="AI18" s="104"/>
      <c r="AJ18" s="105"/>
      <c r="AK18" s="103">
        <f>SUM(AK13:AQ17)</f>
        <v>993</v>
      </c>
      <c r="AL18" s="104"/>
      <c r="AM18" s="104"/>
      <c r="AN18" s="104"/>
      <c r="AO18" s="104"/>
      <c r="AP18" s="104"/>
      <c r="AQ18" s="105"/>
      <c r="AR18" s="103">
        <f>SUM(AR13:AX17)</f>
        <v>1022</v>
      </c>
      <c r="AS18" s="104"/>
      <c r="AT18" s="104"/>
      <c r="AU18" s="104"/>
      <c r="AV18" s="104"/>
      <c r="AW18" s="104"/>
      <c r="AX18" s="538"/>
    </row>
    <row r="19" spans="1:50" ht="24.75" customHeight="1" x14ac:dyDescent="0.15">
      <c r="A19" s="140"/>
      <c r="B19" s="141"/>
      <c r="C19" s="141"/>
      <c r="D19" s="141"/>
      <c r="E19" s="141"/>
      <c r="F19" s="142"/>
      <c r="G19" s="536" t="s">
        <v>9</v>
      </c>
      <c r="H19" s="537"/>
      <c r="I19" s="537"/>
      <c r="J19" s="537"/>
      <c r="K19" s="537"/>
      <c r="L19" s="537"/>
      <c r="M19" s="537"/>
      <c r="N19" s="537"/>
      <c r="O19" s="537"/>
      <c r="P19" s="97">
        <v>776</v>
      </c>
      <c r="Q19" s="98"/>
      <c r="R19" s="98"/>
      <c r="S19" s="98"/>
      <c r="T19" s="98"/>
      <c r="U19" s="98"/>
      <c r="V19" s="99"/>
      <c r="W19" s="97">
        <v>855</v>
      </c>
      <c r="X19" s="98"/>
      <c r="Y19" s="98"/>
      <c r="Z19" s="98"/>
      <c r="AA19" s="98"/>
      <c r="AB19" s="98"/>
      <c r="AC19" s="99"/>
      <c r="AD19" s="97">
        <v>823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0.93269230769230771</v>
      </c>
      <c r="Q20" s="540"/>
      <c r="R20" s="540"/>
      <c r="S20" s="540"/>
      <c r="T20" s="540"/>
      <c r="U20" s="540"/>
      <c r="V20" s="540"/>
      <c r="W20" s="540">
        <f t="shared" ref="W20" si="0">IF(W18=0, "-", SUM(W19)/W18)</f>
        <v>0.9263271939328277</v>
      </c>
      <c r="X20" s="540"/>
      <c r="Y20" s="540"/>
      <c r="Z20" s="540"/>
      <c r="AA20" s="540"/>
      <c r="AB20" s="540"/>
      <c r="AC20" s="540"/>
      <c r="AD20" s="540">
        <f t="shared" ref="AD20" si="1">IF(AD18=0, "-", SUM(AD19)/AD18)</f>
        <v>0.94272623138602518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494</v>
      </c>
      <c r="H21" s="931"/>
      <c r="I21" s="931"/>
      <c r="J21" s="931"/>
      <c r="K21" s="931"/>
      <c r="L21" s="931"/>
      <c r="M21" s="931"/>
      <c r="N21" s="931"/>
      <c r="O21" s="931"/>
      <c r="P21" s="540">
        <f>IF(P19=0, "-", SUM(P19)/SUM(P13,P14))</f>
        <v>0.84531590413943358</v>
      </c>
      <c r="Q21" s="540"/>
      <c r="R21" s="540"/>
      <c r="S21" s="540"/>
      <c r="T21" s="540"/>
      <c r="U21" s="540"/>
      <c r="V21" s="540"/>
      <c r="W21" s="540">
        <f t="shared" ref="W21" si="2">IF(W19=0, "-", SUM(W19)/SUM(W13,W14))</f>
        <v>0.91836734693877553</v>
      </c>
      <c r="X21" s="540"/>
      <c r="Y21" s="540"/>
      <c r="Z21" s="540"/>
      <c r="AA21" s="540"/>
      <c r="AB21" s="540"/>
      <c r="AC21" s="540"/>
      <c r="AD21" s="540">
        <f t="shared" ref="AD21" si="3">IF(AD19=0, "-", SUM(AD19)/SUM(AD13,AD14))</f>
        <v>0.83638211382113825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536</v>
      </c>
      <c r="B22" s="197"/>
      <c r="C22" s="197"/>
      <c r="D22" s="197"/>
      <c r="E22" s="197"/>
      <c r="F22" s="198"/>
      <c r="G22" s="181" t="s">
        <v>471</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4">
        <v>777</v>
      </c>
      <c r="Q23" s="95"/>
      <c r="R23" s="95"/>
      <c r="S23" s="95"/>
      <c r="T23" s="95"/>
      <c r="U23" s="95"/>
      <c r="V23" s="96"/>
      <c r="W23" s="94">
        <v>786</v>
      </c>
      <c r="X23" s="95"/>
      <c r="Y23" s="95"/>
      <c r="Z23" s="95"/>
      <c r="AA23" s="95"/>
      <c r="AB23" s="95"/>
      <c r="AC23" s="96"/>
      <c r="AD23" s="207" t="s">
        <v>725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7">
        <v>216</v>
      </c>
      <c r="Q24" s="98"/>
      <c r="R24" s="98"/>
      <c r="S24" s="98"/>
      <c r="T24" s="98"/>
      <c r="U24" s="98"/>
      <c r="V24" s="99"/>
      <c r="W24" s="97">
        <v>236</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7" t="s">
        <v>552</v>
      </c>
      <c r="Q25" s="98"/>
      <c r="R25" s="98"/>
      <c r="S25" s="98"/>
      <c r="T25" s="98"/>
      <c r="U25" s="98"/>
      <c r="V25" s="99"/>
      <c r="W25" s="97" t="s">
        <v>721</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558</v>
      </c>
      <c r="H26" s="188"/>
      <c r="I26" s="188"/>
      <c r="J26" s="188"/>
      <c r="K26" s="188"/>
      <c r="L26" s="188"/>
      <c r="M26" s="188"/>
      <c r="N26" s="188"/>
      <c r="O26" s="189"/>
      <c r="P26" s="97" t="s">
        <v>552</v>
      </c>
      <c r="Q26" s="98"/>
      <c r="R26" s="98"/>
      <c r="S26" s="98"/>
      <c r="T26" s="98"/>
      <c r="U26" s="98"/>
      <c r="V26" s="99"/>
      <c r="W26" s="97" t="s">
        <v>721</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558</v>
      </c>
      <c r="H27" s="188"/>
      <c r="I27" s="188"/>
      <c r="J27" s="188"/>
      <c r="K27" s="188"/>
      <c r="L27" s="188"/>
      <c r="M27" s="188"/>
      <c r="N27" s="188"/>
      <c r="O27" s="189"/>
      <c r="P27" s="97" t="s">
        <v>552</v>
      </c>
      <c r="Q27" s="98"/>
      <c r="R27" s="98"/>
      <c r="S27" s="98"/>
      <c r="T27" s="98"/>
      <c r="U27" s="98"/>
      <c r="V27" s="99"/>
      <c r="W27" s="97" t="s">
        <v>716</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993</v>
      </c>
      <c r="Q29" s="227"/>
      <c r="R29" s="227"/>
      <c r="S29" s="227"/>
      <c r="T29" s="227"/>
      <c r="U29" s="227"/>
      <c r="V29" s="228"/>
      <c r="W29" s="226">
        <f>AR13</f>
        <v>1022</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488</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469</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30</v>
      </c>
      <c r="AR31" s="134"/>
      <c r="AS31" s="135" t="s">
        <v>356</v>
      </c>
      <c r="AT31" s="170"/>
      <c r="AU31" s="270" t="s">
        <v>592</v>
      </c>
      <c r="AV31" s="270"/>
      <c r="AW31" s="378" t="s">
        <v>300</v>
      </c>
      <c r="AX31" s="379"/>
    </row>
    <row r="32" spans="1:50" ht="77.25" customHeight="1" x14ac:dyDescent="0.15">
      <c r="A32" s="516"/>
      <c r="B32" s="514"/>
      <c r="C32" s="514"/>
      <c r="D32" s="514"/>
      <c r="E32" s="514"/>
      <c r="F32" s="515"/>
      <c r="G32" s="541" t="s">
        <v>724</v>
      </c>
      <c r="H32" s="542"/>
      <c r="I32" s="542"/>
      <c r="J32" s="542"/>
      <c r="K32" s="542"/>
      <c r="L32" s="542"/>
      <c r="M32" s="542"/>
      <c r="N32" s="542"/>
      <c r="O32" s="543"/>
      <c r="P32" s="159" t="s">
        <v>599</v>
      </c>
      <c r="Q32" s="159"/>
      <c r="R32" s="159"/>
      <c r="S32" s="159"/>
      <c r="T32" s="159"/>
      <c r="U32" s="159"/>
      <c r="V32" s="159"/>
      <c r="W32" s="159"/>
      <c r="X32" s="230"/>
      <c r="Y32" s="337" t="s">
        <v>12</v>
      </c>
      <c r="Z32" s="550"/>
      <c r="AA32" s="551"/>
      <c r="AB32" s="552" t="s">
        <v>590</v>
      </c>
      <c r="AC32" s="552"/>
      <c r="AD32" s="552"/>
      <c r="AE32" s="363">
        <v>85.6</v>
      </c>
      <c r="AF32" s="364"/>
      <c r="AG32" s="364"/>
      <c r="AH32" s="364"/>
      <c r="AI32" s="363">
        <v>86.2</v>
      </c>
      <c r="AJ32" s="364"/>
      <c r="AK32" s="364"/>
      <c r="AL32" s="364"/>
      <c r="AM32" s="363">
        <v>85.9</v>
      </c>
      <c r="AN32" s="364"/>
      <c r="AO32" s="364"/>
      <c r="AP32" s="364"/>
      <c r="AQ32" s="100" t="s">
        <v>591</v>
      </c>
      <c r="AR32" s="101"/>
      <c r="AS32" s="101"/>
      <c r="AT32" s="102"/>
      <c r="AU32" s="364" t="s">
        <v>592</v>
      </c>
      <c r="AV32" s="364"/>
      <c r="AW32" s="364"/>
      <c r="AX32" s="366"/>
    </row>
    <row r="33" spans="1:50" ht="77.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590</v>
      </c>
      <c r="AC33" s="523"/>
      <c r="AD33" s="523"/>
      <c r="AE33" s="363">
        <v>82.3</v>
      </c>
      <c r="AF33" s="364"/>
      <c r="AG33" s="364"/>
      <c r="AH33" s="364"/>
      <c r="AI33" s="363">
        <v>82.3</v>
      </c>
      <c r="AJ33" s="364"/>
      <c r="AK33" s="364"/>
      <c r="AL33" s="364"/>
      <c r="AM33" s="363">
        <v>82.3</v>
      </c>
      <c r="AN33" s="364"/>
      <c r="AO33" s="364"/>
      <c r="AP33" s="364"/>
      <c r="AQ33" s="100">
        <v>85.9</v>
      </c>
      <c r="AR33" s="101"/>
      <c r="AS33" s="101"/>
      <c r="AT33" s="102"/>
      <c r="AU33" s="364" t="s">
        <v>592</v>
      </c>
      <c r="AV33" s="364"/>
      <c r="AW33" s="364"/>
      <c r="AX33" s="366"/>
    </row>
    <row r="34" spans="1:50" ht="77.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f>(AE32/AE33)*100</f>
        <v>104.00972053462939</v>
      </c>
      <c r="AF34" s="364"/>
      <c r="AG34" s="364"/>
      <c r="AH34" s="364"/>
      <c r="AI34" s="363">
        <f>(AI32/AI33)*100</f>
        <v>104.73876063183477</v>
      </c>
      <c r="AJ34" s="364"/>
      <c r="AK34" s="364"/>
      <c r="AL34" s="364"/>
      <c r="AM34" s="363">
        <f>(AM32/AM33)*100</f>
        <v>104.37424058323208</v>
      </c>
      <c r="AN34" s="364"/>
      <c r="AO34" s="364"/>
      <c r="AP34" s="364"/>
      <c r="AQ34" s="100" t="s">
        <v>592</v>
      </c>
      <c r="AR34" s="101"/>
      <c r="AS34" s="101"/>
      <c r="AT34" s="102"/>
      <c r="AU34" s="364" t="s">
        <v>593</v>
      </c>
      <c r="AV34" s="364"/>
      <c r="AW34" s="364"/>
      <c r="AX34" s="366"/>
    </row>
    <row r="35" spans="1:50" ht="23.25" customHeight="1" x14ac:dyDescent="0.15">
      <c r="A35" s="901" t="s">
        <v>524</v>
      </c>
      <c r="B35" s="902"/>
      <c r="C35" s="902"/>
      <c r="D35" s="902"/>
      <c r="E35" s="902"/>
      <c r="F35" s="903"/>
      <c r="G35" s="907" t="s">
        <v>594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23.25" customHeight="1" x14ac:dyDescent="0.15">
      <c r="A37" s="642" t="s">
        <v>488</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469</v>
      </c>
      <c r="AN37" s="374"/>
      <c r="AO37" s="374"/>
      <c r="AP37" s="367"/>
      <c r="AQ37" s="266" t="s">
        <v>355</v>
      </c>
      <c r="AR37" s="267"/>
      <c r="AS37" s="267"/>
      <c r="AT37" s="268"/>
      <c r="AU37" s="380" t="s">
        <v>253</v>
      </c>
      <c r="AV37" s="380"/>
      <c r="AW37" s="380"/>
      <c r="AX37" s="381"/>
    </row>
    <row r="38" spans="1:50" ht="23.2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v>30</v>
      </c>
      <c r="AR38" s="134"/>
      <c r="AS38" s="135" t="s">
        <v>356</v>
      </c>
      <c r="AT38" s="170"/>
      <c r="AU38" s="270" t="s">
        <v>592</v>
      </c>
      <c r="AV38" s="270"/>
      <c r="AW38" s="378" t="s">
        <v>300</v>
      </c>
      <c r="AX38" s="379"/>
    </row>
    <row r="39" spans="1:50" ht="23.25" customHeight="1" x14ac:dyDescent="0.15">
      <c r="A39" s="516"/>
      <c r="B39" s="514"/>
      <c r="C39" s="514"/>
      <c r="D39" s="514"/>
      <c r="E39" s="514"/>
      <c r="F39" s="515"/>
      <c r="G39" s="541" t="s">
        <v>597</v>
      </c>
      <c r="H39" s="542"/>
      <c r="I39" s="542"/>
      <c r="J39" s="542"/>
      <c r="K39" s="542"/>
      <c r="L39" s="542"/>
      <c r="M39" s="542"/>
      <c r="N39" s="542"/>
      <c r="O39" s="543"/>
      <c r="P39" s="159" t="s">
        <v>598</v>
      </c>
      <c r="Q39" s="159"/>
      <c r="R39" s="159"/>
      <c r="S39" s="159"/>
      <c r="T39" s="159"/>
      <c r="U39" s="159"/>
      <c r="V39" s="159"/>
      <c r="W39" s="159"/>
      <c r="X39" s="230"/>
      <c r="Y39" s="337" t="s">
        <v>12</v>
      </c>
      <c r="Z39" s="550"/>
      <c r="AA39" s="551"/>
      <c r="AB39" s="552" t="s">
        <v>595</v>
      </c>
      <c r="AC39" s="552"/>
      <c r="AD39" s="552"/>
      <c r="AE39" s="363">
        <v>2200</v>
      </c>
      <c r="AF39" s="364"/>
      <c r="AG39" s="364"/>
      <c r="AH39" s="364"/>
      <c r="AI39" s="363">
        <v>2413</v>
      </c>
      <c r="AJ39" s="364"/>
      <c r="AK39" s="364"/>
      <c r="AL39" s="364"/>
      <c r="AM39" s="363">
        <v>3846</v>
      </c>
      <c r="AN39" s="364"/>
      <c r="AO39" s="364"/>
      <c r="AP39" s="364"/>
      <c r="AQ39" s="100" t="s">
        <v>592</v>
      </c>
      <c r="AR39" s="101"/>
      <c r="AS39" s="101"/>
      <c r="AT39" s="102"/>
      <c r="AU39" s="364" t="s">
        <v>592</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595</v>
      </c>
      <c r="AC40" s="523"/>
      <c r="AD40" s="523"/>
      <c r="AE40" s="363" t="s">
        <v>592</v>
      </c>
      <c r="AF40" s="364"/>
      <c r="AG40" s="364"/>
      <c r="AH40" s="364"/>
      <c r="AI40" s="363">
        <v>2200</v>
      </c>
      <c r="AJ40" s="364"/>
      <c r="AK40" s="364"/>
      <c r="AL40" s="364"/>
      <c r="AM40" s="363">
        <v>2413</v>
      </c>
      <c r="AN40" s="364"/>
      <c r="AO40" s="364"/>
      <c r="AP40" s="364"/>
      <c r="AQ40" s="100">
        <v>3846</v>
      </c>
      <c r="AR40" s="101"/>
      <c r="AS40" s="101"/>
      <c r="AT40" s="102"/>
      <c r="AU40" s="364" t="s">
        <v>592</v>
      </c>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t="s">
        <v>592</v>
      </c>
      <c r="AF41" s="364"/>
      <c r="AG41" s="364"/>
      <c r="AH41" s="364"/>
      <c r="AI41" s="363">
        <f>(AI39/AI40)*100</f>
        <v>109.68181818181819</v>
      </c>
      <c r="AJ41" s="364"/>
      <c r="AK41" s="364"/>
      <c r="AL41" s="364"/>
      <c r="AM41" s="363">
        <f>(AM39/AM40)*100</f>
        <v>159.38665561541649</v>
      </c>
      <c r="AN41" s="364"/>
      <c r="AO41" s="364"/>
      <c r="AP41" s="364"/>
      <c r="AQ41" s="100" t="s">
        <v>592</v>
      </c>
      <c r="AR41" s="101"/>
      <c r="AS41" s="101"/>
      <c r="AT41" s="102"/>
      <c r="AU41" s="364" t="s">
        <v>593</v>
      </c>
      <c r="AV41" s="364"/>
      <c r="AW41" s="364"/>
      <c r="AX41" s="366"/>
    </row>
    <row r="42" spans="1:50" ht="23.25" customHeight="1" x14ac:dyDescent="0.15">
      <c r="A42" s="901" t="s">
        <v>524</v>
      </c>
      <c r="B42" s="902"/>
      <c r="C42" s="902"/>
      <c r="D42" s="902"/>
      <c r="E42" s="902"/>
      <c r="F42" s="903"/>
      <c r="G42" s="907" t="s">
        <v>596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23.25" hidden="1" customHeight="1" x14ac:dyDescent="0.15">
      <c r="A44" s="642" t="s">
        <v>488</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469</v>
      </c>
      <c r="AN44" s="374"/>
      <c r="AO44" s="374"/>
      <c r="AP44" s="367"/>
      <c r="AQ44" s="266" t="s">
        <v>355</v>
      </c>
      <c r="AR44" s="267"/>
      <c r="AS44" s="267"/>
      <c r="AT44" s="268"/>
      <c r="AU44" s="380" t="s">
        <v>253</v>
      </c>
      <c r="AV44" s="380"/>
      <c r="AW44" s="380"/>
      <c r="AX44" s="381"/>
    </row>
    <row r="45" spans="1:50" ht="23.2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23.25" hidden="1" customHeight="1" x14ac:dyDescent="0.15">
      <c r="A51" s="513" t="s">
        <v>488</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469</v>
      </c>
      <c r="AN51" s="374"/>
      <c r="AO51" s="374"/>
      <c r="AP51" s="367"/>
      <c r="AQ51" s="266" t="s">
        <v>355</v>
      </c>
      <c r="AR51" s="267"/>
      <c r="AS51" s="267"/>
      <c r="AT51" s="268"/>
      <c r="AU51" s="376" t="s">
        <v>253</v>
      </c>
      <c r="AV51" s="376"/>
      <c r="AW51" s="376"/>
      <c r="AX51" s="377"/>
    </row>
    <row r="52" spans="1:50" ht="23.2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23.25" hidden="1" customHeight="1" x14ac:dyDescent="0.15">
      <c r="A58" s="513" t="s">
        <v>488</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469</v>
      </c>
      <c r="AN58" s="374"/>
      <c r="AO58" s="374"/>
      <c r="AP58" s="367"/>
      <c r="AQ58" s="266" t="s">
        <v>355</v>
      </c>
      <c r="AR58" s="267"/>
      <c r="AS58" s="267"/>
      <c r="AT58" s="268"/>
      <c r="AU58" s="376" t="s">
        <v>253</v>
      </c>
      <c r="AV58" s="376"/>
      <c r="AW58" s="376"/>
      <c r="AX58" s="377"/>
    </row>
    <row r="59" spans="1:50" ht="23.2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23.2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7" t="s">
        <v>357</v>
      </c>
      <c r="AF65" s="368"/>
      <c r="AG65" s="368"/>
      <c r="AH65" s="369"/>
      <c r="AI65" s="367" t="s">
        <v>363</v>
      </c>
      <c r="AJ65" s="368"/>
      <c r="AK65" s="368"/>
      <c r="AL65" s="369"/>
      <c r="AM65" s="374" t="s">
        <v>469</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514</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515</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514</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515</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489</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469</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527</v>
      </c>
      <c r="B78" s="916"/>
      <c r="C78" s="916"/>
      <c r="D78" s="916"/>
      <c r="E78" s="913" t="s">
        <v>462</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483</v>
      </c>
      <c r="AP79" s="147"/>
      <c r="AQ79" s="147"/>
      <c r="AR79" s="81" t="s">
        <v>481</v>
      </c>
      <c r="AS79" s="146"/>
      <c r="AT79" s="147"/>
      <c r="AU79" s="147"/>
      <c r="AV79" s="147"/>
      <c r="AW79" s="147"/>
      <c r="AX79" s="148"/>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469</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469</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469</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customHeight="1" x14ac:dyDescent="0.15">
      <c r="A101" s="492"/>
      <c r="B101" s="493"/>
      <c r="C101" s="493"/>
      <c r="D101" s="493"/>
      <c r="E101" s="493"/>
      <c r="F101" s="494"/>
      <c r="G101" s="159" t="s">
        <v>602</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600</v>
      </c>
      <c r="AC101" s="552"/>
      <c r="AD101" s="552"/>
      <c r="AE101" s="363">
        <v>7038</v>
      </c>
      <c r="AF101" s="364"/>
      <c r="AG101" s="364"/>
      <c r="AH101" s="365"/>
      <c r="AI101" s="363">
        <v>8410</v>
      </c>
      <c r="AJ101" s="364"/>
      <c r="AK101" s="364"/>
      <c r="AL101" s="365"/>
      <c r="AM101" s="363">
        <v>8468</v>
      </c>
      <c r="AN101" s="364"/>
      <c r="AO101" s="364"/>
      <c r="AP101" s="365"/>
      <c r="AQ101" s="363" t="s">
        <v>592</v>
      </c>
      <c r="AR101" s="364"/>
      <c r="AS101" s="364"/>
      <c r="AT101" s="365"/>
      <c r="AU101" s="363" t="s">
        <v>601</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600</v>
      </c>
      <c r="AC102" s="552"/>
      <c r="AD102" s="552"/>
      <c r="AE102" s="357">
        <v>7107</v>
      </c>
      <c r="AF102" s="357"/>
      <c r="AG102" s="357"/>
      <c r="AH102" s="357"/>
      <c r="AI102" s="357">
        <v>7311</v>
      </c>
      <c r="AJ102" s="357"/>
      <c r="AK102" s="357"/>
      <c r="AL102" s="357"/>
      <c r="AM102" s="357">
        <v>7724</v>
      </c>
      <c r="AN102" s="357"/>
      <c r="AO102" s="357"/>
      <c r="AP102" s="357"/>
      <c r="AQ102" s="818">
        <v>8526</v>
      </c>
      <c r="AR102" s="819"/>
      <c r="AS102" s="819"/>
      <c r="AT102" s="820"/>
      <c r="AU102" s="818">
        <v>8584</v>
      </c>
      <c r="AV102" s="819"/>
      <c r="AW102" s="819"/>
      <c r="AX102" s="820"/>
    </row>
    <row r="103" spans="1:60" ht="31.5" hidden="1"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469</v>
      </c>
      <c r="AN103" s="297"/>
      <c r="AO103" s="297"/>
      <c r="AP103" s="298"/>
      <c r="AQ103" s="359" t="s">
        <v>491</v>
      </c>
      <c r="AR103" s="360"/>
      <c r="AS103" s="360"/>
      <c r="AT103" s="361"/>
      <c r="AU103" s="359" t="s">
        <v>537</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469</v>
      </c>
      <c r="AN106" s="297"/>
      <c r="AO106" s="297"/>
      <c r="AP106" s="298"/>
      <c r="AQ106" s="359" t="s">
        <v>491</v>
      </c>
      <c r="AR106" s="360"/>
      <c r="AS106" s="360"/>
      <c r="AT106" s="361"/>
      <c r="AU106" s="359" t="s">
        <v>537</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469</v>
      </c>
      <c r="AN109" s="297"/>
      <c r="AO109" s="297"/>
      <c r="AP109" s="298"/>
      <c r="AQ109" s="359" t="s">
        <v>491</v>
      </c>
      <c r="AR109" s="360"/>
      <c r="AS109" s="360"/>
      <c r="AT109" s="361"/>
      <c r="AU109" s="359" t="s">
        <v>537</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469</v>
      </c>
      <c r="AN112" s="297"/>
      <c r="AO112" s="297"/>
      <c r="AP112" s="298"/>
      <c r="AQ112" s="359" t="s">
        <v>491</v>
      </c>
      <c r="AR112" s="360"/>
      <c r="AS112" s="360"/>
      <c r="AT112" s="361"/>
      <c r="AU112" s="359" t="s">
        <v>537</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469</v>
      </c>
      <c r="AN115" s="297"/>
      <c r="AO115" s="297"/>
      <c r="AP115" s="298"/>
      <c r="AQ115" s="334" t="s">
        <v>538</v>
      </c>
      <c r="AR115" s="335"/>
      <c r="AS115" s="335"/>
      <c r="AT115" s="335"/>
      <c r="AU115" s="335"/>
      <c r="AV115" s="335"/>
      <c r="AW115" s="335"/>
      <c r="AX115" s="336"/>
    </row>
    <row r="116" spans="1:50" ht="23.25" customHeight="1" x14ac:dyDescent="0.15">
      <c r="A116" s="291"/>
      <c r="B116" s="292"/>
      <c r="C116" s="292"/>
      <c r="D116" s="292"/>
      <c r="E116" s="292"/>
      <c r="F116" s="293"/>
      <c r="G116" s="350" t="s">
        <v>603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605</v>
      </c>
      <c r="AC116" s="300"/>
      <c r="AD116" s="301"/>
      <c r="AE116" s="357">
        <v>110213</v>
      </c>
      <c r="AF116" s="357"/>
      <c r="AG116" s="357"/>
      <c r="AH116" s="357"/>
      <c r="AI116" s="357">
        <v>101641</v>
      </c>
      <c r="AJ116" s="357"/>
      <c r="AK116" s="357"/>
      <c r="AL116" s="357"/>
      <c r="AM116" s="357">
        <v>97193</v>
      </c>
      <c r="AN116" s="357"/>
      <c r="AO116" s="357"/>
      <c r="AP116" s="357"/>
      <c r="AQ116" s="363" t="s">
        <v>592</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604</v>
      </c>
      <c r="AC117" s="341"/>
      <c r="AD117" s="342"/>
      <c r="AE117" s="305" t="s">
        <v>606</v>
      </c>
      <c r="AF117" s="305"/>
      <c r="AG117" s="305"/>
      <c r="AH117" s="305"/>
      <c r="AI117" s="305" t="s">
        <v>607</v>
      </c>
      <c r="AJ117" s="305"/>
      <c r="AK117" s="305"/>
      <c r="AL117" s="305"/>
      <c r="AM117" s="305" t="s">
        <v>608</v>
      </c>
      <c r="AN117" s="305"/>
      <c r="AO117" s="305"/>
      <c r="AP117" s="305"/>
      <c r="AQ117" s="305" t="s">
        <v>601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469</v>
      </c>
      <c r="AN118" s="297"/>
      <c r="AO118" s="297"/>
      <c r="AP118" s="298"/>
      <c r="AQ118" s="334" t="s">
        <v>538</v>
      </c>
      <c r="AR118" s="335"/>
      <c r="AS118" s="335"/>
      <c r="AT118" s="335"/>
      <c r="AU118" s="335"/>
      <c r="AV118" s="335"/>
      <c r="AW118" s="335"/>
      <c r="AX118" s="336"/>
    </row>
    <row r="119" spans="1:50" ht="23.25" hidden="1" customHeight="1" x14ac:dyDescent="0.15">
      <c r="A119" s="291"/>
      <c r="B119" s="292"/>
      <c r="C119" s="292"/>
      <c r="D119" s="292"/>
      <c r="E119" s="292"/>
      <c r="F119" s="293"/>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469</v>
      </c>
      <c r="AN121" s="297"/>
      <c r="AO121" s="297"/>
      <c r="AP121" s="298"/>
      <c r="AQ121" s="334" t="s">
        <v>538</v>
      </c>
      <c r="AR121" s="335"/>
      <c r="AS121" s="335"/>
      <c r="AT121" s="335"/>
      <c r="AU121" s="335"/>
      <c r="AV121" s="335"/>
      <c r="AW121" s="335"/>
      <c r="AX121" s="336"/>
    </row>
    <row r="122" spans="1:50" ht="23.25" hidden="1" customHeight="1" x14ac:dyDescent="0.15">
      <c r="A122" s="291"/>
      <c r="B122" s="292"/>
      <c r="C122" s="292"/>
      <c r="D122" s="292"/>
      <c r="E122" s="292"/>
      <c r="F122" s="293"/>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469</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469</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568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552</v>
      </c>
      <c r="AR133" s="270"/>
      <c r="AS133" s="135" t="s">
        <v>356</v>
      </c>
      <c r="AT133" s="170"/>
      <c r="AU133" s="134" t="s">
        <v>552</v>
      </c>
      <c r="AV133" s="134"/>
      <c r="AW133" s="135" t="s">
        <v>300</v>
      </c>
      <c r="AX133" s="136"/>
    </row>
    <row r="134" spans="1:50" ht="39.75" customHeight="1" x14ac:dyDescent="0.15">
      <c r="A134" s="998"/>
      <c r="B134" s="251"/>
      <c r="C134" s="250"/>
      <c r="D134" s="251"/>
      <c r="E134" s="250"/>
      <c r="F134" s="313"/>
      <c r="G134" s="229" t="s">
        <v>558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558</v>
      </c>
      <c r="AC134" s="220"/>
      <c r="AD134" s="220"/>
      <c r="AE134" s="265" t="s">
        <v>558</v>
      </c>
      <c r="AF134" s="101"/>
      <c r="AG134" s="101"/>
      <c r="AH134" s="101"/>
      <c r="AI134" s="265" t="s">
        <v>552</v>
      </c>
      <c r="AJ134" s="101"/>
      <c r="AK134" s="101"/>
      <c r="AL134" s="101"/>
      <c r="AM134" s="265" t="s">
        <v>559</v>
      </c>
      <c r="AN134" s="101"/>
      <c r="AO134" s="101"/>
      <c r="AP134" s="101"/>
      <c r="AQ134" s="265" t="s">
        <v>559</v>
      </c>
      <c r="AR134" s="101"/>
      <c r="AS134" s="101"/>
      <c r="AT134" s="101"/>
      <c r="AU134" s="265" t="s">
        <v>552</v>
      </c>
      <c r="AV134" s="101"/>
      <c r="AW134" s="101"/>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552</v>
      </c>
      <c r="AC135" s="131"/>
      <c r="AD135" s="131"/>
      <c r="AE135" s="265" t="s">
        <v>559</v>
      </c>
      <c r="AF135" s="101"/>
      <c r="AG135" s="101"/>
      <c r="AH135" s="101"/>
      <c r="AI135" s="265" t="s">
        <v>552</v>
      </c>
      <c r="AJ135" s="101"/>
      <c r="AK135" s="101"/>
      <c r="AL135" s="101"/>
      <c r="AM135" s="265" t="s">
        <v>552</v>
      </c>
      <c r="AN135" s="101"/>
      <c r="AO135" s="101"/>
      <c r="AP135" s="101"/>
      <c r="AQ135" s="265" t="s">
        <v>559</v>
      </c>
      <c r="AR135" s="101"/>
      <c r="AS135" s="101"/>
      <c r="AT135" s="101"/>
      <c r="AU135" s="265" t="s">
        <v>552</v>
      </c>
      <c r="AV135" s="101"/>
      <c r="AW135" s="101"/>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569</v>
      </c>
      <c r="H154" s="159"/>
      <c r="I154" s="159"/>
      <c r="J154" s="159"/>
      <c r="K154" s="159"/>
      <c r="L154" s="159"/>
      <c r="M154" s="159"/>
      <c r="N154" s="159"/>
      <c r="O154" s="159"/>
      <c r="P154" s="230"/>
      <c r="Q154" s="158" t="s">
        <v>570</v>
      </c>
      <c r="R154" s="159"/>
      <c r="S154" s="159"/>
      <c r="T154" s="159"/>
      <c r="U154" s="159"/>
      <c r="V154" s="159"/>
      <c r="W154" s="159"/>
      <c r="X154" s="159"/>
      <c r="Y154" s="159"/>
      <c r="Z154" s="159"/>
      <c r="AA154" s="927"/>
      <c r="AB154" s="254" t="s">
        <v>571</v>
      </c>
      <c r="AC154" s="255"/>
      <c r="AD154" s="255"/>
      <c r="AE154" s="260" t="s">
        <v>572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4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578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4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customHeight="1" x14ac:dyDescent="0.15">
      <c r="A159" s="998"/>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customHeight="1" x14ac:dyDescent="0.15">
      <c r="A161" s="998"/>
      <c r="B161" s="251"/>
      <c r="C161" s="250"/>
      <c r="D161" s="251"/>
      <c r="E161" s="250"/>
      <c r="F161" s="313"/>
      <c r="G161" s="229" t="s">
        <v>573</v>
      </c>
      <c r="H161" s="159"/>
      <c r="I161" s="159"/>
      <c r="J161" s="159"/>
      <c r="K161" s="159"/>
      <c r="L161" s="159"/>
      <c r="M161" s="159"/>
      <c r="N161" s="159"/>
      <c r="O161" s="159"/>
      <c r="P161" s="230"/>
      <c r="Q161" s="158" t="s">
        <v>574</v>
      </c>
      <c r="R161" s="159"/>
      <c r="S161" s="159"/>
      <c r="T161" s="159"/>
      <c r="U161" s="159"/>
      <c r="V161" s="159"/>
      <c r="W161" s="159"/>
      <c r="X161" s="159"/>
      <c r="Y161" s="159"/>
      <c r="Z161" s="159"/>
      <c r="AA161" s="927"/>
      <c r="AB161" s="254" t="s">
        <v>577</v>
      </c>
      <c r="AC161" s="255"/>
      <c r="AD161" s="255"/>
      <c r="AE161" s="260" t="s">
        <v>575</v>
      </c>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2.5"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4"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t="s">
        <v>576</v>
      </c>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4"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55.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55.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55.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55.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5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55.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55.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55.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55.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55.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55.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5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55.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55.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55.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55.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55.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55.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5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55.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55.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4.5" customHeight="1" x14ac:dyDescent="0.15">
      <c r="A188" s="998"/>
      <c r="B188" s="251"/>
      <c r="C188" s="250"/>
      <c r="D188" s="251"/>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4.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580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582</v>
      </c>
      <c r="AF432" s="134"/>
      <c r="AG432" s="135" t="s">
        <v>356</v>
      </c>
      <c r="AH432" s="170"/>
      <c r="AI432" s="180"/>
      <c r="AJ432" s="180"/>
      <c r="AK432" s="180"/>
      <c r="AL432" s="175"/>
      <c r="AM432" s="180"/>
      <c r="AN432" s="180"/>
      <c r="AO432" s="180"/>
      <c r="AP432" s="175"/>
      <c r="AQ432" s="216" t="s">
        <v>582</v>
      </c>
      <c r="AR432" s="134"/>
      <c r="AS432" s="135" t="s">
        <v>356</v>
      </c>
      <c r="AT432" s="170"/>
      <c r="AU432" s="134" t="s">
        <v>582</v>
      </c>
      <c r="AV432" s="134"/>
      <c r="AW432" s="135" t="s">
        <v>300</v>
      </c>
      <c r="AX432" s="136"/>
    </row>
    <row r="433" spans="1:50" ht="23.25" customHeight="1" x14ac:dyDescent="0.15">
      <c r="A433" s="998"/>
      <c r="B433" s="251"/>
      <c r="C433" s="250"/>
      <c r="D433" s="251"/>
      <c r="E433" s="164"/>
      <c r="F433" s="165"/>
      <c r="G433" s="229" t="s">
        <v>581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582</v>
      </c>
      <c r="AC433" s="131"/>
      <c r="AD433" s="131"/>
      <c r="AE433" s="100" t="s">
        <v>583</v>
      </c>
      <c r="AF433" s="101"/>
      <c r="AG433" s="101"/>
      <c r="AH433" s="101"/>
      <c r="AI433" s="100" t="s">
        <v>582</v>
      </c>
      <c r="AJ433" s="101"/>
      <c r="AK433" s="101"/>
      <c r="AL433" s="101"/>
      <c r="AM433" s="100" t="s">
        <v>582</v>
      </c>
      <c r="AN433" s="101"/>
      <c r="AO433" s="101"/>
      <c r="AP433" s="102"/>
      <c r="AQ433" s="100" t="s">
        <v>582</v>
      </c>
      <c r="AR433" s="101"/>
      <c r="AS433" s="101"/>
      <c r="AT433" s="102"/>
      <c r="AU433" s="101" t="s">
        <v>584</v>
      </c>
      <c r="AV433" s="101"/>
      <c r="AW433" s="101"/>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582</v>
      </c>
      <c r="AC434" s="220"/>
      <c r="AD434" s="220"/>
      <c r="AE434" s="100" t="s">
        <v>583</v>
      </c>
      <c r="AF434" s="101"/>
      <c r="AG434" s="101"/>
      <c r="AH434" s="102"/>
      <c r="AI434" s="100" t="s">
        <v>583</v>
      </c>
      <c r="AJ434" s="101"/>
      <c r="AK434" s="101"/>
      <c r="AL434" s="101"/>
      <c r="AM434" s="100" t="s">
        <v>583</v>
      </c>
      <c r="AN434" s="101"/>
      <c r="AO434" s="101"/>
      <c r="AP434" s="102"/>
      <c r="AQ434" s="100" t="s">
        <v>583</v>
      </c>
      <c r="AR434" s="101"/>
      <c r="AS434" s="101"/>
      <c r="AT434" s="102"/>
      <c r="AU434" s="101" t="s">
        <v>584</v>
      </c>
      <c r="AV434" s="101"/>
      <c r="AW434" s="101"/>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t="s">
        <v>583</v>
      </c>
      <c r="AF435" s="101"/>
      <c r="AG435" s="101"/>
      <c r="AH435" s="102"/>
      <c r="AI435" s="100" t="s">
        <v>582</v>
      </c>
      <c r="AJ435" s="101"/>
      <c r="AK435" s="101"/>
      <c r="AL435" s="101"/>
      <c r="AM435" s="100" t="s">
        <v>582</v>
      </c>
      <c r="AN435" s="101"/>
      <c r="AO435" s="101"/>
      <c r="AP435" s="102"/>
      <c r="AQ435" s="100" t="s">
        <v>582</v>
      </c>
      <c r="AR435" s="101"/>
      <c r="AS435" s="101"/>
      <c r="AT435" s="102"/>
      <c r="AU435" s="101" t="s">
        <v>583</v>
      </c>
      <c r="AV435" s="101"/>
      <c r="AW435" s="101"/>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582</v>
      </c>
      <c r="AF457" s="134"/>
      <c r="AG457" s="135" t="s">
        <v>356</v>
      </c>
      <c r="AH457" s="170"/>
      <c r="AI457" s="180"/>
      <c r="AJ457" s="180"/>
      <c r="AK457" s="180"/>
      <c r="AL457" s="175"/>
      <c r="AM457" s="180"/>
      <c r="AN457" s="180"/>
      <c r="AO457" s="180"/>
      <c r="AP457" s="175"/>
      <c r="AQ457" s="216" t="s">
        <v>582</v>
      </c>
      <c r="AR457" s="134"/>
      <c r="AS457" s="135" t="s">
        <v>356</v>
      </c>
      <c r="AT457" s="170"/>
      <c r="AU457" s="134" t="s">
        <v>582</v>
      </c>
      <c r="AV457" s="134"/>
      <c r="AW457" s="135" t="s">
        <v>300</v>
      </c>
      <c r="AX457" s="136"/>
    </row>
    <row r="458" spans="1:50" ht="23.25" hidden="1" customHeight="1" x14ac:dyDescent="0.15">
      <c r="A458" s="998"/>
      <c r="B458" s="251"/>
      <c r="C458" s="250"/>
      <c r="D458" s="251"/>
      <c r="E458" s="164"/>
      <c r="F458" s="165"/>
      <c r="G458" s="229" t="s">
        <v>582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582</v>
      </c>
      <c r="AC458" s="131"/>
      <c r="AD458" s="131"/>
      <c r="AE458" s="100" t="s">
        <v>582</v>
      </c>
      <c r="AF458" s="101"/>
      <c r="AG458" s="101"/>
      <c r="AH458" s="101"/>
      <c r="AI458" s="100" t="s">
        <v>582</v>
      </c>
      <c r="AJ458" s="101"/>
      <c r="AK458" s="101"/>
      <c r="AL458" s="101"/>
      <c r="AM458" s="100" t="s">
        <v>582</v>
      </c>
      <c r="AN458" s="101"/>
      <c r="AO458" s="101"/>
      <c r="AP458" s="102"/>
      <c r="AQ458" s="100" t="s">
        <v>583</v>
      </c>
      <c r="AR458" s="101"/>
      <c r="AS458" s="101"/>
      <c r="AT458" s="102"/>
      <c r="AU458" s="101" t="s">
        <v>583</v>
      </c>
      <c r="AV458" s="101"/>
      <c r="AW458" s="101"/>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582</v>
      </c>
      <c r="AC459" s="220"/>
      <c r="AD459" s="220"/>
      <c r="AE459" s="100" t="s">
        <v>583</v>
      </c>
      <c r="AF459" s="101"/>
      <c r="AG459" s="101"/>
      <c r="AH459" s="102"/>
      <c r="AI459" s="100" t="s">
        <v>583</v>
      </c>
      <c r="AJ459" s="101"/>
      <c r="AK459" s="101"/>
      <c r="AL459" s="101"/>
      <c r="AM459" s="100" t="s">
        <v>583</v>
      </c>
      <c r="AN459" s="101"/>
      <c r="AO459" s="101"/>
      <c r="AP459" s="102"/>
      <c r="AQ459" s="100" t="s">
        <v>582</v>
      </c>
      <c r="AR459" s="101"/>
      <c r="AS459" s="101"/>
      <c r="AT459" s="102"/>
      <c r="AU459" s="101" t="s">
        <v>582</v>
      </c>
      <c r="AV459" s="101"/>
      <c r="AW459" s="101"/>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t="s">
        <v>583</v>
      </c>
      <c r="AF460" s="101"/>
      <c r="AG460" s="101"/>
      <c r="AH460" s="102"/>
      <c r="AI460" s="100" t="s">
        <v>582</v>
      </c>
      <c r="AJ460" s="101"/>
      <c r="AK460" s="101"/>
      <c r="AL460" s="101"/>
      <c r="AM460" s="100" t="s">
        <v>583</v>
      </c>
      <c r="AN460" s="101"/>
      <c r="AO460" s="101"/>
      <c r="AP460" s="102"/>
      <c r="AQ460" s="100" t="s">
        <v>581</v>
      </c>
      <c r="AR460" s="101"/>
      <c r="AS460" s="101"/>
      <c r="AT460" s="102"/>
      <c r="AU460" s="101" t="s">
        <v>582</v>
      </c>
      <c r="AV460" s="101"/>
      <c r="AW460" s="101"/>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587</v>
      </c>
      <c r="AH703" s="666"/>
      <c r="AI703" s="666"/>
      <c r="AJ703" s="666"/>
      <c r="AK703" s="666"/>
      <c r="AL703" s="666"/>
      <c r="AM703" s="666"/>
      <c r="AN703" s="666"/>
      <c r="AO703" s="666"/>
      <c r="AP703" s="666"/>
      <c r="AQ703" s="666"/>
      <c r="AR703" s="666"/>
      <c r="AS703" s="666"/>
      <c r="AT703" s="666"/>
      <c r="AU703" s="666"/>
      <c r="AV703" s="666"/>
      <c r="AW703" s="666"/>
      <c r="AX703" s="667"/>
    </row>
    <row r="704" spans="1:50" ht="36.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588</v>
      </c>
      <c r="AH704" s="232"/>
      <c r="AI704" s="232"/>
      <c r="AJ704" s="232"/>
      <c r="AK704" s="232"/>
      <c r="AL704" s="232"/>
      <c r="AM704" s="232"/>
      <c r="AN704" s="232"/>
      <c r="AO704" s="232"/>
      <c r="AP704" s="232"/>
      <c r="AQ704" s="232"/>
      <c r="AR704" s="232"/>
      <c r="AS704" s="232"/>
      <c r="AT704" s="232"/>
      <c r="AU704" s="232"/>
      <c r="AV704" s="232"/>
      <c r="AW704" s="232"/>
      <c r="AX704" s="431"/>
    </row>
    <row r="705" spans="1:50" ht="61.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8" t="s">
        <v>712</v>
      </c>
      <c r="AH705" s="159"/>
      <c r="AI705" s="159"/>
      <c r="AJ705" s="159"/>
      <c r="AK705" s="159"/>
      <c r="AL705" s="159"/>
      <c r="AM705" s="159"/>
      <c r="AN705" s="159"/>
      <c r="AO705" s="159"/>
      <c r="AP705" s="159"/>
      <c r="AQ705" s="159"/>
      <c r="AR705" s="159"/>
      <c r="AS705" s="159"/>
      <c r="AT705" s="159"/>
      <c r="AU705" s="159"/>
      <c r="AV705" s="159"/>
      <c r="AW705" s="159"/>
      <c r="AX705" s="160"/>
    </row>
    <row r="706" spans="1:50" ht="61.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61.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589</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585</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551</v>
      </c>
      <c r="AE709" s="153"/>
      <c r="AF709" s="153"/>
      <c r="AG709" s="665" t="s">
        <v>715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585</v>
      </c>
      <c r="AE710" s="153"/>
      <c r="AF710" s="153"/>
      <c r="AG710" s="665" t="s">
        <v>601</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601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4"/>
      <c r="AG713" s="665" t="s">
        <v>601</v>
      </c>
      <c r="AH713" s="666"/>
      <c r="AI713" s="666"/>
      <c r="AJ713" s="666"/>
      <c r="AK713" s="666"/>
      <c r="AL713" s="666"/>
      <c r="AM713" s="666"/>
      <c r="AN713" s="666"/>
      <c r="AO713" s="666"/>
      <c r="AP713" s="666"/>
      <c r="AQ713" s="666"/>
      <c r="AR713" s="666"/>
      <c r="AS713" s="666"/>
      <c r="AT713" s="666"/>
      <c r="AU713" s="666"/>
      <c r="AV713" s="666"/>
      <c r="AW713" s="666"/>
      <c r="AX713" s="667"/>
    </row>
    <row r="714" spans="1:50" ht="8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717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585</v>
      </c>
      <c r="AE716" s="760"/>
      <c r="AF716" s="760"/>
      <c r="AG716" s="665" t="s">
        <v>601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551</v>
      </c>
      <c r="AE717" s="153"/>
      <c r="AF717" s="153"/>
      <c r="AG717" s="665" t="s">
        <v>612</v>
      </c>
      <c r="AH717" s="666"/>
      <c r="AI717" s="666"/>
      <c r="AJ717" s="666"/>
      <c r="AK717" s="666"/>
      <c r="AL717" s="666"/>
      <c r="AM717" s="666"/>
      <c r="AN717" s="666"/>
      <c r="AO717" s="666"/>
      <c r="AP717" s="666"/>
      <c r="AQ717" s="666"/>
      <c r="AR717" s="666"/>
      <c r="AS717" s="666"/>
      <c r="AT717" s="666"/>
      <c r="AU717" s="666"/>
      <c r="AV717" s="666"/>
      <c r="AW717" s="666"/>
      <c r="AX717" s="667"/>
    </row>
    <row r="718" spans="1:50" ht="119.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551</v>
      </c>
      <c r="AE718" s="153"/>
      <c r="AF718" s="153"/>
      <c r="AG718" s="161" t="s">
        <v>611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585</v>
      </c>
      <c r="AE719" s="669"/>
      <c r="AF719" s="669"/>
      <c r="AG719" s="158" t="s">
        <v>582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583</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713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714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719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84" customHeight="1" thickBot="1" x14ac:dyDescent="0.2">
      <c r="A731" s="619" t="s">
        <v>256</v>
      </c>
      <c r="B731" s="620"/>
      <c r="C731" s="620"/>
      <c r="D731" s="620"/>
      <c r="E731" s="621"/>
      <c r="F731" s="681" t="s">
        <v>726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722</v>
      </c>
      <c r="B733" s="751"/>
      <c r="C733" s="751"/>
      <c r="D733" s="751"/>
      <c r="E733" s="752"/>
      <c r="F733" s="767" t="s">
        <v>723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0.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1" t="s">
        <v>560</v>
      </c>
      <c r="F737" s="112"/>
      <c r="G737" s="112"/>
      <c r="H737" s="112"/>
      <c r="I737" s="112"/>
      <c r="J737" s="112"/>
      <c r="K737" s="112"/>
      <c r="L737" s="112"/>
      <c r="M737" s="112"/>
      <c r="N737" s="113" t="s">
        <v>358</v>
      </c>
      <c r="O737" s="113"/>
      <c r="P737" s="113"/>
      <c r="Q737" s="113"/>
      <c r="R737" s="111" t="s">
        <v>561</v>
      </c>
      <c r="S737" s="112"/>
      <c r="T737" s="112"/>
      <c r="U737" s="112"/>
      <c r="V737" s="112"/>
      <c r="W737" s="112"/>
      <c r="X737" s="112"/>
      <c r="Y737" s="112"/>
      <c r="Z737" s="112"/>
      <c r="AA737" s="113" t="s">
        <v>359</v>
      </c>
      <c r="AB737" s="113"/>
      <c r="AC737" s="113"/>
      <c r="AD737" s="113"/>
      <c r="AE737" s="111" t="s">
        <v>562</v>
      </c>
      <c r="AF737" s="112"/>
      <c r="AG737" s="112"/>
      <c r="AH737" s="112"/>
      <c r="AI737" s="112"/>
      <c r="AJ737" s="112"/>
      <c r="AK737" s="112"/>
      <c r="AL737" s="112"/>
      <c r="AM737" s="112"/>
      <c r="AN737" s="113" t="s">
        <v>360</v>
      </c>
      <c r="AO737" s="113"/>
      <c r="AP737" s="113"/>
      <c r="AQ737" s="113"/>
      <c r="AR737" s="114" t="s">
        <v>563</v>
      </c>
      <c r="AS737" s="115"/>
      <c r="AT737" s="115"/>
      <c r="AU737" s="115"/>
      <c r="AV737" s="115"/>
      <c r="AW737" s="115"/>
      <c r="AX737" s="116"/>
      <c r="AY737" s="89"/>
      <c r="AZ737" s="89"/>
    </row>
    <row r="738" spans="1:52" ht="24.75" customHeight="1" x14ac:dyDescent="0.15">
      <c r="A738" s="117" t="s">
        <v>361</v>
      </c>
      <c r="B738" s="118"/>
      <c r="C738" s="118"/>
      <c r="D738" s="119"/>
      <c r="E738" s="111" t="s">
        <v>564</v>
      </c>
      <c r="F738" s="112"/>
      <c r="G738" s="112"/>
      <c r="H738" s="112"/>
      <c r="I738" s="112"/>
      <c r="J738" s="112"/>
      <c r="K738" s="112"/>
      <c r="L738" s="112"/>
      <c r="M738" s="112"/>
      <c r="N738" s="113" t="s">
        <v>362</v>
      </c>
      <c r="O738" s="113"/>
      <c r="P738" s="113"/>
      <c r="Q738" s="113"/>
      <c r="R738" s="111" t="s">
        <v>565</v>
      </c>
      <c r="S738" s="112"/>
      <c r="T738" s="112"/>
      <c r="U738" s="112"/>
      <c r="V738" s="112"/>
      <c r="W738" s="112"/>
      <c r="X738" s="112"/>
      <c r="Y738" s="112"/>
      <c r="Z738" s="112"/>
      <c r="AA738" s="113" t="s">
        <v>479</v>
      </c>
      <c r="AB738" s="113"/>
      <c r="AC738" s="113"/>
      <c r="AD738" s="113"/>
      <c r="AE738" s="111" t="s">
        <v>566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613</v>
      </c>
      <c r="F739" s="127"/>
      <c r="G739" s="127"/>
      <c r="H739" s="91" t="str">
        <f>IF(E739="", "", "(")</f>
        <v>(</v>
      </c>
      <c r="I739" s="106"/>
      <c r="J739" s="106"/>
      <c r="K739" s="91" t="str">
        <f>IF(OR(I739="　", I739=""), "", "-")</f>
        <v/>
      </c>
      <c r="L739" s="107">
        <v>55</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1" t="s">
        <v>617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614</v>
      </c>
      <c r="H781" s="451"/>
      <c r="I781" s="451"/>
      <c r="J781" s="451"/>
      <c r="K781" s="452"/>
      <c r="L781" s="453" t="s">
        <v>616</v>
      </c>
      <c r="M781" s="454"/>
      <c r="N781" s="454"/>
      <c r="O781" s="454"/>
      <c r="P781" s="454"/>
      <c r="Q781" s="454"/>
      <c r="R781" s="454"/>
      <c r="S781" s="454"/>
      <c r="T781" s="454"/>
      <c r="U781" s="454"/>
      <c r="V781" s="454"/>
      <c r="W781" s="454"/>
      <c r="X781" s="455"/>
      <c r="Y781" s="456">
        <v>80</v>
      </c>
      <c r="Z781" s="457"/>
      <c r="AA781" s="457"/>
      <c r="AB781" s="558"/>
      <c r="AC781" s="450" t="s">
        <v>619</v>
      </c>
      <c r="AD781" s="451"/>
      <c r="AE781" s="451"/>
      <c r="AF781" s="451"/>
      <c r="AG781" s="452"/>
      <c r="AH781" s="453" t="s">
        <v>620</v>
      </c>
      <c r="AI781" s="454"/>
      <c r="AJ781" s="454"/>
      <c r="AK781" s="454"/>
      <c r="AL781" s="454"/>
      <c r="AM781" s="454"/>
      <c r="AN781" s="454"/>
      <c r="AO781" s="454"/>
      <c r="AP781" s="454"/>
      <c r="AQ781" s="454"/>
      <c r="AR781" s="454"/>
      <c r="AS781" s="454"/>
      <c r="AT781" s="455"/>
      <c r="AU781" s="456">
        <v>51</v>
      </c>
      <c r="AV781" s="457"/>
      <c r="AW781" s="457"/>
      <c r="AX781" s="458"/>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632</v>
      </c>
      <c r="AD782" s="348"/>
      <c r="AE782" s="348"/>
      <c r="AF782" s="348"/>
      <c r="AG782" s="349"/>
      <c r="AH782" s="400" t="s">
        <v>633</v>
      </c>
      <c r="AI782" s="401"/>
      <c r="AJ782" s="401"/>
      <c r="AK782" s="401"/>
      <c r="AL782" s="401"/>
      <c r="AM782" s="401"/>
      <c r="AN782" s="401"/>
      <c r="AO782" s="401"/>
      <c r="AP782" s="401"/>
      <c r="AQ782" s="401"/>
      <c r="AR782" s="401"/>
      <c r="AS782" s="401"/>
      <c r="AT782" s="402"/>
      <c r="AU782" s="397">
        <v>0</v>
      </c>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80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51</v>
      </c>
      <c r="AV791" s="414"/>
      <c r="AW791" s="414"/>
      <c r="AX791" s="416"/>
    </row>
    <row r="792" spans="1:50" ht="24.75" customHeight="1" x14ac:dyDescent="0.15">
      <c r="A792" s="557"/>
      <c r="B792" s="764"/>
      <c r="C792" s="764"/>
      <c r="D792" s="764"/>
      <c r="E792" s="764"/>
      <c r="F792" s="765"/>
      <c r="G792" s="441" t="s">
        <v>621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623</v>
      </c>
      <c r="H794" s="451"/>
      <c r="I794" s="451"/>
      <c r="J794" s="451"/>
      <c r="K794" s="452"/>
      <c r="L794" s="453" t="s">
        <v>624</v>
      </c>
      <c r="M794" s="454"/>
      <c r="N794" s="454"/>
      <c r="O794" s="454"/>
      <c r="P794" s="454"/>
      <c r="Q794" s="454"/>
      <c r="R794" s="454"/>
      <c r="S794" s="454"/>
      <c r="T794" s="454"/>
      <c r="U794" s="454"/>
      <c r="V794" s="454"/>
      <c r="W794" s="454"/>
      <c r="X794" s="455"/>
      <c r="Y794" s="456">
        <v>17</v>
      </c>
      <c r="Z794" s="457"/>
      <c r="AA794" s="457"/>
      <c r="AB794" s="558"/>
      <c r="AC794" s="450" t="s">
        <v>626</v>
      </c>
      <c r="AD794" s="451"/>
      <c r="AE794" s="451"/>
      <c r="AF794" s="451"/>
      <c r="AG794" s="452"/>
      <c r="AH794" s="453" t="s">
        <v>628</v>
      </c>
      <c r="AI794" s="454"/>
      <c r="AJ794" s="454"/>
      <c r="AK794" s="454"/>
      <c r="AL794" s="454"/>
      <c r="AM794" s="454"/>
      <c r="AN794" s="454"/>
      <c r="AO794" s="454"/>
      <c r="AP794" s="454"/>
      <c r="AQ794" s="454"/>
      <c r="AR794" s="454"/>
      <c r="AS794" s="454"/>
      <c r="AT794" s="455"/>
      <c r="AU794" s="456">
        <v>21</v>
      </c>
      <c r="AV794" s="457"/>
      <c r="AW794" s="457"/>
      <c r="AX794" s="458"/>
    </row>
    <row r="795" spans="1:50" ht="24.75"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631</v>
      </c>
      <c r="AD795" s="348"/>
      <c r="AE795" s="348"/>
      <c r="AF795" s="348"/>
      <c r="AG795" s="349"/>
      <c r="AH795" s="400" t="s">
        <v>629</v>
      </c>
      <c r="AI795" s="401"/>
      <c r="AJ795" s="401"/>
      <c r="AK795" s="401"/>
      <c r="AL795" s="401"/>
      <c r="AM795" s="401"/>
      <c r="AN795" s="401"/>
      <c r="AO795" s="401"/>
      <c r="AP795" s="401"/>
      <c r="AQ795" s="401"/>
      <c r="AR795" s="401"/>
      <c r="AS795" s="401"/>
      <c r="AT795" s="402"/>
      <c r="AU795" s="397">
        <v>4</v>
      </c>
      <c r="AV795" s="398"/>
      <c r="AW795" s="398"/>
      <c r="AX795" s="399"/>
    </row>
    <row r="796" spans="1:50" ht="24.75"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635</v>
      </c>
      <c r="AD796" s="348"/>
      <c r="AE796" s="348"/>
      <c r="AF796" s="348"/>
      <c r="AG796" s="349"/>
      <c r="AH796" s="400" t="s">
        <v>636</v>
      </c>
      <c r="AI796" s="401"/>
      <c r="AJ796" s="401"/>
      <c r="AK796" s="401"/>
      <c r="AL796" s="401"/>
      <c r="AM796" s="401"/>
      <c r="AN796" s="401"/>
      <c r="AO796" s="401"/>
      <c r="AP796" s="401"/>
      <c r="AQ796" s="401"/>
      <c r="AR796" s="401"/>
      <c r="AS796" s="401"/>
      <c r="AT796" s="402"/>
      <c r="AU796" s="397">
        <v>3</v>
      </c>
      <c r="AV796" s="398"/>
      <c r="AW796" s="398"/>
      <c r="AX796" s="399"/>
    </row>
    <row r="797" spans="1:50" ht="24.75"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627</v>
      </c>
      <c r="AD797" s="348"/>
      <c r="AE797" s="348"/>
      <c r="AF797" s="348"/>
      <c r="AG797" s="349"/>
      <c r="AH797" s="400" t="s">
        <v>637</v>
      </c>
      <c r="AI797" s="401"/>
      <c r="AJ797" s="401"/>
      <c r="AK797" s="401"/>
      <c r="AL797" s="401"/>
      <c r="AM797" s="401"/>
      <c r="AN797" s="401"/>
      <c r="AO797" s="401"/>
      <c r="AP797" s="401"/>
      <c r="AQ797" s="401"/>
      <c r="AR797" s="401"/>
      <c r="AS797" s="401"/>
      <c r="AT797" s="402"/>
      <c r="AU797" s="397">
        <v>2</v>
      </c>
      <c r="AV797" s="398"/>
      <c r="AW797" s="398"/>
      <c r="AX797" s="399"/>
    </row>
    <row r="798" spans="1:50" ht="24.75"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17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30</v>
      </c>
      <c r="AV804" s="414"/>
      <c r="AW804" s="414"/>
      <c r="AX804" s="416"/>
    </row>
    <row r="805" spans="1:50" ht="24.75" customHeight="1" x14ac:dyDescent="0.15">
      <c r="A805" s="557"/>
      <c r="B805" s="764"/>
      <c r="C805" s="764"/>
      <c r="D805" s="764"/>
      <c r="E805" s="764"/>
      <c r="F805" s="765"/>
      <c r="G805" s="441" t="s">
        <v>634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623</v>
      </c>
      <c r="H807" s="451"/>
      <c r="I807" s="451"/>
      <c r="J807" s="451"/>
      <c r="K807" s="452"/>
      <c r="L807" s="453" t="s">
        <v>630</v>
      </c>
      <c r="M807" s="454"/>
      <c r="N807" s="454"/>
      <c r="O807" s="454"/>
      <c r="P807" s="454"/>
      <c r="Q807" s="454"/>
      <c r="R807" s="454"/>
      <c r="S807" s="454"/>
      <c r="T807" s="454"/>
      <c r="U807" s="454"/>
      <c r="V807" s="454"/>
      <c r="W807" s="454"/>
      <c r="X807" s="455"/>
      <c r="Y807" s="456">
        <v>24</v>
      </c>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24</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483</v>
      </c>
      <c r="AM831" s="960"/>
      <c r="AN831" s="960"/>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476</v>
      </c>
      <c r="AD836" s="276"/>
      <c r="AE836" s="276"/>
      <c r="AF836" s="276"/>
      <c r="AG836" s="276"/>
      <c r="AH836" s="343" t="s">
        <v>511</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638</v>
      </c>
      <c r="D837" s="417"/>
      <c r="E837" s="417"/>
      <c r="F837" s="417"/>
      <c r="G837" s="417"/>
      <c r="H837" s="417"/>
      <c r="I837" s="417"/>
      <c r="J837" s="418" t="s">
        <v>648</v>
      </c>
      <c r="K837" s="419"/>
      <c r="L837" s="419"/>
      <c r="M837" s="419"/>
      <c r="N837" s="419"/>
      <c r="O837" s="419"/>
      <c r="P837" s="427" t="s">
        <v>616</v>
      </c>
      <c r="Q837" s="316"/>
      <c r="R837" s="316"/>
      <c r="S837" s="316"/>
      <c r="T837" s="316"/>
      <c r="U837" s="316"/>
      <c r="V837" s="316"/>
      <c r="W837" s="316"/>
      <c r="X837" s="316"/>
      <c r="Y837" s="317">
        <v>80</v>
      </c>
      <c r="Z837" s="318"/>
      <c r="AA837" s="318"/>
      <c r="AB837" s="319"/>
      <c r="AC837" s="327" t="s">
        <v>196</v>
      </c>
      <c r="AD837" s="425"/>
      <c r="AE837" s="425"/>
      <c r="AF837" s="425"/>
      <c r="AG837" s="425"/>
      <c r="AH837" s="420" t="s">
        <v>648</v>
      </c>
      <c r="AI837" s="421"/>
      <c r="AJ837" s="421"/>
      <c r="AK837" s="421"/>
      <c r="AL837" s="324" t="s">
        <v>649</v>
      </c>
      <c r="AM837" s="325"/>
      <c r="AN837" s="325"/>
      <c r="AO837" s="326"/>
      <c r="AP837" s="320" t="s">
        <v>649</v>
      </c>
      <c r="AQ837" s="320"/>
      <c r="AR837" s="320"/>
      <c r="AS837" s="320"/>
      <c r="AT837" s="320"/>
      <c r="AU837" s="320"/>
      <c r="AV837" s="320"/>
      <c r="AW837" s="320"/>
      <c r="AX837" s="320"/>
    </row>
    <row r="838" spans="1:50" ht="30" customHeight="1" x14ac:dyDescent="0.15">
      <c r="A838" s="403">
        <v>2</v>
      </c>
      <c r="B838" s="403">
        <v>1</v>
      </c>
      <c r="C838" s="426" t="s">
        <v>639</v>
      </c>
      <c r="D838" s="417"/>
      <c r="E838" s="417"/>
      <c r="F838" s="417"/>
      <c r="G838" s="417"/>
      <c r="H838" s="417"/>
      <c r="I838" s="417"/>
      <c r="J838" s="418" t="s">
        <v>648</v>
      </c>
      <c r="K838" s="419"/>
      <c r="L838" s="419"/>
      <c r="M838" s="419"/>
      <c r="N838" s="419"/>
      <c r="O838" s="419"/>
      <c r="P838" s="316" t="s">
        <v>615</v>
      </c>
      <c r="Q838" s="316"/>
      <c r="R838" s="316"/>
      <c r="S838" s="316"/>
      <c r="T838" s="316"/>
      <c r="U838" s="316"/>
      <c r="V838" s="316"/>
      <c r="W838" s="316"/>
      <c r="X838" s="316"/>
      <c r="Y838" s="317">
        <v>54</v>
      </c>
      <c r="Z838" s="318"/>
      <c r="AA838" s="318"/>
      <c r="AB838" s="319"/>
      <c r="AC838" s="327" t="s">
        <v>196</v>
      </c>
      <c r="AD838" s="327"/>
      <c r="AE838" s="327"/>
      <c r="AF838" s="327"/>
      <c r="AG838" s="327"/>
      <c r="AH838" s="420" t="s">
        <v>580</v>
      </c>
      <c r="AI838" s="421"/>
      <c r="AJ838" s="421"/>
      <c r="AK838" s="421"/>
      <c r="AL838" s="324" t="s">
        <v>650</v>
      </c>
      <c r="AM838" s="325"/>
      <c r="AN838" s="325"/>
      <c r="AO838" s="326"/>
      <c r="AP838" s="320" t="s">
        <v>580</v>
      </c>
      <c r="AQ838" s="320"/>
      <c r="AR838" s="320"/>
      <c r="AS838" s="320"/>
      <c r="AT838" s="320"/>
      <c r="AU838" s="320"/>
      <c r="AV838" s="320"/>
      <c r="AW838" s="320"/>
      <c r="AX838" s="320"/>
    </row>
    <row r="839" spans="1:50" ht="30" customHeight="1" x14ac:dyDescent="0.15">
      <c r="A839" s="403">
        <v>3</v>
      </c>
      <c r="B839" s="403">
        <v>1</v>
      </c>
      <c r="C839" s="426" t="s">
        <v>640</v>
      </c>
      <c r="D839" s="417"/>
      <c r="E839" s="417"/>
      <c r="F839" s="417"/>
      <c r="G839" s="417"/>
      <c r="H839" s="417"/>
      <c r="I839" s="417"/>
      <c r="J839" s="418" t="s">
        <v>648</v>
      </c>
      <c r="K839" s="419"/>
      <c r="L839" s="419"/>
      <c r="M839" s="419"/>
      <c r="N839" s="419"/>
      <c r="O839" s="419"/>
      <c r="P839" s="427" t="s">
        <v>615</v>
      </c>
      <c r="Q839" s="316"/>
      <c r="R839" s="316"/>
      <c r="S839" s="316"/>
      <c r="T839" s="316"/>
      <c r="U839" s="316"/>
      <c r="V839" s="316"/>
      <c r="W839" s="316"/>
      <c r="X839" s="316"/>
      <c r="Y839" s="317">
        <v>36</v>
      </c>
      <c r="Z839" s="318"/>
      <c r="AA839" s="318"/>
      <c r="AB839" s="319"/>
      <c r="AC839" s="327" t="s">
        <v>196</v>
      </c>
      <c r="AD839" s="327"/>
      <c r="AE839" s="327"/>
      <c r="AF839" s="327"/>
      <c r="AG839" s="327"/>
      <c r="AH839" s="322" t="s">
        <v>580</v>
      </c>
      <c r="AI839" s="323"/>
      <c r="AJ839" s="323"/>
      <c r="AK839" s="323"/>
      <c r="AL839" s="324" t="s">
        <v>580</v>
      </c>
      <c r="AM839" s="325"/>
      <c r="AN839" s="325"/>
      <c r="AO839" s="326"/>
      <c r="AP839" s="320" t="s">
        <v>580</v>
      </c>
      <c r="AQ839" s="320"/>
      <c r="AR839" s="320"/>
      <c r="AS839" s="320"/>
      <c r="AT839" s="320"/>
      <c r="AU839" s="320"/>
      <c r="AV839" s="320"/>
      <c r="AW839" s="320"/>
      <c r="AX839" s="320"/>
    </row>
    <row r="840" spans="1:50" ht="30" customHeight="1" x14ac:dyDescent="0.15">
      <c r="A840" s="403">
        <v>4</v>
      </c>
      <c r="B840" s="403">
        <v>1</v>
      </c>
      <c r="C840" s="426" t="s">
        <v>641</v>
      </c>
      <c r="D840" s="417"/>
      <c r="E840" s="417"/>
      <c r="F840" s="417"/>
      <c r="G840" s="417"/>
      <c r="H840" s="417"/>
      <c r="I840" s="417"/>
      <c r="J840" s="418" t="s">
        <v>648</v>
      </c>
      <c r="K840" s="419"/>
      <c r="L840" s="419"/>
      <c r="M840" s="419"/>
      <c r="N840" s="419"/>
      <c r="O840" s="419"/>
      <c r="P840" s="427" t="s">
        <v>615</v>
      </c>
      <c r="Q840" s="316"/>
      <c r="R840" s="316"/>
      <c r="S840" s="316"/>
      <c r="T840" s="316"/>
      <c r="U840" s="316"/>
      <c r="V840" s="316"/>
      <c r="W840" s="316"/>
      <c r="X840" s="316"/>
      <c r="Y840" s="317">
        <v>30</v>
      </c>
      <c r="Z840" s="318"/>
      <c r="AA840" s="318"/>
      <c r="AB840" s="319"/>
      <c r="AC840" s="327" t="s">
        <v>196</v>
      </c>
      <c r="AD840" s="327"/>
      <c r="AE840" s="327"/>
      <c r="AF840" s="327"/>
      <c r="AG840" s="327"/>
      <c r="AH840" s="322" t="s">
        <v>580</v>
      </c>
      <c r="AI840" s="323"/>
      <c r="AJ840" s="323"/>
      <c r="AK840" s="323"/>
      <c r="AL840" s="324" t="s">
        <v>580</v>
      </c>
      <c r="AM840" s="325"/>
      <c r="AN840" s="325"/>
      <c r="AO840" s="326"/>
      <c r="AP840" s="320" t="s">
        <v>580</v>
      </c>
      <c r="AQ840" s="320"/>
      <c r="AR840" s="320"/>
      <c r="AS840" s="320"/>
      <c r="AT840" s="320"/>
      <c r="AU840" s="320"/>
      <c r="AV840" s="320"/>
      <c r="AW840" s="320"/>
      <c r="AX840" s="320"/>
    </row>
    <row r="841" spans="1:50" ht="30" customHeight="1" x14ac:dyDescent="0.15">
      <c r="A841" s="403">
        <v>5</v>
      </c>
      <c r="B841" s="403">
        <v>1</v>
      </c>
      <c r="C841" s="426" t="s">
        <v>642</v>
      </c>
      <c r="D841" s="417"/>
      <c r="E841" s="417"/>
      <c r="F841" s="417"/>
      <c r="G841" s="417"/>
      <c r="H841" s="417"/>
      <c r="I841" s="417"/>
      <c r="J841" s="418" t="s">
        <v>648</v>
      </c>
      <c r="K841" s="419"/>
      <c r="L841" s="419"/>
      <c r="M841" s="419"/>
      <c r="N841" s="419"/>
      <c r="O841" s="419"/>
      <c r="P841" s="316" t="s">
        <v>615</v>
      </c>
      <c r="Q841" s="316"/>
      <c r="R841" s="316"/>
      <c r="S841" s="316"/>
      <c r="T841" s="316"/>
      <c r="U841" s="316"/>
      <c r="V841" s="316"/>
      <c r="W841" s="316"/>
      <c r="X841" s="316"/>
      <c r="Y841" s="317">
        <v>28</v>
      </c>
      <c r="Z841" s="318"/>
      <c r="AA841" s="318"/>
      <c r="AB841" s="319"/>
      <c r="AC841" s="321" t="s">
        <v>196</v>
      </c>
      <c r="AD841" s="321"/>
      <c r="AE841" s="321"/>
      <c r="AF841" s="321"/>
      <c r="AG841" s="321"/>
      <c r="AH841" s="322" t="s">
        <v>580</v>
      </c>
      <c r="AI841" s="323"/>
      <c r="AJ841" s="323"/>
      <c r="AK841" s="323"/>
      <c r="AL841" s="324" t="s">
        <v>580</v>
      </c>
      <c r="AM841" s="325"/>
      <c r="AN841" s="325"/>
      <c r="AO841" s="326"/>
      <c r="AP841" s="320" t="s">
        <v>580</v>
      </c>
      <c r="AQ841" s="320"/>
      <c r="AR841" s="320"/>
      <c r="AS841" s="320"/>
      <c r="AT841" s="320"/>
      <c r="AU841" s="320"/>
      <c r="AV841" s="320"/>
      <c r="AW841" s="320"/>
      <c r="AX841" s="320"/>
    </row>
    <row r="842" spans="1:50" ht="30" customHeight="1" x14ac:dyDescent="0.15">
      <c r="A842" s="403">
        <v>6</v>
      </c>
      <c r="B842" s="403">
        <v>1</v>
      </c>
      <c r="C842" s="426" t="s">
        <v>643</v>
      </c>
      <c r="D842" s="417"/>
      <c r="E842" s="417"/>
      <c r="F842" s="417"/>
      <c r="G842" s="417"/>
      <c r="H842" s="417"/>
      <c r="I842" s="417"/>
      <c r="J842" s="418" t="s">
        <v>648</v>
      </c>
      <c r="K842" s="419"/>
      <c r="L842" s="419"/>
      <c r="M842" s="419"/>
      <c r="N842" s="419"/>
      <c r="O842" s="419"/>
      <c r="P842" s="316" t="s">
        <v>615</v>
      </c>
      <c r="Q842" s="316"/>
      <c r="R842" s="316"/>
      <c r="S842" s="316"/>
      <c r="T842" s="316"/>
      <c r="U842" s="316"/>
      <c r="V842" s="316"/>
      <c r="W842" s="316"/>
      <c r="X842" s="316"/>
      <c r="Y842" s="317">
        <v>23</v>
      </c>
      <c r="Z842" s="318"/>
      <c r="AA842" s="318"/>
      <c r="AB842" s="319"/>
      <c r="AC842" s="321" t="s">
        <v>196</v>
      </c>
      <c r="AD842" s="321"/>
      <c r="AE842" s="321"/>
      <c r="AF842" s="321"/>
      <c r="AG842" s="321"/>
      <c r="AH842" s="322" t="s">
        <v>580</v>
      </c>
      <c r="AI842" s="323"/>
      <c r="AJ842" s="323"/>
      <c r="AK842" s="323"/>
      <c r="AL842" s="324" t="s">
        <v>580</v>
      </c>
      <c r="AM842" s="325"/>
      <c r="AN842" s="325"/>
      <c r="AO842" s="326"/>
      <c r="AP842" s="320" t="s">
        <v>580</v>
      </c>
      <c r="AQ842" s="320"/>
      <c r="AR842" s="320"/>
      <c r="AS842" s="320"/>
      <c r="AT842" s="320"/>
      <c r="AU842" s="320"/>
      <c r="AV842" s="320"/>
      <c r="AW842" s="320"/>
      <c r="AX842" s="320"/>
    </row>
    <row r="843" spans="1:50" ht="30" customHeight="1" x14ac:dyDescent="0.15">
      <c r="A843" s="403">
        <v>7</v>
      </c>
      <c r="B843" s="403">
        <v>1</v>
      </c>
      <c r="C843" s="426" t="s">
        <v>644</v>
      </c>
      <c r="D843" s="417"/>
      <c r="E843" s="417"/>
      <c r="F843" s="417"/>
      <c r="G843" s="417"/>
      <c r="H843" s="417"/>
      <c r="I843" s="417"/>
      <c r="J843" s="418" t="s">
        <v>649</v>
      </c>
      <c r="K843" s="419"/>
      <c r="L843" s="419"/>
      <c r="M843" s="419"/>
      <c r="N843" s="419"/>
      <c r="O843" s="419"/>
      <c r="P843" s="316" t="s">
        <v>615</v>
      </c>
      <c r="Q843" s="316"/>
      <c r="R843" s="316"/>
      <c r="S843" s="316"/>
      <c r="T843" s="316"/>
      <c r="U843" s="316"/>
      <c r="V843" s="316"/>
      <c r="W843" s="316"/>
      <c r="X843" s="316"/>
      <c r="Y843" s="317">
        <v>22</v>
      </c>
      <c r="Z843" s="318"/>
      <c r="AA843" s="318"/>
      <c r="AB843" s="319"/>
      <c r="AC843" s="321" t="s">
        <v>196</v>
      </c>
      <c r="AD843" s="321"/>
      <c r="AE843" s="321"/>
      <c r="AF843" s="321"/>
      <c r="AG843" s="321"/>
      <c r="AH843" s="322" t="s">
        <v>580</v>
      </c>
      <c r="AI843" s="323"/>
      <c r="AJ843" s="323"/>
      <c r="AK843" s="323"/>
      <c r="AL843" s="324" t="s">
        <v>580</v>
      </c>
      <c r="AM843" s="325"/>
      <c r="AN843" s="325"/>
      <c r="AO843" s="326"/>
      <c r="AP843" s="320" t="s">
        <v>580</v>
      </c>
      <c r="AQ843" s="320"/>
      <c r="AR843" s="320"/>
      <c r="AS843" s="320"/>
      <c r="AT843" s="320"/>
      <c r="AU843" s="320"/>
      <c r="AV843" s="320"/>
      <c r="AW843" s="320"/>
      <c r="AX843" s="320"/>
    </row>
    <row r="844" spans="1:50" ht="30" customHeight="1" x14ac:dyDescent="0.15">
      <c r="A844" s="403">
        <v>8</v>
      </c>
      <c r="B844" s="403">
        <v>1</v>
      </c>
      <c r="C844" s="426" t="s">
        <v>645</v>
      </c>
      <c r="D844" s="417"/>
      <c r="E844" s="417"/>
      <c r="F844" s="417"/>
      <c r="G844" s="417"/>
      <c r="H844" s="417"/>
      <c r="I844" s="417"/>
      <c r="J844" s="418" t="s">
        <v>649</v>
      </c>
      <c r="K844" s="419"/>
      <c r="L844" s="419"/>
      <c r="M844" s="419"/>
      <c r="N844" s="419"/>
      <c r="O844" s="419"/>
      <c r="P844" s="316" t="s">
        <v>615</v>
      </c>
      <c r="Q844" s="316"/>
      <c r="R844" s="316"/>
      <c r="S844" s="316"/>
      <c r="T844" s="316"/>
      <c r="U844" s="316"/>
      <c r="V844" s="316"/>
      <c r="W844" s="316"/>
      <c r="X844" s="316"/>
      <c r="Y844" s="317">
        <v>12</v>
      </c>
      <c r="Z844" s="318"/>
      <c r="AA844" s="318"/>
      <c r="AB844" s="319"/>
      <c r="AC844" s="321" t="s">
        <v>196</v>
      </c>
      <c r="AD844" s="321"/>
      <c r="AE844" s="321"/>
      <c r="AF844" s="321"/>
      <c r="AG844" s="321"/>
      <c r="AH844" s="322" t="s">
        <v>580</v>
      </c>
      <c r="AI844" s="323"/>
      <c r="AJ844" s="323"/>
      <c r="AK844" s="323"/>
      <c r="AL844" s="324" t="s">
        <v>580</v>
      </c>
      <c r="AM844" s="325"/>
      <c r="AN844" s="325"/>
      <c r="AO844" s="326"/>
      <c r="AP844" s="320" t="s">
        <v>580</v>
      </c>
      <c r="AQ844" s="320"/>
      <c r="AR844" s="320"/>
      <c r="AS844" s="320"/>
      <c r="AT844" s="320"/>
      <c r="AU844" s="320"/>
      <c r="AV844" s="320"/>
      <c r="AW844" s="320"/>
      <c r="AX844" s="320"/>
    </row>
    <row r="845" spans="1:50" ht="30" customHeight="1" x14ac:dyDescent="0.15">
      <c r="A845" s="403">
        <v>9</v>
      </c>
      <c r="B845" s="403">
        <v>1</v>
      </c>
      <c r="C845" s="426" t="s">
        <v>647</v>
      </c>
      <c r="D845" s="417"/>
      <c r="E845" s="417"/>
      <c r="F845" s="417"/>
      <c r="G845" s="417"/>
      <c r="H845" s="417"/>
      <c r="I845" s="417"/>
      <c r="J845" s="418" t="s">
        <v>648</v>
      </c>
      <c r="K845" s="419"/>
      <c r="L845" s="419"/>
      <c r="M845" s="419"/>
      <c r="N845" s="419"/>
      <c r="O845" s="419"/>
      <c r="P845" s="316" t="s">
        <v>615</v>
      </c>
      <c r="Q845" s="316"/>
      <c r="R845" s="316"/>
      <c r="S845" s="316"/>
      <c r="T845" s="316"/>
      <c r="U845" s="316"/>
      <c r="V845" s="316"/>
      <c r="W845" s="316"/>
      <c r="X845" s="316"/>
      <c r="Y845" s="317">
        <v>9</v>
      </c>
      <c r="Z845" s="318"/>
      <c r="AA845" s="318"/>
      <c r="AB845" s="319"/>
      <c r="AC845" s="321" t="s">
        <v>196</v>
      </c>
      <c r="AD845" s="321"/>
      <c r="AE845" s="321"/>
      <c r="AF845" s="321"/>
      <c r="AG845" s="321"/>
      <c r="AH845" s="322" t="s">
        <v>580</v>
      </c>
      <c r="AI845" s="323"/>
      <c r="AJ845" s="323"/>
      <c r="AK845" s="323"/>
      <c r="AL845" s="324" t="s">
        <v>580</v>
      </c>
      <c r="AM845" s="325"/>
      <c r="AN845" s="325"/>
      <c r="AO845" s="326"/>
      <c r="AP845" s="320" t="s">
        <v>580</v>
      </c>
      <c r="AQ845" s="320"/>
      <c r="AR845" s="320"/>
      <c r="AS845" s="320"/>
      <c r="AT845" s="320"/>
      <c r="AU845" s="320"/>
      <c r="AV845" s="320"/>
      <c r="AW845" s="320"/>
      <c r="AX845" s="320"/>
    </row>
    <row r="846" spans="1:50" ht="30" customHeight="1" x14ac:dyDescent="0.15">
      <c r="A846" s="403">
        <v>10</v>
      </c>
      <c r="B846" s="403">
        <v>1</v>
      </c>
      <c r="C846" s="426" t="s">
        <v>646</v>
      </c>
      <c r="D846" s="417"/>
      <c r="E846" s="417"/>
      <c r="F846" s="417"/>
      <c r="G846" s="417"/>
      <c r="H846" s="417"/>
      <c r="I846" s="417"/>
      <c r="J846" s="418" t="s">
        <v>648</v>
      </c>
      <c r="K846" s="419"/>
      <c r="L846" s="419"/>
      <c r="M846" s="419"/>
      <c r="N846" s="419"/>
      <c r="O846" s="419"/>
      <c r="P846" s="316" t="s">
        <v>615</v>
      </c>
      <c r="Q846" s="316"/>
      <c r="R846" s="316"/>
      <c r="S846" s="316"/>
      <c r="T846" s="316"/>
      <c r="U846" s="316"/>
      <c r="V846" s="316"/>
      <c r="W846" s="316"/>
      <c r="X846" s="316"/>
      <c r="Y846" s="317">
        <v>8</v>
      </c>
      <c r="Z846" s="318"/>
      <c r="AA846" s="318"/>
      <c r="AB846" s="319"/>
      <c r="AC846" s="321" t="s">
        <v>196</v>
      </c>
      <c r="AD846" s="321"/>
      <c r="AE846" s="321"/>
      <c r="AF846" s="321"/>
      <c r="AG846" s="321"/>
      <c r="AH846" s="322" t="s">
        <v>580</v>
      </c>
      <c r="AI846" s="323"/>
      <c r="AJ846" s="323"/>
      <c r="AK846" s="323"/>
      <c r="AL846" s="324" t="s">
        <v>580</v>
      </c>
      <c r="AM846" s="325"/>
      <c r="AN846" s="325"/>
      <c r="AO846" s="326"/>
      <c r="AP846" s="320" t="s">
        <v>580</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476</v>
      </c>
      <c r="AD869" s="276"/>
      <c r="AE869" s="276"/>
      <c r="AF869" s="276"/>
      <c r="AG869" s="276"/>
      <c r="AH869" s="343" t="s">
        <v>511</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651</v>
      </c>
      <c r="D870" s="417"/>
      <c r="E870" s="417"/>
      <c r="F870" s="417"/>
      <c r="G870" s="417"/>
      <c r="H870" s="417"/>
      <c r="I870" s="417"/>
      <c r="J870" s="418">
        <v>7010401017486</v>
      </c>
      <c r="K870" s="419"/>
      <c r="L870" s="419"/>
      <c r="M870" s="419"/>
      <c r="N870" s="419"/>
      <c r="O870" s="419"/>
      <c r="P870" s="427" t="s">
        <v>652</v>
      </c>
      <c r="Q870" s="316"/>
      <c r="R870" s="316"/>
      <c r="S870" s="316"/>
      <c r="T870" s="316"/>
      <c r="U870" s="316"/>
      <c r="V870" s="316"/>
      <c r="W870" s="316"/>
      <c r="X870" s="316"/>
      <c r="Y870" s="317">
        <v>51</v>
      </c>
      <c r="Z870" s="318"/>
      <c r="AA870" s="318"/>
      <c r="AB870" s="319"/>
      <c r="AC870" s="327" t="s">
        <v>516</v>
      </c>
      <c r="AD870" s="425"/>
      <c r="AE870" s="425"/>
      <c r="AF870" s="425"/>
      <c r="AG870" s="425"/>
      <c r="AH870" s="420">
        <v>1</v>
      </c>
      <c r="AI870" s="421"/>
      <c r="AJ870" s="421"/>
      <c r="AK870" s="421"/>
      <c r="AL870" s="324">
        <v>98</v>
      </c>
      <c r="AM870" s="325"/>
      <c r="AN870" s="325"/>
      <c r="AO870" s="326"/>
      <c r="AP870" s="320" t="s">
        <v>650</v>
      </c>
      <c r="AQ870" s="320"/>
      <c r="AR870" s="320"/>
      <c r="AS870" s="320"/>
      <c r="AT870" s="320"/>
      <c r="AU870" s="320"/>
      <c r="AV870" s="320"/>
      <c r="AW870" s="320"/>
      <c r="AX870" s="320"/>
    </row>
    <row r="871" spans="1:50" ht="30" customHeight="1" x14ac:dyDescent="0.15">
      <c r="A871" s="403">
        <v>2</v>
      </c>
      <c r="B871" s="403">
        <v>1</v>
      </c>
      <c r="C871" s="426" t="s">
        <v>653</v>
      </c>
      <c r="D871" s="417"/>
      <c r="E871" s="417"/>
      <c r="F871" s="417"/>
      <c r="G871" s="417"/>
      <c r="H871" s="417"/>
      <c r="I871" s="417"/>
      <c r="J871" s="418">
        <v>1010901026918</v>
      </c>
      <c r="K871" s="419"/>
      <c r="L871" s="419"/>
      <c r="M871" s="419"/>
      <c r="N871" s="419"/>
      <c r="O871" s="419"/>
      <c r="P871" s="427" t="s">
        <v>661</v>
      </c>
      <c r="Q871" s="316"/>
      <c r="R871" s="316"/>
      <c r="S871" s="316"/>
      <c r="T871" s="316"/>
      <c r="U871" s="316"/>
      <c r="V871" s="316"/>
      <c r="W871" s="316"/>
      <c r="X871" s="316"/>
      <c r="Y871" s="317">
        <v>50</v>
      </c>
      <c r="Z871" s="318"/>
      <c r="AA871" s="318"/>
      <c r="AB871" s="319"/>
      <c r="AC871" s="327" t="s">
        <v>516</v>
      </c>
      <c r="AD871" s="327"/>
      <c r="AE871" s="327"/>
      <c r="AF871" s="327"/>
      <c r="AG871" s="327"/>
      <c r="AH871" s="420">
        <v>2</v>
      </c>
      <c r="AI871" s="421"/>
      <c r="AJ871" s="421"/>
      <c r="AK871" s="421"/>
      <c r="AL871" s="324">
        <v>96.9</v>
      </c>
      <c r="AM871" s="325"/>
      <c r="AN871" s="325"/>
      <c r="AO871" s="326"/>
      <c r="AP871" s="320" t="s">
        <v>649</v>
      </c>
      <c r="AQ871" s="320"/>
      <c r="AR871" s="320"/>
      <c r="AS871" s="320"/>
      <c r="AT871" s="320"/>
      <c r="AU871" s="320"/>
      <c r="AV871" s="320"/>
      <c r="AW871" s="320"/>
      <c r="AX871" s="320"/>
    </row>
    <row r="872" spans="1:50" ht="45" customHeight="1" x14ac:dyDescent="0.15">
      <c r="A872" s="403">
        <v>3</v>
      </c>
      <c r="B872" s="403">
        <v>1</v>
      </c>
      <c r="C872" s="426" t="s">
        <v>654</v>
      </c>
      <c r="D872" s="417"/>
      <c r="E872" s="417"/>
      <c r="F872" s="417"/>
      <c r="G872" s="417"/>
      <c r="H872" s="417"/>
      <c r="I872" s="417"/>
      <c r="J872" s="418">
        <v>2010001033475</v>
      </c>
      <c r="K872" s="419"/>
      <c r="L872" s="419"/>
      <c r="M872" s="419"/>
      <c r="N872" s="419"/>
      <c r="O872" s="419"/>
      <c r="P872" s="427" t="s">
        <v>664</v>
      </c>
      <c r="Q872" s="316"/>
      <c r="R872" s="316"/>
      <c r="S872" s="316"/>
      <c r="T872" s="316"/>
      <c r="U872" s="316"/>
      <c r="V872" s="316"/>
      <c r="W872" s="316"/>
      <c r="X872" s="316"/>
      <c r="Y872" s="317">
        <v>40</v>
      </c>
      <c r="Z872" s="318"/>
      <c r="AA872" s="318"/>
      <c r="AB872" s="319"/>
      <c r="AC872" s="327" t="s">
        <v>662</v>
      </c>
      <c r="AD872" s="327"/>
      <c r="AE872" s="327"/>
      <c r="AF872" s="327"/>
      <c r="AG872" s="327"/>
      <c r="AH872" s="322" t="s">
        <v>648</v>
      </c>
      <c r="AI872" s="323"/>
      <c r="AJ872" s="323"/>
      <c r="AK872" s="323"/>
      <c r="AL872" s="324" t="s">
        <v>648</v>
      </c>
      <c r="AM872" s="325"/>
      <c r="AN872" s="325"/>
      <c r="AO872" s="326"/>
      <c r="AP872" s="320" t="s">
        <v>650</v>
      </c>
      <c r="AQ872" s="320"/>
      <c r="AR872" s="320"/>
      <c r="AS872" s="320"/>
      <c r="AT872" s="320"/>
      <c r="AU872" s="320"/>
      <c r="AV872" s="320"/>
      <c r="AW872" s="320"/>
      <c r="AX872" s="320"/>
    </row>
    <row r="873" spans="1:50" ht="45" customHeight="1" x14ac:dyDescent="0.15">
      <c r="A873" s="403">
        <v>4</v>
      </c>
      <c r="B873" s="403">
        <v>1</v>
      </c>
      <c r="C873" s="426" t="s">
        <v>655</v>
      </c>
      <c r="D873" s="417"/>
      <c r="E873" s="417"/>
      <c r="F873" s="417"/>
      <c r="G873" s="417"/>
      <c r="H873" s="417"/>
      <c r="I873" s="417"/>
      <c r="J873" s="418">
        <v>6010401024970</v>
      </c>
      <c r="K873" s="419"/>
      <c r="L873" s="419"/>
      <c r="M873" s="419"/>
      <c r="N873" s="419"/>
      <c r="O873" s="419"/>
      <c r="P873" s="427" t="s">
        <v>665</v>
      </c>
      <c r="Q873" s="316"/>
      <c r="R873" s="316"/>
      <c r="S873" s="316"/>
      <c r="T873" s="316"/>
      <c r="U873" s="316"/>
      <c r="V873" s="316"/>
      <c r="W873" s="316"/>
      <c r="X873" s="316"/>
      <c r="Y873" s="317">
        <v>26</v>
      </c>
      <c r="Z873" s="318"/>
      <c r="AA873" s="318"/>
      <c r="AB873" s="319"/>
      <c r="AC873" s="327" t="s">
        <v>662</v>
      </c>
      <c r="AD873" s="327"/>
      <c r="AE873" s="327"/>
      <c r="AF873" s="327"/>
      <c r="AG873" s="327"/>
      <c r="AH873" s="322" t="s">
        <v>648</v>
      </c>
      <c r="AI873" s="323"/>
      <c r="AJ873" s="323"/>
      <c r="AK873" s="323"/>
      <c r="AL873" s="324" t="s">
        <v>648</v>
      </c>
      <c r="AM873" s="325"/>
      <c r="AN873" s="325"/>
      <c r="AO873" s="326"/>
      <c r="AP873" s="320" t="s">
        <v>649</v>
      </c>
      <c r="AQ873" s="320"/>
      <c r="AR873" s="320"/>
      <c r="AS873" s="320"/>
      <c r="AT873" s="320"/>
      <c r="AU873" s="320"/>
      <c r="AV873" s="320"/>
      <c r="AW873" s="320"/>
      <c r="AX873" s="320"/>
    </row>
    <row r="874" spans="1:50" ht="45" customHeight="1" x14ac:dyDescent="0.15">
      <c r="A874" s="403">
        <v>5</v>
      </c>
      <c r="B874" s="403">
        <v>1</v>
      </c>
      <c r="C874" s="426" t="s">
        <v>656</v>
      </c>
      <c r="D874" s="417"/>
      <c r="E874" s="417"/>
      <c r="F874" s="417"/>
      <c r="G874" s="417"/>
      <c r="H874" s="417"/>
      <c r="I874" s="417"/>
      <c r="J874" s="418">
        <v>7010601037788</v>
      </c>
      <c r="K874" s="419"/>
      <c r="L874" s="419"/>
      <c r="M874" s="419"/>
      <c r="N874" s="419"/>
      <c r="O874" s="419"/>
      <c r="P874" s="427" t="s">
        <v>665</v>
      </c>
      <c r="Q874" s="316"/>
      <c r="R874" s="316"/>
      <c r="S874" s="316"/>
      <c r="T874" s="316"/>
      <c r="U874" s="316"/>
      <c r="V874" s="316"/>
      <c r="W874" s="316"/>
      <c r="X874" s="316"/>
      <c r="Y874" s="317">
        <v>21</v>
      </c>
      <c r="Z874" s="318"/>
      <c r="AA874" s="318"/>
      <c r="AB874" s="319"/>
      <c r="AC874" s="321" t="s">
        <v>662</v>
      </c>
      <c r="AD874" s="321"/>
      <c r="AE874" s="321"/>
      <c r="AF874" s="321"/>
      <c r="AG874" s="321"/>
      <c r="AH874" s="322" t="s">
        <v>648</v>
      </c>
      <c r="AI874" s="323"/>
      <c r="AJ874" s="323"/>
      <c r="AK874" s="323"/>
      <c r="AL874" s="324" t="s">
        <v>649</v>
      </c>
      <c r="AM874" s="325"/>
      <c r="AN874" s="325"/>
      <c r="AO874" s="326"/>
      <c r="AP874" s="320" t="s">
        <v>650</v>
      </c>
      <c r="AQ874" s="320"/>
      <c r="AR874" s="320"/>
      <c r="AS874" s="320"/>
      <c r="AT874" s="320"/>
      <c r="AU874" s="320"/>
      <c r="AV874" s="320"/>
      <c r="AW874" s="320"/>
      <c r="AX874" s="320"/>
    </row>
    <row r="875" spans="1:50" ht="30" customHeight="1" x14ac:dyDescent="0.15">
      <c r="A875" s="403">
        <v>6</v>
      </c>
      <c r="B875" s="403">
        <v>1</v>
      </c>
      <c r="C875" s="426" t="s">
        <v>657</v>
      </c>
      <c r="D875" s="417"/>
      <c r="E875" s="417"/>
      <c r="F875" s="417"/>
      <c r="G875" s="417"/>
      <c r="H875" s="417"/>
      <c r="I875" s="417"/>
      <c r="J875" s="418">
        <v>6010401066253</v>
      </c>
      <c r="K875" s="419"/>
      <c r="L875" s="419"/>
      <c r="M875" s="419"/>
      <c r="N875" s="419"/>
      <c r="O875" s="419"/>
      <c r="P875" s="427" t="s">
        <v>666</v>
      </c>
      <c r="Q875" s="316"/>
      <c r="R875" s="316"/>
      <c r="S875" s="316"/>
      <c r="T875" s="316"/>
      <c r="U875" s="316"/>
      <c r="V875" s="316"/>
      <c r="W875" s="316"/>
      <c r="X875" s="316"/>
      <c r="Y875" s="317">
        <v>12</v>
      </c>
      <c r="Z875" s="318"/>
      <c r="AA875" s="318"/>
      <c r="AB875" s="319"/>
      <c r="AC875" s="321" t="s">
        <v>516</v>
      </c>
      <c r="AD875" s="321"/>
      <c r="AE875" s="321"/>
      <c r="AF875" s="321"/>
      <c r="AG875" s="321"/>
      <c r="AH875" s="322">
        <v>1</v>
      </c>
      <c r="AI875" s="323"/>
      <c r="AJ875" s="323"/>
      <c r="AK875" s="323"/>
      <c r="AL875" s="324">
        <v>99</v>
      </c>
      <c r="AM875" s="325"/>
      <c r="AN875" s="325"/>
      <c r="AO875" s="326"/>
      <c r="AP875" s="320" t="s">
        <v>650</v>
      </c>
      <c r="AQ875" s="320"/>
      <c r="AR875" s="320"/>
      <c r="AS875" s="320"/>
      <c r="AT875" s="320"/>
      <c r="AU875" s="320"/>
      <c r="AV875" s="320"/>
      <c r="AW875" s="320"/>
      <c r="AX875" s="320"/>
    </row>
    <row r="876" spans="1:50" ht="45" customHeight="1" x14ac:dyDescent="0.15">
      <c r="A876" s="403">
        <v>7</v>
      </c>
      <c r="B876" s="403">
        <v>1</v>
      </c>
      <c r="C876" s="426" t="s">
        <v>658</v>
      </c>
      <c r="D876" s="417"/>
      <c r="E876" s="417"/>
      <c r="F876" s="417"/>
      <c r="G876" s="417"/>
      <c r="H876" s="417"/>
      <c r="I876" s="417"/>
      <c r="J876" s="418">
        <v>5010001006767</v>
      </c>
      <c r="K876" s="419"/>
      <c r="L876" s="419"/>
      <c r="M876" s="419"/>
      <c r="N876" s="419"/>
      <c r="O876" s="419"/>
      <c r="P876" s="427" t="s">
        <v>667</v>
      </c>
      <c r="Q876" s="316"/>
      <c r="R876" s="316"/>
      <c r="S876" s="316"/>
      <c r="T876" s="316"/>
      <c r="U876" s="316"/>
      <c r="V876" s="316"/>
      <c r="W876" s="316"/>
      <c r="X876" s="316"/>
      <c r="Y876" s="317">
        <v>11</v>
      </c>
      <c r="Z876" s="318"/>
      <c r="AA876" s="318"/>
      <c r="AB876" s="319"/>
      <c r="AC876" s="321" t="s">
        <v>523</v>
      </c>
      <c r="AD876" s="321"/>
      <c r="AE876" s="321"/>
      <c r="AF876" s="321"/>
      <c r="AG876" s="321"/>
      <c r="AH876" s="322" t="s">
        <v>648</v>
      </c>
      <c r="AI876" s="323"/>
      <c r="AJ876" s="323"/>
      <c r="AK876" s="323"/>
      <c r="AL876" s="324">
        <v>89.5</v>
      </c>
      <c r="AM876" s="325"/>
      <c r="AN876" s="325"/>
      <c r="AO876" s="326"/>
      <c r="AP876" s="320" t="s">
        <v>650</v>
      </c>
      <c r="AQ876" s="320"/>
      <c r="AR876" s="320"/>
      <c r="AS876" s="320"/>
      <c r="AT876" s="320"/>
      <c r="AU876" s="320"/>
      <c r="AV876" s="320"/>
      <c r="AW876" s="320"/>
      <c r="AX876" s="320"/>
    </row>
    <row r="877" spans="1:50" ht="30" customHeight="1" x14ac:dyDescent="0.15">
      <c r="A877" s="403">
        <v>8</v>
      </c>
      <c r="B877" s="403">
        <v>1</v>
      </c>
      <c r="C877" s="426" t="s">
        <v>659</v>
      </c>
      <c r="D877" s="417"/>
      <c r="E877" s="417"/>
      <c r="F877" s="417"/>
      <c r="G877" s="417"/>
      <c r="H877" s="417"/>
      <c r="I877" s="417"/>
      <c r="J877" s="418">
        <v>9010001142187</v>
      </c>
      <c r="K877" s="419"/>
      <c r="L877" s="419"/>
      <c r="M877" s="419"/>
      <c r="N877" s="419"/>
      <c r="O877" s="419"/>
      <c r="P877" s="427" t="s">
        <v>668</v>
      </c>
      <c r="Q877" s="316"/>
      <c r="R877" s="316"/>
      <c r="S877" s="316"/>
      <c r="T877" s="316"/>
      <c r="U877" s="316"/>
      <c r="V877" s="316"/>
      <c r="W877" s="316"/>
      <c r="X877" s="316"/>
      <c r="Y877" s="317">
        <v>8</v>
      </c>
      <c r="Z877" s="318"/>
      <c r="AA877" s="318"/>
      <c r="AB877" s="319"/>
      <c r="AC877" s="321" t="s">
        <v>523</v>
      </c>
      <c r="AD877" s="321"/>
      <c r="AE877" s="321"/>
      <c r="AF877" s="321"/>
      <c r="AG877" s="321"/>
      <c r="AH877" s="322" t="s">
        <v>648</v>
      </c>
      <c r="AI877" s="323"/>
      <c r="AJ877" s="323"/>
      <c r="AK877" s="323"/>
      <c r="AL877" s="324">
        <v>100</v>
      </c>
      <c r="AM877" s="325"/>
      <c r="AN877" s="325"/>
      <c r="AO877" s="326"/>
      <c r="AP877" s="320" t="s">
        <v>650</v>
      </c>
      <c r="AQ877" s="320"/>
      <c r="AR877" s="320"/>
      <c r="AS877" s="320"/>
      <c r="AT877" s="320"/>
      <c r="AU877" s="320"/>
      <c r="AV877" s="320"/>
      <c r="AW877" s="320"/>
      <c r="AX877" s="320"/>
    </row>
    <row r="878" spans="1:50" ht="30" customHeight="1" x14ac:dyDescent="0.15">
      <c r="A878" s="403">
        <v>9</v>
      </c>
      <c r="B878" s="403">
        <v>1</v>
      </c>
      <c r="C878" s="426" t="s">
        <v>660</v>
      </c>
      <c r="D878" s="417"/>
      <c r="E878" s="417"/>
      <c r="F878" s="417"/>
      <c r="G878" s="417"/>
      <c r="H878" s="417"/>
      <c r="I878" s="417"/>
      <c r="J878" s="418">
        <v>2010405004477</v>
      </c>
      <c r="K878" s="419"/>
      <c r="L878" s="419"/>
      <c r="M878" s="419"/>
      <c r="N878" s="419"/>
      <c r="O878" s="419"/>
      <c r="P878" s="427" t="s">
        <v>669</v>
      </c>
      <c r="Q878" s="316"/>
      <c r="R878" s="316"/>
      <c r="S878" s="316"/>
      <c r="T878" s="316"/>
      <c r="U878" s="316"/>
      <c r="V878" s="316"/>
      <c r="W878" s="316"/>
      <c r="X878" s="316"/>
      <c r="Y878" s="317">
        <v>8</v>
      </c>
      <c r="Z878" s="318"/>
      <c r="AA878" s="318"/>
      <c r="AB878" s="319"/>
      <c r="AC878" s="321" t="s">
        <v>517</v>
      </c>
      <c r="AD878" s="321"/>
      <c r="AE878" s="321"/>
      <c r="AF878" s="321"/>
      <c r="AG878" s="321"/>
      <c r="AH878" s="322">
        <v>1</v>
      </c>
      <c r="AI878" s="323"/>
      <c r="AJ878" s="323"/>
      <c r="AK878" s="323"/>
      <c r="AL878" s="324">
        <v>94.4</v>
      </c>
      <c r="AM878" s="325"/>
      <c r="AN878" s="325"/>
      <c r="AO878" s="326"/>
      <c r="AP878" s="320" t="s">
        <v>650</v>
      </c>
      <c r="AQ878" s="320"/>
      <c r="AR878" s="320"/>
      <c r="AS878" s="320"/>
      <c r="AT878" s="320"/>
      <c r="AU878" s="320"/>
      <c r="AV878" s="320"/>
      <c r="AW878" s="320"/>
      <c r="AX878" s="320"/>
    </row>
    <row r="879" spans="1:50" ht="45" customHeight="1" x14ac:dyDescent="0.15">
      <c r="A879" s="403">
        <v>10</v>
      </c>
      <c r="B879" s="403">
        <v>1</v>
      </c>
      <c r="C879" s="426" t="s">
        <v>671</v>
      </c>
      <c r="D879" s="417"/>
      <c r="E879" s="417"/>
      <c r="F879" s="417"/>
      <c r="G879" s="417"/>
      <c r="H879" s="417"/>
      <c r="I879" s="417"/>
      <c r="J879" s="418">
        <v>6010401015821</v>
      </c>
      <c r="K879" s="419"/>
      <c r="L879" s="419"/>
      <c r="M879" s="419"/>
      <c r="N879" s="419"/>
      <c r="O879" s="419"/>
      <c r="P879" s="427" t="s">
        <v>711</v>
      </c>
      <c r="Q879" s="316"/>
      <c r="R879" s="316"/>
      <c r="S879" s="316"/>
      <c r="T879" s="316"/>
      <c r="U879" s="316"/>
      <c r="V879" s="316"/>
      <c r="W879" s="316"/>
      <c r="X879" s="316"/>
      <c r="Y879" s="317">
        <v>7</v>
      </c>
      <c r="Z879" s="318"/>
      <c r="AA879" s="318"/>
      <c r="AB879" s="319"/>
      <c r="AC879" s="321" t="s">
        <v>516</v>
      </c>
      <c r="AD879" s="321"/>
      <c r="AE879" s="321"/>
      <c r="AF879" s="321"/>
      <c r="AG879" s="321"/>
      <c r="AH879" s="322">
        <v>1</v>
      </c>
      <c r="AI879" s="323"/>
      <c r="AJ879" s="323"/>
      <c r="AK879" s="323"/>
      <c r="AL879" s="324">
        <v>97.2</v>
      </c>
      <c r="AM879" s="325"/>
      <c r="AN879" s="325"/>
      <c r="AO879" s="326"/>
      <c r="AP879" s="320" t="s">
        <v>650</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v>97.2</v>
      </c>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476</v>
      </c>
      <c r="AD902" s="276"/>
      <c r="AE902" s="276"/>
      <c r="AF902" s="276"/>
      <c r="AG902" s="276"/>
      <c r="AH902" s="343" t="s">
        <v>511</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672</v>
      </c>
      <c r="D903" s="417"/>
      <c r="E903" s="417"/>
      <c r="F903" s="417"/>
      <c r="G903" s="417"/>
      <c r="H903" s="417"/>
      <c r="I903" s="417"/>
      <c r="J903" s="418">
        <v>4180001033060</v>
      </c>
      <c r="K903" s="419"/>
      <c r="L903" s="419"/>
      <c r="M903" s="419"/>
      <c r="N903" s="419"/>
      <c r="O903" s="419"/>
      <c r="P903" s="427" t="s">
        <v>623</v>
      </c>
      <c r="Q903" s="316"/>
      <c r="R903" s="316"/>
      <c r="S903" s="316"/>
      <c r="T903" s="316"/>
      <c r="U903" s="316"/>
      <c r="V903" s="316"/>
      <c r="W903" s="316"/>
      <c r="X903" s="316"/>
      <c r="Y903" s="317">
        <v>17</v>
      </c>
      <c r="Z903" s="318"/>
      <c r="AA903" s="318"/>
      <c r="AB903" s="319"/>
      <c r="AC903" s="327" t="s">
        <v>196</v>
      </c>
      <c r="AD903" s="425"/>
      <c r="AE903" s="425"/>
      <c r="AF903" s="425"/>
      <c r="AG903" s="425"/>
      <c r="AH903" s="420" t="s">
        <v>648</v>
      </c>
      <c r="AI903" s="421"/>
      <c r="AJ903" s="421"/>
      <c r="AK903" s="421"/>
      <c r="AL903" s="324" t="s">
        <v>649</v>
      </c>
      <c r="AM903" s="325"/>
      <c r="AN903" s="325"/>
      <c r="AO903" s="326"/>
      <c r="AP903" s="320" t="s">
        <v>649</v>
      </c>
      <c r="AQ903" s="320"/>
      <c r="AR903" s="320"/>
      <c r="AS903" s="320"/>
      <c r="AT903" s="320"/>
      <c r="AU903" s="320"/>
      <c r="AV903" s="320"/>
      <c r="AW903" s="320"/>
      <c r="AX903" s="320"/>
    </row>
    <row r="904" spans="1:50" ht="30" customHeight="1" x14ac:dyDescent="0.15">
      <c r="A904" s="403">
        <v>2</v>
      </c>
      <c r="B904" s="403">
        <v>1</v>
      </c>
      <c r="C904" s="426" t="s">
        <v>673</v>
      </c>
      <c r="D904" s="417"/>
      <c r="E904" s="417"/>
      <c r="F904" s="417"/>
      <c r="G904" s="417"/>
      <c r="H904" s="417"/>
      <c r="I904" s="417"/>
      <c r="J904" s="418" t="s">
        <v>648</v>
      </c>
      <c r="K904" s="419"/>
      <c r="L904" s="419"/>
      <c r="M904" s="419"/>
      <c r="N904" s="419"/>
      <c r="O904" s="419"/>
      <c r="P904" s="316" t="s">
        <v>622</v>
      </c>
      <c r="Q904" s="316"/>
      <c r="R904" s="316"/>
      <c r="S904" s="316"/>
      <c r="T904" s="316"/>
      <c r="U904" s="316"/>
      <c r="V904" s="316"/>
      <c r="W904" s="316"/>
      <c r="X904" s="316"/>
      <c r="Y904" s="317">
        <v>3</v>
      </c>
      <c r="Z904" s="318"/>
      <c r="AA904" s="318"/>
      <c r="AB904" s="319"/>
      <c r="AC904" s="327" t="s">
        <v>196</v>
      </c>
      <c r="AD904" s="327"/>
      <c r="AE904" s="327"/>
      <c r="AF904" s="327"/>
      <c r="AG904" s="327"/>
      <c r="AH904" s="420" t="s">
        <v>580</v>
      </c>
      <c r="AI904" s="421"/>
      <c r="AJ904" s="421"/>
      <c r="AK904" s="421"/>
      <c r="AL904" s="324" t="s">
        <v>580</v>
      </c>
      <c r="AM904" s="325"/>
      <c r="AN904" s="325"/>
      <c r="AO904" s="326"/>
      <c r="AP904" s="320" t="s">
        <v>580</v>
      </c>
      <c r="AQ904" s="320"/>
      <c r="AR904" s="320"/>
      <c r="AS904" s="320"/>
      <c r="AT904" s="320"/>
      <c r="AU904" s="320"/>
      <c r="AV904" s="320"/>
      <c r="AW904" s="320"/>
      <c r="AX904" s="320"/>
    </row>
    <row r="905" spans="1:50" ht="30" customHeight="1" x14ac:dyDescent="0.15">
      <c r="A905" s="403">
        <v>3</v>
      </c>
      <c r="B905" s="403">
        <v>1</v>
      </c>
      <c r="C905" s="426" t="s">
        <v>674</v>
      </c>
      <c r="D905" s="417"/>
      <c r="E905" s="417"/>
      <c r="F905" s="417"/>
      <c r="G905" s="417"/>
      <c r="H905" s="417"/>
      <c r="I905" s="417"/>
      <c r="J905" s="418" t="s">
        <v>580</v>
      </c>
      <c r="K905" s="419"/>
      <c r="L905" s="419"/>
      <c r="M905" s="419"/>
      <c r="N905" s="419"/>
      <c r="O905" s="419"/>
      <c r="P905" s="427" t="s">
        <v>622</v>
      </c>
      <c r="Q905" s="316"/>
      <c r="R905" s="316"/>
      <c r="S905" s="316"/>
      <c r="T905" s="316"/>
      <c r="U905" s="316"/>
      <c r="V905" s="316"/>
      <c r="W905" s="316"/>
      <c r="X905" s="316"/>
      <c r="Y905" s="317">
        <v>2</v>
      </c>
      <c r="Z905" s="318"/>
      <c r="AA905" s="318"/>
      <c r="AB905" s="319"/>
      <c r="AC905" s="327" t="s">
        <v>196</v>
      </c>
      <c r="AD905" s="327"/>
      <c r="AE905" s="327"/>
      <c r="AF905" s="327"/>
      <c r="AG905" s="327"/>
      <c r="AH905" s="322" t="s">
        <v>580</v>
      </c>
      <c r="AI905" s="323"/>
      <c r="AJ905" s="323"/>
      <c r="AK905" s="323"/>
      <c r="AL905" s="324" t="s">
        <v>580</v>
      </c>
      <c r="AM905" s="325"/>
      <c r="AN905" s="325"/>
      <c r="AO905" s="326"/>
      <c r="AP905" s="320" t="s">
        <v>580</v>
      </c>
      <c r="AQ905" s="320"/>
      <c r="AR905" s="320"/>
      <c r="AS905" s="320"/>
      <c r="AT905" s="320"/>
      <c r="AU905" s="320"/>
      <c r="AV905" s="320"/>
      <c r="AW905" s="320"/>
      <c r="AX905" s="320"/>
    </row>
    <row r="906" spans="1:50" ht="30" customHeight="1" x14ac:dyDescent="0.15">
      <c r="A906" s="403">
        <v>4</v>
      </c>
      <c r="B906" s="403">
        <v>1</v>
      </c>
      <c r="C906" s="426" t="s">
        <v>675</v>
      </c>
      <c r="D906" s="417"/>
      <c r="E906" s="417"/>
      <c r="F906" s="417"/>
      <c r="G906" s="417"/>
      <c r="H906" s="417"/>
      <c r="I906" s="417"/>
      <c r="J906" s="418" t="s">
        <v>580</v>
      </c>
      <c r="K906" s="419"/>
      <c r="L906" s="419"/>
      <c r="M906" s="419"/>
      <c r="N906" s="419"/>
      <c r="O906" s="419"/>
      <c r="P906" s="427" t="s">
        <v>622</v>
      </c>
      <c r="Q906" s="316"/>
      <c r="R906" s="316"/>
      <c r="S906" s="316"/>
      <c r="T906" s="316"/>
      <c r="U906" s="316"/>
      <c r="V906" s="316"/>
      <c r="W906" s="316"/>
      <c r="X906" s="316"/>
      <c r="Y906" s="317">
        <v>1</v>
      </c>
      <c r="Z906" s="318"/>
      <c r="AA906" s="318"/>
      <c r="AB906" s="319"/>
      <c r="AC906" s="327" t="s">
        <v>196</v>
      </c>
      <c r="AD906" s="327"/>
      <c r="AE906" s="327"/>
      <c r="AF906" s="327"/>
      <c r="AG906" s="327"/>
      <c r="AH906" s="322" t="s">
        <v>580</v>
      </c>
      <c r="AI906" s="323"/>
      <c r="AJ906" s="323"/>
      <c r="AK906" s="323"/>
      <c r="AL906" s="324" t="s">
        <v>580</v>
      </c>
      <c r="AM906" s="325"/>
      <c r="AN906" s="325"/>
      <c r="AO906" s="326"/>
      <c r="AP906" s="320" t="s">
        <v>580</v>
      </c>
      <c r="AQ906" s="320"/>
      <c r="AR906" s="320"/>
      <c r="AS906" s="320"/>
      <c r="AT906" s="320"/>
      <c r="AU906" s="320"/>
      <c r="AV906" s="320"/>
      <c r="AW906" s="320"/>
      <c r="AX906" s="320"/>
    </row>
    <row r="907" spans="1:50" ht="30" customHeight="1" x14ac:dyDescent="0.15">
      <c r="A907" s="403">
        <v>5</v>
      </c>
      <c r="B907" s="403">
        <v>1</v>
      </c>
      <c r="C907" s="426" t="s">
        <v>676</v>
      </c>
      <c r="D907" s="417"/>
      <c r="E907" s="417"/>
      <c r="F907" s="417"/>
      <c r="G907" s="417"/>
      <c r="H907" s="417"/>
      <c r="I907" s="417"/>
      <c r="J907" s="418" t="s">
        <v>580</v>
      </c>
      <c r="K907" s="419"/>
      <c r="L907" s="419"/>
      <c r="M907" s="419"/>
      <c r="N907" s="419"/>
      <c r="O907" s="419"/>
      <c r="P907" s="316" t="s">
        <v>622</v>
      </c>
      <c r="Q907" s="316"/>
      <c r="R907" s="316"/>
      <c r="S907" s="316"/>
      <c r="T907" s="316"/>
      <c r="U907" s="316"/>
      <c r="V907" s="316"/>
      <c r="W907" s="316"/>
      <c r="X907" s="316"/>
      <c r="Y907" s="317">
        <v>1</v>
      </c>
      <c r="Z907" s="318"/>
      <c r="AA907" s="318"/>
      <c r="AB907" s="319"/>
      <c r="AC907" s="321" t="s">
        <v>196</v>
      </c>
      <c r="AD907" s="321"/>
      <c r="AE907" s="321"/>
      <c r="AF907" s="321"/>
      <c r="AG907" s="321"/>
      <c r="AH907" s="322" t="s">
        <v>580</v>
      </c>
      <c r="AI907" s="323"/>
      <c r="AJ907" s="323"/>
      <c r="AK907" s="323"/>
      <c r="AL907" s="324" t="s">
        <v>580</v>
      </c>
      <c r="AM907" s="325"/>
      <c r="AN907" s="325"/>
      <c r="AO907" s="326"/>
      <c r="AP907" s="320" t="s">
        <v>580</v>
      </c>
      <c r="AQ907" s="320"/>
      <c r="AR907" s="320"/>
      <c r="AS907" s="320"/>
      <c r="AT907" s="320"/>
      <c r="AU907" s="320"/>
      <c r="AV907" s="320"/>
      <c r="AW907" s="320"/>
      <c r="AX907" s="320"/>
    </row>
    <row r="908" spans="1:50" ht="30" customHeight="1" x14ac:dyDescent="0.15">
      <c r="A908" s="403">
        <v>6</v>
      </c>
      <c r="B908" s="403">
        <v>1</v>
      </c>
      <c r="C908" s="426" t="s">
        <v>677</v>
      </c>
      <c r="D908" s="417"/>
      <c r="E908" s="417"/>
      <c r="F908" s="417"/>
      <c r="G908" s="417"/>
      <c r="H908" s="417"/>
      <c r="I908" s="417"/>
      <c r="J908" s="418" t="s">
        <v>580</v>
      </c>
      <c r="K908" s="419"/>
      <c r="L908" s="419"/>
      <c r="M908" s="419"/>
      <c r="N908" s="419"/>
      <c r="O908" s="419"/>
      <c r="P908" s="316" t="s">
        <v>622</v>
      </c>
      <c r="Q908" s="316"/>
      <c r="R908" s="316"/>
      <c r="S908" s="316"/>
      <c r="T908" s="316"/>
      <c r="U908" s="316"/>
      <c r="V908" s="316"/>
      <c r="W908" s="316"/>
      <c r="X908" s="316"/>
      <c r="Y908" s="317">
        <v>0.9</v>
      </c>
      <c r="Z908" s="318"/>
      <c r="AA908" s="318"/>
      <c r="AB908" s="319"/>
      <c r="AC908" s="321" t="s">
        <v>196</v>
      </c>
      <c r="AD908" s="321"/>
      <c r="AE908" s="321"/>
      <c r="AF908" s="321"/>
      <c r="AG908" s="321"/>
      <c r="AH908" s="322" t="s">
        <v>580</v>
      </c>
      <c r="AI908" s="323"/>
      <c r="AJ908" s="323"/>
      <c r="AK908" s="323"/>
      <c r="AL908" s="324" t="s">
        <v>580</v>
      </c>
      <c r="AM908" s="325"/>
      <c r="AN908" s="325"/>
      <c r="AO908" s="326"/>
      <c r="AP908" s="320" t="s">
        <v>580</v>
      </c>
      <c r="AQ908" s="320"/>
      <c r="AR908" s="320"/>
      <c r="AS908" s="320"/>
      <c r="AT908" s="320"/>
      <c r="AU908" s="320"/>
      <c r="AV908" s="320"/>
      <c r="AW908" s="320"/>
      <c r="AX908" s="320"/>
    </row>
    <row r="909" spans="1:50" ht="30" customHeight="1" x14ac:dyDescent="0.15">
      <c r="A909" s="403">
        <v>7</v>
      </c>
      <c r="B909" s="403">
        <v>1</v>
      </c>
      <c r="C909" s="426" t="s">
        <v>678</v>
      </c>
      <c r="D909" s="417"/>
      <c r="E909" s="417"/>
      <c r="F909" s="417"/>
      <c r="G909" s="417"/>
      <c r="H909" s="417"/>
      <c r="I909" s="417"/>
      <c r="J909" s="418" t="s">
        <v>580</v>
      </c>
      <c r="K909" s="419"/>
      <c r="L909" s="419"/>
      <c r="M909" s="419"/>
      <c r="N909" s="419"/>
      <c r="O909" s="419"/>
      <c r="P909" s="316" t="s">
        <v>622</v>
      </c>
      <c r="Q909" s="316"/>
      <c r="R909" s="316"/>
      <c r="S909" s="316"/>
      <c r="T909" s="316"/>
      <c r="U909" s="316"/>
      <c r="V909" s="316"/>
      <c r="W909" s="316"/>
      <c r="X909" s="316"/>
      <c r="Y909" s="317">
        <v>0.9</v>
      </c>
      <c r="Z909" s="318"/>
      <c r="AA909" s="318"/>
      <c r="AB909" s="319"/>
      <c r="AC909" s="321" t="s">
        <v>196</v>
      </c>
      <c r="AD909" s="321"/>
      <c r="AE909" s="321"/>
      <c r="AF909" s="321"/>
      <c r="AG909" s="321"/>
      <c r="AH909" s="322" t="s">
        <v>580</v>
      </c>
      <c r="AI909" s="323"/>
      <c r="AJ909" s="323"/>
      <c r="AK909" s="323"/>
      <c r="AL909" s="324" t="s">
        <v>580</v>
      </c>
      <c r="AM909" s="325"/>
      <c r="AN909" s="325"/>
      <c r="AO909" s="326"/>
      <c r="AP909" s="320" t="s">
        <v>580</v>
      </c>
      <c r="AQ909" s="320"/>
      <c r="AR909" s="320"/>
      <c r="AS909" s="320"/>
      <c r="AT909" s="320"/>
      <c r="AU909" s="320"/>
      <c r="AV909" s="320"/>
      <c r="AW909" s="320"/>
      <c r="AX909" s="320"/>
    </row>
    <row r="910" spans="1:50" ht="30" customHeight="1" x14ac:dyDescent="0.15">
      <c r="A910" s="403">
        <v>8</v>
      </c>
      <c r="B910" s="403">
        <v>1</v>
      </c>
      <c r="C910" s="426" t="s">
        <v>679</v>
      </c>
      <c r="D910" s="417"/>
      <c r="E910" s="417"/>
      <c r="F910" s="417"/>
      <c r="G910" s="417"/>
      <c r="H910" s="417"/>
      <c r="I910" s="417"/>
      <c r="J910" s="418" t="s">
        <v>580</v>
      </c>
      <c r="K910" s="419"/>
      <c r="L910" s="419"/>
      <c r="M910" s="419"/>
      <c r="N910" s="419"/>
      <c r="O910" s="419"/>
      <c r="P910" s="316" t="s">
        <v>622</v>
      </c>
      <c r="Q910" s="316"/>
      <c r="R910" s="316"/>
      <c r="S910" s="316"/>
      <c r="T910" s="316"/>
      <c r="U910" s="316"/>
      <c r="V910" s="316"/>
      <c r="W910" s="316"/>
      <c r="X910" s="316"/>
      <c r="Y910" s="317">
        <v>0.9</v>
      </c>
      <c r="Z910" s="318"/>
      <c r="AA910" s="318"/>
      <c r="AB910" s="319"/>
      <c r="AC910" s="321" t="s">
        <v>196</v>
      </c>
      <c r="AD910" s="321"/>
      <c r="AE910" s="321"/>
      <c r="AF910" s="321"/>
      <c r="AG910" s="321"/>
      <c r="AH910" s="322" t="s">
        <v>580</v>
      </c>
      <c r="AI910" s="323"/>
      <c r="AJ910" s="323"/>
      <c r="AK910" s="323"/>
      <c r="AL910" s="324" t="s">
        <v>580</v>
      </c>
      <c r="AM910" s="325"/>
      <c r="AN910" s="325"/>
      <c r="AO910" s="326"/>
      <c r="AP910" s="320" t="s">
        <v>580</v>
      </c>
      <c r="AQ910" s="320"/>
      <c r="AR910" s="320"/>
      <c r="AS910" s="320"/>
      <c r="AT910" s="320"/>
      <c r="AU910" s="320"/>
      <c r="AV910" s="320"/>
      <c r="AW910" s="320"/>
      <c r="AX910" s="320"/>
    </row>
    <row r="911" spans="1:50" ht="30" customHeight="1" x14ac:dyDescent="0.15">
      <c r="A911" s="403">
        <v>9</v>
      </c>
      <c r="B911" s="403">
        <v>1</v>
      </c>
      <c r="C911" s="426" t="s">
        <v>680</v>
      </c>
      <c r="D911" s="417"/>
      <c r="E911" s="417"/>
      <c r="F911" s="417"/>
      <c r="G911" s="417"/>
      <c r="H911" s="417"/>
      <c r="I911" s="417"/>
      <c r="J911" s="418" t="s">
        <v>580</v>
      </c>
      <c r="K911" s="419"/>
      <c r="L911" s="419"/>
      <c r="M911" s="419"/>
      <c r="N911" s="419"/>
      <c r="O911" s="419"/>
      <c r="P911" s="316" t="s">
        <v>622</v>
      </c>
      <c r="Q911" s="316"/>
      <c r="R911" s="316"/>
      <c r="S911" s="316"/>
      <c r="T911" s="316"/>
      <c r="U911" s="316"/>
      <c r="V911" s="316"/>
      <c r="W911" s="316"/>
      <c r="X911" s="316"/>
      <c r="Y911" s="317">
        <v>0.8</v>
      </c>
      <c r="Z911" s="318"/>
      <c r="AA911" s="318"/>
      <c r="AB911" s="319"/>
      <c r="AC911" s="321" t="s">
        <v>196</v>
      </c>
      <c r="AD911" s="321"/>
      <c r="AE911" s="321"/>
      <c r="AF911" s="321"/>
      <c r="AG911" s="321"/>
      <c r="AH911" s="322" t="s">
        <v>580</v>
      </c>
      <c r="AI911" s="323"/>
      <c r="AJ911" s="323"/>
      <c r="AK911" s="323"/>
      <c r="AL911" s="324" t="s">
        <v>580</v>
      </c>
      <c r="AM911" s="325"/>
      <c r="AN911" s="325"/>
      <c r="AO911" s="326"/>
      <c r="AP911" s="320" t="s">
        <v>580</v>
      </c>
      <c r="AQ911" s="320"/>
      <c r="AR911" s="320"/>
      <c r="AS911" s="320"/>
      <c r="AT911" s="320"/>
      <c r="AU911" s="320"/>
      <c r="AV911" s="320"/>
      <c r="AW911" s="320"/>
      <c r="AX911" s="320"/>
    </row>
    <row r="912" spans="1:50" ht="30" customHeight="1" x14ac:dyDescent="0.15">
      <c r="A912" s="403">
        <v>10</v>
      </c>
      <c r="B912" s="403">
        <v>1</v>
      </c>
      <c r="C912" s="426" t="s">
        <v>681</v>
      </c>
      <c r="D912" s="417"/>
      <c r="E912" s="417"/>
      <c r="F912" s="417"/>
      <c r="G912" s="417"/>
      <c r="H912" s="417"/>
      <c r="I912" s="417"/>
      <c r="J912" s="418" t="s">
        <v>580</v>
      </c>
      <c r="K912" s="419"/>
      <c r="L912" s="419"/>
      <c r="M912" s="419"/>
      <c r="N912" s="419"/>
      <c r="O912" s="419"/>
      <c r="P912" s="316" t="s">
        <v>622</v>
      </c>
      <c r="Q912" s="316"/>
      <c r="R912" s="316"/>
      <c r="S912" s="316"/>
      <c r="T912" s="316"/>
      <c r="U912" s="316"/>
      <c r="V912" s="316"/>
      <c r="W912" s="316"/>
      <c r="X912" s="316"/>
      <c r="Y912" s="317">
        <v>0.7</v>
      </c>
      <c r="Z912" s="318"/>
      <c r="AA912" s="318"/>
      <c r="AB912" s="319"/>
      <c r="AC912" s="321" t="s">
        <v>196</v>
      </c>
      <c r="AD912" s="321"/>
      <c r="AE912" s="321"/>
      <c r="AF912" s="321"/>
      <c r="AG912" s="321"/>
      <c r="AH912" s="322" t="s">
        <v>580</v>
      </c>
      <c r="AI912" s="323"/>
      <c r="AJ912" s="323"/>
      <c r="AK912" s="323"/>
      <c r="AL912" s="324" t="s">
        <v>580</v>
      </c>
      <c r="AM912" s="325"/>
      <c r="AN912" s="325"/>
      <c r="AO912" s="326"/>
      <c r="AP912" s="320" t="s">
        <v>580</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476</v>
      </c>
      <c r="AD935" s="276"/>
      <c r="AE935" s="276"/>
      <c r="AF935" s="276"/>
      <c r="AG935" s="276"/>
      <c r="AH935" s="343" t="s">
        <v>511</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691</v>
      </c>
      <c r="D936" s="417"/>
      <c r="E936" s="417"/>
      <c r="F936" s="417"/>
      <c r="G936" s="417"/>
      <c r="H936" s="417"/>
      <c r="I936" s="417"/>
      <c r="J936" s="418">
        <v>1010001110829</v>
      </c>
      <c r="K936" s="419"/>
      <c r="L936" s="419"/>
      <c r="M936" s="419"/>
      <c r="N936" s="419"/>
      <c r="O936" s="419"/>
      <c r="P936" s="427" t="s">
        <v>692</v>
      </c>
      <c r="Q936" s="316"/>
      <c r="R936" s="316"/>
      <c r="S936" s="316"/>
      <c r="T936" s="316"/>
      <c r="U936" s="316"/>
      <c r="V936" s="316"/>
      <c r="W936" s="316"/>
      <c r="X936" s="316"/>
      <c r="Y936" s="317">
        <v>30</v>
      </c>
      <c r="Z936" s="318"/>
      <c r="AA936" s="318"/>
      <c r="AB936" s="319"/>
      <c r="AC936" s="327" t="s">
        <v>523</v>
      </c>
      <c r="AD936" s="425"/>
      <c r="AE936" s="425"/>
      <c r="AF936" s="425"/>
      <c r="AG936" s="425"/>
      <c r="AH936" s="420" t="s">
        <v>648</v>
      </c>
      <c r="AI936" s="421"/>
      <c r="AJ936" s="421"/>
      <c r="AK936" s="421"/>
      <c r="AL936" s="324">
        <v>100</v>
      </c>
      <c r="AM936" s="325"/>
      <c r="AN936" s="325"/>
      <c r="AO936" s="326"/>
      <c r="AP936" s="320" t="s">
        <v>650</v>
      </c>
      <c r="AQ936" s="320"/>
      <c r="AR936" s="320"/>
      <c r="AS936" s="320"/>
      <c r="AT936" s="320"/>
      <c r="AU936" s="320"/>
      <c r="AV936" s="320"/>
      <c r="AW936" s="320"/>
      <c r="AX936" s="320"/>
    </row>
    <row r="937" spans="1:50" ht="30" customHeight="1" x14ac:dyDescent="0.15">
      <c r="A937" s="403">
        <v>2</v>
      </c>
      <c r="B937" s="403">
        <v>1</v>
      </c>
      <c r="C937" s="426" t="s">
        <v>693</v>
      </c>
      <c r="D937" s="417"/>
      <c r="E937" s="417"/>
      <c r="F937" s="417"/>
      <c r="G937" s="417"/>
      <c r="H937" s="417"/>
      <c r="I937" s="417"/>
      <c r="J937" s="418">
        <v>5011101069539</v>
      </c>
      <c r="K937" s="419"/>
      <c r="L937" s="419"/>
      <c r="M937" s="419"/>
      <c r="N937" s="419"/>
      <c r="O937" s="419"/>
      <c r="P937" s="427" t="s">
        <v>694</v>
      </c>
      <c r="Q937" s="316"/>
      <c r="R937" s="316"/>
      <c r="S937" s="316"/>
      <c r="T937" s="316"/>
      <c r="U937" s="316"/>
      <c r="V937" s="316"/>
      <c r="W937" s="316"/>
      <c r="X937" s="316"/>
      <c r="Y937" s="317">
        <v>14</v>
      </c>
      <c r="Z937" s="318"/>
      <c r="AA937" s="318"/>
      <c r="AB937" s="319"/>
      <c r="AC937" s="327" t="s">
        <v>523</v>
      </c>
      <c r="AD937" s="327"/>
      <c r="AE937" s="327"/>
      <c r="AF937" s="327"/>
      <c r="AG937" s="327"/>
      <c r="AH937" s="420" t="s">
        <v>648</v>
      </c>
      <c r="AI937" s="421"/>
      <c r="AJ937" s="421"/>
      <c r="AK937" s="421"/>
      <c r="AL937" s="324" t="s">
        <v>718</v>
      </c>
      <c r="AM937" s="325"/>
      <c r="AN937" s="325"/>
      <c r="AO937" s="326"/>
      <c r="AP937" s="320" t="s">
        <v>580</v>
      </c>
      <c r="AQ937" s="320"/>
      <c r="AR937" s="320"/>
      <c r="AS937" s="320"/>
      <c r="AT937" s="320"/>
      <c r="AU937" s="320"/>
      <c r="AV937" s="320"/>
      <c r="AW937" s="320"/>
      <c r="AX937" s="320"/>
    </row>
    <row r="938" spans="1:50" ht="30" customHeight="1" x14ac:dyDescent="0.15">
      <c r="A938" s="403">
        <v>3</v>
      </c>
      <c r="B938" s="403">
        <v>1</v>
      </c>
      <c r="C938" s="426" t="s">
        <v>695</v>
      </c>
      <c r="D938" s="417"/>
      <c r="E938" s="417"/>
      <c r="F938" s="417"/>
      <c r="G938" s="417"/>
      <c r="H938" s="417"/>
      <c r="I938" s="417"/>
      <c r="J938" s="418">
        <v>3010401026805</v>
      </c>
      <c r="K938" s="419"/>
      <c r="L938" s="419"/>
      <c r="M938" s="419"/>
      <c r="N938" s="419"/>
      <c r="O938" s="419"/>
      <c r="P938" s="427" t="s">
        <v>692</v>
      </c>
      <c r="Q938" s="316"/>
      <c r="R938" s="316"/>
      <c r="S938" s="316"/>
      <c r="T938" s="316"/>
      <c r="U938" s="316"/>
      <c r="V938" s="316"/>
      <c r="W938" s="316"/>
      <c r="X938" s="316"/>
      <c r="Y938" s="317">
        <v>11</v>
      </c>
      <c r="Z938" s="318"/>
      <c r="AA938" s="318"/>
      <c r="AB938" s="319"/>
      <c r="AC938" s="327" t="s">
        <v>523</v>
      </c>
      <c r="AD938" s="327"/>
      <c r="AE938" s="327"/>
      <c r="AF938" s="327"/>
      <c r="AG938" s="327"/>
      <c r="AH938" s="322" t="s">
        <v>648</v>
      </c>
      <c r="AI938" s="323"/>
      <c r="AJ938" s="323"/>
      <c r="AK938" s="323"/>
      <c r="AL938" s="324">
        <v>100</v>
      </c>
      <c r="AM938" s="325"/>
      <c r="AN938" s="325"/>
      <c r="AO938" s="326"/>
      <c r="AP938" s="320" t="s">
        <v>580</v>
      </c>
      <c r="AQ938" s="320"/>
      <c r="AR938" s="320"/>
      <c r="AS938" s="320"/>
      <c r="AT938" s="320"/>
      <c r="AU938" s="320"/>
      <c r="AV938" s="320"/>
      <c r="AW938" s="320"/>
      <c r="AX938" s="320"/>
    </row>
    <row r="939" spans="1:50" ht="30" customHeight="1" x14ac:dyDescent="0.15">
      <c r="A939" s="403">
        <v>4</v>
      </c>
      <c r="B939" s="403">
        <v>1</v>
      </c>
      <c r="C939" s="426" t="s">
        <v>696</v>
      </c>
      <c r="D939" s="417"/>
      <c r="E939" s="417"/>
      <c r="F939" s="417"/>
      <c r="G939" s="417"/>
      <c r="H939" s="417"/>
      <c r="I939" s="417"/>
      <c r="J939" s="418">
        <v>1010001112577</v>
      </c>
      <c r="K939" s="419"/>
      <c r="L939" s="419"/>
      <c r="M939" s="419"/>
      <c r="N939" s="419"/>
      <c r="O939" s="419"/>
      <c r="P939" s="427" t="s">
        <v>697</v>
      </c>
      <c r="Q939" s="316"/>
      <c r="R939" s="316"/>
      <c r="S939" s="316"/>
      <c r="T939" s="316"/>
      <c r="U939" s="316"/>
      <c r="V939" s="316"/>
      <c r="W939" s="316"/>
      <c r="X939" s="316"/>
      <c r="Y939" s="317">
        <v>10</v>
      </c>
      <c r="Z939" s="318"/>
      <c r="AA939" s="318"/>
      <c r="AB939" s="319"/>
      <c r="AC939" s="327" t="s">
        <v>523</v>
      </c>
      <c r="AD939" s="327"/>
      <c r="AE939" s="327"/>
      <c r="AF939" s="327"/>
      <c r="AG939" s="327"/>
      <c r="AH939" s="322" t="s">
        <v>648</v>
      </c>
      <c r="AI939" s="323"/>
      <c r="AJ939" s="323"/>
      <c r="AK939" s="323"/>
      <c r="AL939" s="324" t="s">
        <v>649</v>
      </c>
      <c r="AM939" s="325"/>
      <c r="AN939" s="325"/>
      <c r="AO939" s="326"/>
      <c r="AP939" s="320" t="s">
        <v>580</v>
      </c>
      <c r="AQ939" s="320"/>
      <c r="AR939" s="320"/>
      <c r="AS939" s="320"/>
      <c r="AT939" s="320"/>
      <c r="AU939" s="320"/>
      <c r="AV939" s="320"/>
      <c r="AW939" s="320"/>
      <c r="AX939" s="320"/>
    </row>
    <row r="940" spans="1:50" ht="30" customHeight="1" x14ac:dyDescent="0.15">
      <c r="A940" s="403">
        <v>5</v>
      </c>
      <c r="B940" s="403">
        <v>1</v>
      </c>
      <c r="C940" s="426" t="s">
        <v>698</v>
      </c>
      <c r="D940" s="417"/>
      <c r="E940" s="417"/>
      <c r="F940" s="417"/>
      <c r="G940" s="417"/>
      <c r="H940" s="417"/>
      <c r="I940" s="417"/>
      <c r="J940" s="418">
        <v>5180001036822</v>
      </c>
      <c r="K940" s="419"/>
      <c r="L940" s="419"/>
      <c r="M940" s="419"/>
      <c r="N940" s="419"/>
      <c r="O940" s="419"/>
      <c r="P940" s="427" t="s">
        <v>705</v>
      </c>
      <c r="Q940" s="316"/>
      <c r="R940" s="316"/>
      <c r="S940" s="316"/>
      <c r="T940" s="316"/>
      <c r="U940" s="316"/>
      <c r="V940" s="316"/>
      <c r="W940" s="316"/>
      <c r="X940" s="316"/>
      <c r="Y940" s="317">
        <v>9</v>
      </c>
      <c r="Z940" s="318"/>
      <c r="AA940" s="318"/>
      <c r="AB940" s="319"/>
      <c r="AC940" s="321" t="s">
        <v>523</v>
      </c>
      <c r="AD940" s="321"/>
      <c r="AE940" s="321"/>
      <c r="AF940" s="321"/>
      <c r="AG940" s="321"/>
      <c r="AH940" s="322" t="s">
        <v>648</v>
      </c>
      <c r="AI940" s="323"/>
      <c r="AJ940" s="323"/>
      <c r="AK940" s="323"/>
      <c r="AL940" s="324" t="s">
        <v>648</v>
      </c>
      <c r="AM940" s="325"/>
      <c r="AN940" s="325"/>
      <c r="AO940" s="326"/>
      <c r="AP940" s="320" t="s">
        <v>580</v>
      </c>
      <c r="AQ940" s="320"/>
      <c r="AR940" s="320"/>
      <c r="AS940" s="320"/>
      <c r="AT940" s="320"/>
      <c r="AU940" s="320"/>
      <c r="AV940" s="320"/>
      <c r="AW940" s="320"/>
      <c r="AX940" s="320"/>
    </row>
    <row r="941" spans="1:50" ht="30" customHeight="1" x14ac:dyDescent="0.15">
      <c r="A941" s="403">
        <v>6</v>
      </c>
      <c r="B941" s="403">
        <v>1</v>
      </c>
      <c r="C941" s="426" t="s">
        <v>700</v>
      </c>
      <c r="D941" s="417"/>
      <c r="E941" s="417"/>
      <c r="F941" s="417"/>
      <c r="G941" s="417"/>
      <c r="H941" s="417"/>
      <c r="I941" s="417"/>
      <c r="J941" s="418">
        <v>8010001024196</v>
      </c>
      <c r="K941" s="419"/>
      <c r="L941" s="419"/>
      <c r="M941" s="419"/>
      <c r="N941" s="419"/>
      <c r="O941" s="419"/>
      <c r="P941" s="427" t="s">
        <v>706</v>
      </c>
      <c r="Q941" s="316"/>
      <c r="R941" s="316"/>
      <c r="S941" s="316"/>
      <c r="T941" s="316"/>
      <c r="U941" s="316"/>
      <c r="V941" s="316"/>
      <c r="W941" s="316"/>
      <c r="X941" s="316"/>
      <c r="Y941" s="317">
        <v>8</v>
      </c>
      <c r="Z941" s="318"/>
      <c r="AA941" s="318"/>
      <c r="AB941" s="319"/>
      <c r="AC941" s="321" t="s">
        <v>522</v>
      </c>
      <c r="AD941" s="321"/>
      <c r="AE941" s="321"/>
      <c r="AF941" s="321"/>
      <c r="AG941" s="321"/>
      <c r="AH941" s="322" t="s">
        <v>648</v>
      </c>
      <c r="AI941" s="323"/>
      <c r="AJ941" s="323"/>
      <c r="AK941" s="323"/>
      <c r="AL941" s="324" t="s">
        <v>648</v>
      </c>
      <c r="AM941" s="325"/>
      <c r="AN941" s="325"/>
      <c r="AO941" s="326"/>
      <c r="AP941" s="320" t="s">
        <v>580</v>
      </c>
      <c r="AQ941" s="320"/>
      <c r="AR941" s="320"/>
      <c r="AS941" s="320"/>
      <c r="AT941" s="320"/>
      <c r="AU941" s="320"/>
      <c r="AV941" s="320"/>
      <c r="AW941" s="320"/>
      <c r="AX941" s="320"/>
    </row>
    <row r="942" spans="1:50" ht="30" customHeight="1" x14ac:dyDescent="0.15">
      <c r="A942" s="403">
        <v>7</v>
      </c>
      <c r="B942" s="403">
        <v>1</v>
      </c>
      <c r="C942" s="426" t="s">
        <v>701</v>
      </c>
      <c r="D942" s="417"/>
      <c r="E942" s="417"/>
      <c r="F942" s="417"/>
      <c r="G942" s="417"/>
      <c r="H942" s="417"/>
      <c r="I942" s="417"/>
      <c r="J942" s="418">
        <v>1010001100425</v>
      </c>
      <c r="K942" s="419"/>
      <c r="L942" s="419"/>
      <c r="M942" s="419"/>
      <c r="N942" s="419"/>
      <c r="O942" s="419"/>
      <c r="P942" s="427" t="s">
        <v>705</v>
      </c>
      <c r="Q942" s="316"/>
      <c r="R942" s="316"/>
      <c r="S942" s="316"/>
      <c r="T942" s="316"/>
      <c r="U942" s="316"/>
      <c r="V942" s="316"/>
      <c r="W942" s="316"/>
      <c r="X942" s="316"/>
      <c r="Y942" s="317">
        <v>5</v>
      </c>
      <c r="Z942" s="318"/>
      <c r="AA942" s="318"/>
      <c r="AB942" s="319"/>
      <c r="AC942" s="321" t="s">
        <v>523</v>
      </c>
      <c r="AD942" s="321"/>
      <c r="AE942" s="321"/>
      <c r="AF942" s="321"/>
      <c r="AG942" s="321"/>
      <c r="AH942" s="322" t="s">
        <v>648</v>
      </c>
      <c r="AI942" s="323"/>
      <c r="AJ942" s="323"/>
      <c r="AK942" s="323"/>
      <c r="AL942" s="324" t="s">
        <v>648</v>
      </c>
      <c r="AM942" s="325"/>
      <c r="AN942" s="325"/>
      <c r="AO942" s="326"/>
      <c r="AP942" s="320" t="s">
        <v>580</v>
      </c>
      <c r="AQ942" s="320"/>
      <c r="AR942" s="320"/>
      <c r="AS942" s="320"/>
      <c r="AT942" s="320"/>
      <c r="AU942" s="320"/>
      <c r="AV942" s="320"/>
      <c r="AW942" s="320"/>
      <c r="AX942" s="320"/>
    </row>
    <row r="943" spans="1:50" ht="30" customHeight="1" x14ac:dyDescent="0.15">
      <c r="A943" s="403">
        <v>8</v>
      </c>
      <c r="B943" s="403">
        <v>1</v>
      </c>
      <c r="C943" s="426" t="s">
        <v>702</v>
      </c>
      <c r="D943" s="417"/>
      <c r="E943" s="417"/>
      <c r="F943" s="417"/>
      <c r="G943" s="417"/>
      <c r="H943" s="417"/>
      <c r="I943" s="417"/>
      <c r="J943" s="418">
        <v>7010001016830</v>
      </c>
      <c r="K943" s="419"/>
      <c r="L943" s="419"/>
      <c r="M943" s="419"/>
      <c r="N943" s="419"/>
      <c r="O943" s="419"/>
      <c r="P943" s="316" t="s">
        <v>699</v>
      </c>
      <c r="Q943" s="316"/>
      <c r="R943" s="316"/>
      <c r="S943" s="316"/>
      <c r="T943" s="316"/>
      <c r="U943" s="316"/>
      <c r="V943" s="316"/>
      <c r="W943" s="316"/>
      <c r="X943" s="316"/>
      <c r="Y943" s="317">
        <v>5</v>
      </c>
      <c r="Z943" s="318"/>
      <c r="AA943" s="318"/>
      <c r="AB943" s="319"/>
      <c r="AC943" s="321" t="s">
        <v>522</v>
      </c>
      <c r="AD943" s="321"/>
      <c r="AE943" s="321"/>
      <c r="AF943" s="321"/>
      <c r="AG943" s="321"/>
      <c r="AH943" s="322" t="s">
        <v>648</v>
      </c>
      <c r="AI943" s="323"/>
      <c r="AJ943" s="323"/>
      <c r="AK943" s="323"/>
      <c r="AL943" s="324" t="s">
        <v>649</v>
      </c>
      <c r="AM943" s="325"/>
      <c r="AN943" s="325"/>
      <c r="AO943" s="326"/>
      <c r="AP943" s="320" t="s">
        <v>580</v>
      </c>
      <c r="AQ943" s="320"/>
      <c r="AR943" s="320"/>
      <c r="AS943" s="320"/>
      <c r="AT943" s="320"/>
      <c r="AU943" s="320"/>
      <c r="AV943" s="320"/>
      <c r="AW943" s="320"/>
      <c r="AX943" s="320"/>
    </row>
    <row r="944" spans="1:50" ht="45" customHeight="1" x14ac:dyDescent="0.15">
      <c r="A944" s="403">
        <v>9</v>
      </c>
      <c r="B944" s="403">
        <v>1</v>
      </c>
      <c r="C944" s="426" t="s">
        <v>703</v>
      </c>
      <c r="D944" s="417"/>
      <c r="E944" s="417"/>
      <c r="F944" s="417"/>
      <c r="G944" s="417"/>
      <c r="H944" s="417"/>
      <c r="I944" s="417"/>
      <c r="J944" s="418">
        <v>9011101028202</v>
      </c>
      <c r="K944" s="419"/>
      <c r="L944" s="419"/>
      <c r="M944" s="419"/>
      <c r="N944" s="419"/>
      <c r="O944" s="419"/>
      <c r="P944" s="427" t="s">
        <v>707</v>
      </c>
      <c r="Q944" s="316"/>
      <c r="R944" s="316"/>
      <c r="S944" s="316"/>
      <c r="T944" s="316"/>
      <c r="U944" s="316"/>
      <c r="V944" s="316"/>
      <c r="W944" s="316"/>
      <c r="X944" s="316"/>
      <c r="Y944" s="317">
        <v>5</v>
      </c>
      <c r="Z944" s="318"/>
      <c r="AA944" s="318"/>
      <c r="AB944" s="319"/>
      <c r="AC944" s="321" t="s">
        <v>522</v>
      </c>
      <c r="AD944" s="321"/>
      <c r="AE944" s="321"/>
      <c r="AF944" s="321"/>
      <c r="AG944" s="321"/>
      <c r="AH944" s="322" t="s">
        <v>648</v>
      </c>
      <c r="AI944" s="323"/>
      <c r="AJ944" s="323"/>
      <c r="AK944" s="323"/>
      <c r="AL944" s="324" t="s">
        <v>648</v>
      </c>
      <c r="AM944" s="325"/>
      <c r="AN944" s="325"/>
      <c r="AO944" s="326"/>
      <c r="AP944" s="320" t="s">
        <v>580</v>
      </c>
      <c r="AQ944" s="320"/>
      <c r="AR944" s="320"/>
      <c r="AS944" s="320"/>
      <c r="AT944" s="320"/>
      <c r="AU944" s="320"/>
      <c r="AV944" s="320"/>
      <c r="AW944" s="320"/>
      <c r="AX944" s="320"/>
    </row>
    <row r="945" spans="1:50" ht="30" customHeight="1" x14ac:dyDescent="0.15">
      <c r="A945" s="403">
        <v>10</v>
      </c>
      <c r="B945" s="403">
        <v>1</v>
      </c>
      <c r="C945" s="426" t="s">
        <v>704</v>
      </c>
      <c r="D945" s="417"/>
      <c r="E945" s="417"/>
      <c r="F945" s="417"/>
      <c r="G945" s="417"/>
      <c r="H945" s="417"/>
      <c r="I945" s="417"/>
      <c r="J945" s="418">
        <v>3010401081239</v>
      </c>
      <c r="K945" s="419"/>
      <c r="L945" s="419"/>
      <c r="M945" s="419"/>
      <c r="N945" s="419"/>
      <c r="O945" s="419"/>
      <c r="P945" s="427" t="s">
        <v>708</v>
      </c>
      <c r="Q945" s="316"/>
      <c r="R945" s="316"/>
      <c r="S945" s="316"/>
      <c r="T945" s="316"/>
      <c r="U945" s="316"/>
      <c r="V945" s="316"/>
      <c r="W945" s="316"/>
      <c r="X945" s="316"/>
      <c r="Y945" s="317">
        <v>5</v>
      </c>
      <c r="Z945" s="318"/>
      <c r="AA945" s="318"/>
      <c r="AB945" s="319"/>
      <c r="AC945" s="321" t="s">
        <v>522</v>
      </c>
      <c r="AD945" s="321"/>
      <c r="AE945" s="321"/>
      <c r="AF945" s="321"/>
      <c r="AG945" s="321"/>
      <c r="AH945" s="322" t="s">
        <v>648</v>
      </c>
      <c r="AI945" s="323"/>
      <c r="AJ945" s="323"/>
      <c r="AK945" s="323"/>
      <c r="AL945" s="324" t="s">
        <v>648</v>
      </c>
      <c r="AM945" s="325"/>
      <c r="AN945" s="325"/>
      <c r="AO945" s="326"/>
      <c r="AP945" s="320" t="s">
        <v>580</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476</v>
      </c>
      <c r="AD968" s="276"/>
      <c r="AE968" s="276"/>
      <c r="AF968" s="276"/>
      <c r="AG968" s="276"/>
      <c r="AH968" s="343" t="s">
        <v>511</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6" t="s">
        <v>682</v>
      </c>
      <c r="D969" s="417"/>
      <c r="E969" s="417"/>
      <c r="F969" s="417"/>
      <c r="G969" s="417"/>
      <c r="H969" s="417"/>
      <c r="I969" s="417"/>
      <c r="J969" s="418">
        <v>2290001009530</v>
      </c>
      <c r="K969" s="419"/>
      <c r="L969" s="419"/>
      <c r="M969" s="419"/>
      <c r="N969" s="419"/>
      <c r="O969" s="419"/>
      <c r="P969" s="427" t="s">
        <v>623</v>
      </c>
      <c r="Q969" s="316"/>
      <c r="R969" s="316"/>
      <c r="S969" s="316"/>
      <c r="T969" s="316"/>
      <c r="U969" s="316"/>
      <c r="V969" s="316"/>
      <c r="W969" s="316"/>
      <c r="X969" s="316"/>
      <c r="Y969" s="317">
        <v>24</v>
      </c>
      <c r="Z969" s="318"/>
      <c r="AA969" s="318"/>
      <c r="AB969" s="319"/>
      <c r="AC969" s="327" t="s">
        <v>196</v>
      </c>
      <c r="AD969" s="425"/>
      <c r="AE969" s="425"/>
      <c r="AF969" s="425"/>
      <c r="AG969" s="425"/>
      <c r="AH969" s="420" t="s">
        <v>648</v>
      </c>
      <c r="AI969" s="421"/>
      <c r="AJ969" s="421"/>
      <c r="AK969" s="421"/>
      <c r="AL969" s="324" t="s">
        <v>648</v>
      </c>
      <c r="AM969" s="325"/>
      <c r="AN969" s="325"/>
      <c r="AO969" s="326"/>
      <c r="AP969" s="320" t="s">
        <v>649</v>
      </c>
      <c r="AQ969" s="320"/>
      <c r="AR969" s="320"/>
      <c r="AS969" s="320"/>
      <c r="AT969" s="320"/>
      <c r="AU969" s="320"/>
      <c r="AV969" s="320"/>
      <c r="AW969" s="320"/>
      <c r="AX969" s="320"/>
    </row>
    <row r="970" spans="1:50" ht="30" customHeight="1" x14ac:dyDescent="0.15">
      <c r="A970" s="403">
        <v>2</v>
      </c>
      <c r="B970" s="403">
        <v>1</v>
      </c>
      <c r="C970" s="426" t="s">
        <v>672</v>
      </c>
      <c r="D970" s="417"/>
      <c r="E970" s="417"/>
      <c r="F970" s="417"/>
      <c r="G970" s="417"/>
      <c r="H970" s="417"/>
      <c r="I970" s="417"/>
      <c r="J970" s="418">
        <v>4180001033060</v>
      </c>
      <c r="K970" s="419"/>
      <c r="L970" s="419"/>
      <c r="M970" s="419"/>
      <c r="N970" s="419"/>
      <c r="O970" s="419"/>
      <c r="P970" s="316" t="s">
        <v>622</v>
      </c>
      <c r="Q970" s="316"/>
      <c r="R970" s="316"/>
      <c r="S970" s="316"/>
      <c r="T970" s="316"/>
      <c r="U970" s="316"/>
      <c r="V970" s="316"/>
      <c r="W970" s="316"/>
      <c r="X970" s="316"/>
      <c r="Y970" s="317">
        <v>9</v>
      </c>
      <c r="Z970" s="318"/>
      <c r="AA970" s="318"/>
      <c r="AB970" s="319"/>
      <c r="AC970" s="327" t="s">
        <v>196</v>
      </c>
      <c r="AD970" s="327"/>
      <c r="AE970" s="327"/>
      <c r="AF970" s="327"/>
      <c r="AG970" s="327"/>
      <c r="AH970" s="420" t="s">
        <v>580</v>
      </c>
      <c r="AI970" s="421"/>
      <c r="AJ970" s="421"/>
      <c r="AK970" s="421"/>
      <c r="AL970" s="324" t="s">
        <v>463</v>
      </c>
      <c r="AM970" s="325"/>
      <c r="AN970" s="325"/>
      <c r="AO970" s="326"/>
      <c r="AP970" s="320" t="s">
        <v>580</v>
      </c>
      <c r="AQ970" s="320"/>
      <c r="AR970" s="320"/>
      <c r="AS970" s="320"/>
      <c r="AT970" s="320"/>
      <c r="AU970" s="320"/>
      <c r="AV970" s="320"/>
      <c r="AW970" s="320"/>
      <c r="AX970" s="320"/>
    </row>
    <row r="971" spans="1:50" ht="30" customHeight="1" x14ac:dyDescent="0.15">
      <c r="A971" s="403">
        <v>3</v>
      </c>
      <c r="B971" s="403">
        <v>1</v>
      </c>
      <c r="C971" s="426" t="s">
        <v>683</v>
      </c>
      <c r="D971" s="417"/>
      <c r="E971" s="417"/>
      <c r="F971" s="417"/>
      <c r="G971" s="417"/>
      <c r="H971" s="417"/>
      <c r="I971" s="417"/>
      <c r="J971" s="418">
        <v>1010401023408</v>
      </c>
      <c r="K971" s="419"/>
      <c r="L971" s="419"/>
      <c r="M971" s="419"/>
      <c r="N971" s="419"/>
      <c r="O971" s="419"/>
      <c r="P971" s="427" t="s">
        <v>622</v>
      </c>
      <c r="Q971" s="316"/>
      <c r="R971" s="316"/>
      <c r="S971" s="316"/>
      <c r="T971" s="316"/>
      <c r="U971" s="316"/>
      <c r="V971" s="316"/>
      <c r="W971" s="316"/>
      <c r="X971" s="316"/>
      <c r="Y971" s="317">
        <v>8</v>
      </c>
      <c r="Z971" s="318"/>
      <c r="AA971" s="318"/>
      <c r="AB971" s="319"/>
      <c r="AC971" s="327" t="s">
        <v>196</v>
      </c>
      <c r="AD971" s="327"/>
      <c r="AE971" s="327"/>
      <c r="AF971" s="327"/>
      <c r="AG971" s="327"/>
      <c r="AH971" s="322" t="s">
        <v>580</v>
      </c>
      <c r="AI971" s="323"/>
      <c r="AJ971" s="323"/>
      <c r="AK971" s="323"/>
      <c r="AL971" s="324" t="s">
        <v>580</v>
      </c>
      <c r="AM971" s="325"/>
      <c r="AN971" s="325"/>
      <c r="AO971" s="326"/>
      <c r="AP971" s="320" t="s">
        <v>580</v>
      </c>
      <c r="AQ971" s="320"/>
      <c r="AR971" s="320"/>
      <c r="AS971" s="320"/>
      <c r="AT971" s="320"/>
      <c r="AU971" s="320"/>
      <c r="AV971" s="320"/>
      <c r="AW971" s="320"/>
      <c r="AX971" s="320"/>
    </row>
    <row r="972" spans="1:50" ht="30" customHeight="1" x14ac:dyDescent="0.15">
      <c r="A972" s="403">
        <v>4</v>
      </c>
      <c r="B972" s="403">
        <v>1</v>
      </c>
      <c r="C972" s="426" t="s">
        <v>684</v>
      </c>
      <c r="D972" s="417"/>
      <c r="E972" s="417"/>
      <c r="F972" s="417"/>
      <c r="G972" s="417"/>
      <c r="H972" s="417"/>
      <c r="I972" s="417"/>
      <c r="J972" s="418">
        <v>4013201004021</v>
      </c>
      <c r="K972" s="419"/>
      <c r="L972" s="419"/>
      <c r="M972" s="419"/>
      <c r="N972" s="419"/>
      <c r="O972" s="419"/>
      <c r="P972" s="427" t="s">
        <v>622</v>
      </c>
      <c r="Q972" s="316"/>
      <c r="R972" s="316"/>
      <c r="S972" s="316"/>
      <c r="T972" s="316"/>
      <c r="U972" s="316"/>
      <c r="V972" s="316"/>
      <c r="W972" s="316"/>
      <c r="X972" s="316"/>
      <c r="Y972" s="317">
        <v>8</v>
      </c>
      <c r="Z972" s="318"/>
      <c r="AA972" s="318"/>
      <c r="AB972" s="319"/>
      <c r="AC972" s="327" t="s">
        <v>196</v>
      </c>
      <c r="AD972" s="327"/>
      <c r="AE972" s="327"/>
      <c r="AF972" s="327"/>
      <c r="AG972" s="327"/>
      <c r="AH972" s="322" t="s">
        <v>580</v>
      </c>
      <c r="AI972" s="323"/>
      <c r="AJ972" s="323"/>
      <c r="AK972" s="323"/>
      <c r="AL972" s="324" t="s">
        <v>580</v>
      </c>
      <c r="AM972" s="325"/>
      <c r="AN972" s="325"/>
      <c r="AO972" s="326"/>
      <c r="AP972" s="320" t="s">
        <v>580</v>
      </c>
      <c r="AQ972" s="320"/>
      <c r="AR972" s="320"/>
      <c r="AS972" s="320"/>
      <c r="AT972" s="320"/>
      <c r="AU972" s="320"/>
      <c r="AV972" s="320"/>
      <c r="AW972" s="320"/>
      <c r="AX972" s="320"/>
    </row>
    <row r="973" spans="1:50" ht="45" customHeight="1" x14ac:dyDescent="0.15">
      <c r="A973" s="403">
        <v>5</v>
      </c>
      <c r="B973" s="403">
        <v>1</v>
      </c>
      <c r="C973" s="426" t="s">
        <v>685</v>
      </c>
      <c r="D973" s="417"/>
      <c r="E973" s="417"/>
      <c r="F973" s="417"/>
      <c r="G973" s="417"/>
      <c r="H973" s="417"/>
      <c r="I973" s="417"/>
      <c r="J973" s="418">
        <v>4240001008675</v>
      </c>
      <c r="K973" s="419"/>
      <c r="L973" s="419"/>
      <c r="M973" s="419"/>
      <c r="N973" s="419"/>
      <c r="O973" s="419"/>
      <c r="P973" s="316" t="s">
        <v>622</v>
      </c>
      <c r="Q973" s="316"/>
      <c r="R973" s="316"/>
      <c r="S973" s="316"/>
      <c r="T973" s="316"/>
      <c r="U973" s="316"/>
      <c r="V973" s="316"/>
      <c r="W973" s="316"/>
      <c r="X973" s="316"/>
      <c r="Y973" s="317">
        <v>7</v>
      </c>
      <c r="Z973" s="318"/>
      <c r="AA973" s="318"/>
      <c r="AB973" s="319"/>
      <c r="AC973" s="321" t="s">
        <v>196</v>
      </c>
      <c r="AD973" s="321"/>
      <c r="AE973" s="321"/>
      <c r="AF973" s="321"/>
      <c r="AG973" s="321"/>
      <c r="AH973" s="322" t="s">
        <v>580</v>
      </c>
      <c r="AI973" s="323"/>
      <c r="AJ973" s="323"/>
      <c r="AK973" s="323"/>
      <c r="AL973" s="324" t="s">
        <v>580</v>
      </c>
      <c r="AM973" s="325"/>
      <c r="AN973" s="325"/>
      <c r="AO973" s="326"/>
      <c r="AP973" s="320" t="s">
        <v>580</v>
      </c>
      <c r="AQ973" s="320"/>
      <c r="AR973" s="320"/>
      <c r="AS973" s="320"/>
      <c r="AT973" s="320"/>
      <c r="AU973" s="320"/>
      <c r="AV973" s="320"/>
      <c r="AW973" s="320"/>
      <c r="AX973" s="320"/>
    </row>
    <row r="974" spans="1:50" ht="30" customHeight="1" x14ac:dyDescent="0.15">
      <c r="A974" s="403">
        <v>6</v>
      </c>
      <c r="B974" s="403">
        <v>1</v>
      </c>
      <c r="C974" s="426" t="s">
        <v>686</v>
      </c>
      <c r="D974" s="417"/>
      <c r="E974" s="417"/>
      <c r="F974" s="417"/>
      <c r="G974" s="417"/>
      <c r="H974" s="417"/>
      <c r="I974" s="417"/>
      <c r="J974" s="418">
        <v>5430001007087</v>
      </c>
      <c r="K974" s="419"/>
      <c r="L974" s="419"/>
      <c r="M974" s="419"/>
      <c r="N974" s="419"/>
      <c r="O974" s="419"/>
      <c r="P974" s="316" t="s">
        <v>622</v>
      </c>
      <c r="Q974" s="316"/>
      <c r="R974" s="316"/>
      <c r="S974" s="316"/>
      <c r="T974" s="316"/>
      <c r="U974" s="316"/>
      <c r="V974" s="316"/>
      <c r="W974" s="316"/>
      <c r="X974" s="316"/>
      <c r="Y974" s="317">
        <v>6</v>
      </c>
      <c r="Z974" s="318"/>
      <c r="AA974" s="318"/>
      <c r="AB974" s="319"/>
      <c r="AC974" s="321" t="s">
        <v>196</v>
      </c>
      <c r="AD974" s="321"/>
      <c r="AE974" s="321"/>
      <c r="AF974" s="321"/>
      <c r="AG974" s="321"/>
      <c r="AH974" s="322" t="s">
        <v>580</v>
      </c>
      <c r="AI974" s="323"/>
      <c r="AJ974" s="323"/>
      <c r="AK974" s="323"/>
      <c r="AL974" s="324" t="s">
        <v>580</v>
      </c>
      <c r="AM974" s="325"/>
      <c r="AN974" s="325"/>
      <c r="AO974" s="326"/>
      <c r="AP974" s="320" t="s">
        <v>580</v>
      </c>
      <c r="AQ974" s="320"/>
      <c r="AR974" s="320"/>
      <c r="AS974" s="320"/>
      <c r="AT974" s="320"/>
      <c r="AU974" s="320"/>
      <c r="AV974" s="320"/>
      <c r="AW974" s="320"/>
      <c r="AX974" s="320"/>
    </row>
    <row r="975" spans="1:50" ht="30" customHeight="1" x14ac:dyDescent="0.15">
      <c r="A975" s="403">
        <v>7</v>
      </c>
      <c r="B975" s="403">
        <v>1</v>
      </c>
      <c r="C975" s="426" t="s">
        <v>687</v>
      </c>
      <c r="D975" s="417"/>
      <c r="E975" s="417"/>
      <c r="F975" s="417"/>
      <c r="G975" s="417"/>
      <c r="H975" s="417"/>
      <c r="I975" s="417"/>
      <c r="J975" s="418">
        <v>4360001001412</v>
      </c>
      <c r="K975" s="419"/>
      <c r="L975" s="419"/>
      <c r="M975" s="419"/>
      <c r="N975" s="419"/>
      <c r="O975" s="419"/>
      <c r="P975" s="316" t="s">
        <v>622</v>
      </c>
      <c r="Q975" s="316"/>
      <c r="R975" s="316"/>
      <c r="S975" s="316"/>
      <c r="T975" s="316"/>
      <c r="U975" s="316"/>
      <c r="V975" s="316"/>
      <c r="W975" s="316"/>
      <c r="X975" s="316"/>
      <c r="Y975" s="317">
        <v>2</v>
      </c>
      <c r="Z975" s="318"/>
      <c r="AA975" s="318"/>
      <c r="AB975" s="319"/>
      <c r="AC975" s="321" t="s">
        <v>196</v>
      </c>
      <c r="AD975" s="321"/>
      <c r="AE975" s="321"/>
      <c r="AF975" s="321"/>
      <c r="AG975" s="321"/>
      <c r="AH975" s="322" t="s">
        <v>580</v>
      </c>
      <c r="AI975" s="323"/>
      <c r="AJ975" s="323"/>
      <c r="AK975" s="323"/>
      <c r="AL975" s="324" t="s">
        <v>580</v>
      </c>
      <c r="AM975" s="325"/>
      <c r="AN975" s="325"/>
      <c r="AO975" s="326"/>
      <c r="AP975" s="320" t="s">
        <v>580</v>
      </c>
      <c r="AQ975" s="320"/>
      <c r="AR975" s="320"/>
      <c r="AS975" s="320"/>
      <c r="AT975" s="320"/>
      <c r="AU975" s="320"/>
      <c r="AV975" s="320"/>
      <c r="AW975" s="320"/>
      <c r="AX975" s="320"/>
    </row>
    <row r="976" spans="1:50" ht="30" customHeight="1" x14ac:dyDescent="0.15">
      <c r="A976" s="403">
        <v>8</v>
      </c>
      <c r="B976" s="403">
        <v>1</v>
      </c>
      <c r="C976" s="426" t="s">
        <v>688</v>
      </c>
      <c r="D976" s="417"/>
      <c r="E976" s="417"/>
      <c r="F976" s="417"/>
      <c r="G976" s="417"/>
      <c r="H976" s="417"/>
      <c r="I976" s="417"/>
      <c r="J976" s="418">
        <v>1470001002014</v>
      </c>
      <c r="K976" s="419"/>
      <c r="L976" s="419"/>
      <c r="M976" s="419"/>
      <c r="N976" s="419"/>
      <c r="O976" s="419"/>
      <c r="P976" s="316" t="s">
        <v>622</v>
      </c>
      <c r="Q976" s="316"/>
      <c r="R976" s="316"/>
      <c r="S976" s="316"/>
      <c r="T976" s="316"/>
      <c r="U976" s="316"/>
      <c r="V976" s="316"/>
      <c r="W976" s="316"/>
      <c r="X976" s="316"/>
      <c r="Y976" s="317">
        <v>2</v>
      </c>
      <c r="Z976" s="318"/>
      <c r="AA976" s="318"/>
      <c r="AB976" s="319"/>
      <c r="AC976" s="321" t="s">
        <v>196</v>
      </c>
      <c r="AD976" s="321"/>
      <c r="AE976" s="321"/>
      <c r="AF976" s="321"/>
      <c r="AG976" s="321"/>
      <c r="AH976" s="322" t="s">
        <v>580</v>
      </c>
      <c r="AI976" s="323"/>
      <c r="AJ976" s="323"/>
      <c r="AK976" s="323"/>
      <c r="AL976" s="324" t="s">
        <v>580</v>
      </c>
      <c r="AM976" s="325"/>
      <c r="AN976" s="325"/>
      <c r="AO976" s="326"/>
      <c r="AP976" s="320" t="s">
        <v>580</v>
      </c>
      <c r="AQ976" s="320"/>
      <c r="AR976" s="320"/>
      <c r="AS976" s="320"/>
      <c r="AT976" s="320"/>
      <c r="AU976" s="320"/>
      <c r="AV976" s="320"/>
      <c r="AW976" s="320"/>
      <c r="AX976" s="320"/>
    </row>
    <row r="977" spans="1:50" ht="30" customHeight="1" x14ac:dyDescent="0.15">
      <c r="A977" s="403">
        <v>9</v>
      </c>
      <c r="B977" s="403">
        <v>1</v>
      </c>
      <c r="C977" s="426" t="s">
        <v>689</v>
      </c>
      <c r="D977" s="417"/>
      <c r="E977" s="417"/>
      <c r="F977" s="417"/>
      <c r="G977" s="417"/>
      <c r="H977" s="417"/>
      <c r="I977" s="417"/>
      <c r="J977" s="418">
        <v>7220001001893</v>
      </c>
      <c r="K977" s="419"/>
      <c r="L977" s="419"/>
      <c r="M977" s="419"/>
      <c r="N977" s="419"/>
      <c r="O977" s="419"/>
      <c r="P977" s="316" t="s">
        <v>622</v>
      </c>
      <c r="Q977" s="316"/>
      <c r="R977" s="316"/>
      <c r="S977" s="316"/>
      <c r="T977" s="316"/>
      <c r="U977" s="316"/>
      <c r="V977" s="316"/>
      <c r="W977" s="316"/>
      <c r="X977" s="316"/>
      <c r="Y977" s="317">
        <v>2</v>
      </c>
      <c r="Z977" s="318"/>
      <c r="AA977" s="318"/>
      <c r="AB977" s="319"/>
      <c r="AC977" s="321" t="s">
        <v>196</v>
      </c>
      <c r="AD977" s="321"/>
      <c r="AE977" s="321"/>
      <c r="AF977" s="321"/>
      <c r="AG977" s="321"/>
      <c r="AH977" s="322" t="s">
        <v>580</v>
      </c>
      <c r="AI977" s="323"/>
      <c r="AJ977" s="323"/>
      <c r="AK977" s="323"/>
      <c r="AL977" s="324" t="s">
        <v>580</v>
      </c>
      <c r="AM977" s="325"/>
      <c r="AN977" s="325"/>
      <c r="AO977" s="326"/>
      <c r="AP977" s="320" t="s">
        <v>580</v>
      </c>
      <c r="AQ977" s="320"/>
      <c r="AR977" s="320"/>
      <c r="AS977" s="320"/>
      <c r="AT977" s="320"/>
      <c r="AU977" s="320"/>
      <c r="AV977" s="320"/>
      <c r="AW977" s="320"/>
      <c r="AX977" s="320"/>
    </row>
    <row r="978" spans="1:50" ht="30" customHeight="1" x14ac:dyDescent="0.15">
      <c r="A978" s="403">
        <v>10</v>
      </c>
      <c r="B978" s="403">
        <v>1</v>
      </c>
      <c r="C978" s="426" t="s">
        <v>690</v>
      </c>
      <c r="D978" s="417"/>
      <c r="E978" s="417"/>
      <c r="F978" s="417"/>
      <c r="G978" s="417"/>
      <c r="H978" s="417"/>
      <c r="I978" s="417"/>
      <c r="J978" s="418">
        <v>9330001008059</v>
      </c>
      <c r="K978" s="419"/>
      <c r="L978" s="419"/>
      <c r="M978" s="419"/>
      <c r="N978" s="419"/>
      <c r="O978" s="419"/>
      <c r="P978" s="316" t="s">
        <v>622</v>
      </c>
      <c r="Q978" s="316"/>
      <c r="R978" s="316"/>
      <c r="S978" s="316"/>
      <c r="T978" s="316"/>
      <c r="U978" s="316"/>
      <c r="V978" s="316"/>
      <c r="W978" s="316"/>
      <c r="X978" s="316"/>
      <c r="Y978" s="317">
        <v>1</v>
      </c>
      <c r="Z978" s="318"/>
      <c r="AA978" s="318"/>
      <c r="AB978" s="319"/>
      <c r="AC978" s="321" t="s">
        <v>196</v>
      </c>
      <c r="AD978" s="321"/>
      <c r="AE978" s="321"/>
      <c r="AF978" s="321"/>
      <c r="AG978" s="321"/>
      <c r="AH978" s="322" t="s">
        <v>580</v>
      </c>
      <c r="AI978" s="323"/>
      <c r="AJ978" s="323"/>
      <c r="AK978" s="323"/>
      <c r="AL978" s="324" t="s">
        <v>580</v>
      </c>
      <c r="AM978" s="325"/>
      <c r="AN978" s="325"/>
      <c r="AO978" s="326"/>
      <c r="AP978" s="320" t="s">
        <v>580</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476</v>
      </c>
      <c r="AD1001" s="276"/>
      <c r="AE1001" s="276"/>
      <c r="AF1001" s="276"/>
      <c r="AG1001" s="276"/>
      <c r="AH1001" s="343" t="s">
        <v>511</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476</v>
      </c>
      <c r="AD1034" s="276"/>
      <c r="AE1034" s="276"/>
      <c r="AF1034" s="276"/>
      <c r="AG1034" s="276"/>
      <c r="AH1034" s="343" t="s">
        <v>511</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476</v>
      </c>
      <c r="AD1067" s="276"/>
      <c r="AE1067" s="276"/>
      <c r="AF1067" s="276"/>
      <c r="AG1067" s="276"/>
      <c r="AH1067" s="343" t="s">
        <v>511</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465</v>
      </c>
      <c r="AQ1101" s="429"/>
      <c r="AR1101" s="429"/>
      <c r="AS1101" s="429"/>
      <c r="AT1101" s="429"/>
      <c r="AU1101" s="429"/>
      <c r="AV1101" s="429"/>
      <c r="AW1101" s="429"/>
      <c r="AX1101" s="429"/>
    </row>
    <row r="1102" spans="1:50" ht="45" customHeight="1" x14ac:dyDescent="0.15">
      <c r="A1102" s="403">
        <v>1</v>
      </c>
      <c r="B1102" s="403">
        <v>1</v>
      </c>
      <c r="C1102" s="897" t="s">
        <v>709</v>
      </c>
      <c r="D1102" s="897"/>
      <c r="E1102" s="260" t="s">
        <v>710</v>
      </c>
      <c r="F1102" s="896"/>
      <c r="G1102" s="896"/>
      <c r="H1102" s="896"/>
      <c r="I1102" s="896"/>
      <c r="J1102" s="418">
        <v>6010401015821</v>
      </c>
      <c r="K1102" s="419"/>
      <c r="L1102" s="419"/>
      <c r="M1102" s="419"/>
      <c r="N1102" s="419"/>
      <c r="O1102" s="419"/>
      <c r="P1102" s="427" t="s">
        <v>670</v>
      </c>
      <c r="Q1102" s="316"/>
      <c r="R1102" s="316"/>
      <c r="S1102" s="316"/>
      <c r="T1102" s="316"/>
      <c r="U1102" s="316"/>
      <c r="V1102" s="316"/>
      <c r="W1102" s="316"/>
      <c r="X1102" s="316"/>
      <c r="Y1102" s="317">
        <v>39</v>
      </c>
      <c r="Z1102" s="318"/>
      <c r="AA1102" s="318"/>
      <c r="AB1102" s="319"/>
      <c r="AC1102" s="321" t="s">
        <v>516</v>
      </c>
      <c r="AD1102" s="321"/>
      <c r="AE1102" s="321"/>
      <c r="AF1102" s="321"/>
      <c r="AG1102" s="321"/>
      <c r="AH1102" s="322">
        <v>1</v>
      </c>
      <c r="AI1102" s="323"/>
      <c r="AJ1102" s="323"/>
      <c r="AK1102" s="323"/>
      <c r="AL1102" s="324">
        <v>97.2</v>
      </c>
      <c r="AM1102" s="325"/>
      <c r="AN1102" s="325"/>
      <c r="AO1102" s="326"/>
      <c r="AP1102" s="320" t="s">
        <v>650</v>
      </c>
      <c r="AQ1102" s="320"/>
      <c r="AR1102" s="320"/>
      <c r="AS1102" s="320"/>
      <c r="AT1102" s="320"/>
      <c r="AU1102" s="320"/>
      <c r="AV1102" s="320"/>
      <c r="AW1102" s="320"/>
      <c r="AX1102" s="320"/>
    </row>
    <row r="1103" spans="1:50" ht="30" customHeight="1" x14ac:dyDescent="0.15">
      <c r="A1103" s="403">
        <v>2</v>
      </c>
      <c r="B1103" s="403">
        <v>1</v>
      </c>
      <c r="C1103" s="897" t="s">
        <v>709</v>
      </c>
      <c r="D1103" s="897"/>
      <c r="E1103" s="260" t="s">
        <v>656</v>
      </c>
      <c r="F1103" s="896"/>
      <c r="G1103" s="896"/>
      <c r="H1103" s="896"/>
      <c r="I1103" s="896"/>
      <c r="J1103" s="418">
        <v>7010601037788</v>
      </c>
      <c r="K1103" s="419"/>
      <c r="L1103" s="419"/>
      <c r="M1103" s="419"/>
      <c r="N1103" s="419"/>
      <c r="O1103" s="419"/>
      <c r="P1103" s="427" t="s">
        <v>668</v>
      </c>
      <c r="Q1103" s="316"/>
      <c r="R1103" s="316"/>
      <c r="S1103" s="316"/>
      <c r="T1103" s="316"/>
      <c r="U1103" s="316"/>
      <c r="V1103" s="316"/>
      <c r="W1103" s="316"/>
      <c r="X1103" s="316"/>
      <c r="Y1103" s="317">
        <v>8</v>
      </c>
      <c r="Z1103" s="318"/>
      <c r="AA1103" s="318"/>
      <c r="AB1103" s="319"/>
      <c r="AC1103" s="321" t="s">
        <v>516</v>
      </c>
      <c r="AD1103" s="321"/>
      <c r="AE1103" s="321"/>
      <c r="AF1103" s="321"/>
      <c r="AG1103" s="321"/>
      <c r="AH1103" s="322">
        <v>1</v>
      </c>
      <c r="AI1103" s="323"/>
      <c r="AJ1103" s="323"/>
      <c r="AK1103" s="323"/>
      <c r="AL1103" s="324">
        <v>97.8</v>
      </c>
      <c r="AM1103" s="325"/>
      <c r="AN1103" s="325"/>
      <c r="AO1103" s="326"/>
      <c r="AP1103" s="320" t="s">
        <v>663</v>
      </c>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password="CC77"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4:AO932">
    <cfRule type="expression" dxfId="1953" priority="2061">
      <formula>IF(AND(AL904&gt;=0, RIGHT(TEXT(AL904,"0.#"),1)&lt;&gt;"."),TRUE,FALSE)</formula>
    </cfRule>
    <cfRule type="expression" dxfId="1952" priority="2062">
      <formula>IF(AND(AL904&gt;=0, RIGHT(TEXT(AL904,"0.#"),1)="."),TRUE,FALSE)</formula>
    </cfRule>
    <cfRule type="expression" dxfId="1951" priority="2063">
      <formula>IF(AND(AL904&lt;0, RIGHT(TEXT(AL904,"0.#"),1)&lt;&gt;"."),TRUE,FALSE)</formula>
    </cfRule>
    <cfRule type="expression" dxfId="1950" priority="2064">
      <formula>IF(AND(AL904&lt;0, RIGHT(TEXT(AL904,"0.#"),1)="."),TRUE,FALSE)</formula>
    </cfRule>
  </conditionalFormatting>
  <conditionalFormatting sqref="AL903:AO903">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36" max="49" man="1"/>
    <brk id="483" max="49" man="1"/>
    <brk id="727" max="49" man="1"/>
    <brk id="778" max="49" man="1"/>
    <brk id="833" max="49" man="1"/>
    <brk id="900"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469</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469</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469</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469</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469</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469</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469</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469</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469</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469</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493</v>
      </c>
      <c r="Z3" s="344"/>
      <c r="AA3" s="344"/>
      <c r="AB3" s="344"/>
      <c r="AC3" s="276" t="s">
        <v>476</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493</v>
      </c>
      <c r="Z36" s="344"/>
      <c r="AA36" s="344"/>
      <c r="AB36" s="344"/>
      <c r="AC36" s="276" t="s">
        <v>476</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493</v>
      </c>
      <c r="Z69" s="344"/>
      <c r="AA69" s="344"/>
      <c r="AB69" s="344"/>
      <c r="AC69" s="276" t="s">
        <v>476</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493</v>
      </c>
      <c r="Z102" s="344"/>
      <c r="AA102" s="344"/>
      <c r="AB102" s="344"/>
      <c r="AC102" s="276" t="s">
        <v>476</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493</v>
      </c>
      <c r="Z135" s="344"/>
      <c r="AA135" s="344"/>
      <c r="AB135" s="344"/>
      <c r="AC135" s="276" t="s">
        <v>476</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493</v>
      </c>
      <c r="Z168" s="344"/>
      <c r="AA168" s="344"/>
      <c r="AB168" s="344"/>
      <c r="AC168" s="276" t="s">
        <v>476</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493</v>
      </c>
      <c r="Z201" s="344"/>
      <c r="AA201" s="344"/>
      <c r="AB201" s="344"/>
      <c r="AC201" s="276" t="s">
        <v>476</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493</v>
      </c>
      <c r="Z234" s="344"/>
      <c r="AA234" s="344"/>
      <c r="AB234" s="344"/>
      <c r="AC234" s="276" t="s">
        <v>476</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493</v>
      </c>
      <c r="Z267" s="344"/>
      <c r="AA267" s="344"/>
      <c r="AB267" s="344"/>
      <c r="AC267" s="276" t="s">
        <v>476</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493</v>
      </c>
      <c r="Z300" s="344"/>
      <c r="AA300" s="344"/>
      <c r="AB300" s="344"/>
      <c r="AC300" s="276" t="s">
        <v>476</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493</v>
      </c>
      <c r="Z333" s="344"/>
      <c r="AA333" s="344"/>
      <c r="AB333" s="344"/>
      <c r="AC333" s="276" t="s">
        <v>476</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493</v>
      </c>
      <c r="Z366" s="344"/>
      <c r="AA366" s="344"/>
      <c r="AB366" s="344"/>
      <c r="AC366" s="276" t="s">
        <v>476</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493</v>
      </c>
      <c r="Z399" s="344"/>
      <c r="AA399" s="344"/>
      <c r="AB399" s="344"/>
      <c r="AC399" s="276" t="s">
        <v>476</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493</v>
      </c>
      <c r="Z432" s="344"/>
      <c r="AA432" s="344"/>
      <c r="AB432" s="344"/>
      <c r="AC432" s="276" t="s">
        <v>476</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493</v>
      </c>
      <c r="Z465" s="344"/>
      <c r="AA465" s="344"/>
      <c r="AB465" s="344"/>
      <c r="AC465" s="276" t="s">
        <v>476</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493</v>
      </c>
      <c r="Z498" s="344"/>
      <c r="AA498" s="344"/>
      <c r="AB498" s="344"/>
      <c r="AC498" s="276" t="s">
        <v>476</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493</v>
      </c>
      <c r="Z531" s="344"/>
      <c r="AA531" s="344"/>
      <c r="AB531" s="344"/>
      <c r="AC531" s="276" t="s">
        <v>476</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493</v>
      </c>
      <c r="Z564" s="344"/>
      <c r="AA564" s="344"/>
      <c r="AB564" s="344"/>
      <c r="AC564" s="276" t="s">
        <v>476</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493</v>
      </c>
      <c r="Z597" s="344"/>
      <c r="AA597" s="344"/>
      <c r="AB597" s="344"/>
      <c r="AC597" s="276" t="s">
        <v>476</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493</v>
      </c>
      <c r="Z630" s="344"/>
      <c r="AA630" s="344"/>
      <c r="AB630" s="344"/>
      <c r="AC630" s="276" t="s">
        <v>476</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493</v>
      </c>
      <c r="Z663" s="344"/>
      <c r="AA663" s="344"/>
      <c r="AB663" s="344"/>
      <c r="AC663" s="276" t="s">
        <v>476</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493</v>
      </c>
      <c r="Z696" s="344"/>
      <c r="AA696" s="344"/>
      <c r="AB696" s="344"/>
      <c r="AC696" s="276" t="s">
        <v>476</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493</v>
      </c>
      <c r="Z729" s="344"/>
      <c r="AA729" s="344"/>
      <c r="AB729" s="344"/>
      <c r="AC729" s="276" t="s">
        <v>476</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493</v>
      </c>
      <c r="Z762" s="344"/>
      <c r="AA762" s="344"/>
      <c r="AB762" s="344"/>
      <c r="AC762" s="276" t="s">
        <v>476</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493</v>
      </c>
      <c r="Z795" s="344"/>
      <c r="AA795" s="344"/>
      <c r="AB795" s="344"/>
      <c r="AC795" s="276" t="s">
        <v>476</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493</v>
      </c>
      <c r="Z828" s="344"/>
      <c r="AA828" s="344"/>
      <c r="AB828" s="344"/>
      <c r="AC828" s="276" t="s">
        <v>476</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493</v>
      </c>
      <c r="Z861" s="344"/>
      <c r="AA861" s="344"/>
      <c r="AB861" s="344"/>
      <c r="AC861" s="276" t="s">
        <v>476</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493</v>
      </c>
      <c r="Z894" s="344"/>
      <c r="AA894" s="344"/>
      <c r="AB894" s="344"/>
      <c r="AC894" s="276" t="s">
        <v>476</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493</v>
      </c>
      <c r="Z927" s="344"/>
      <c r="AA927" s="344"/>
      <c r="AB927" s="344"/>
      <c r="AC927" s="276" t="s">
        <v>476</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493</v>
      </c>
      <c r="Z960" s="344"/>
      <c r="AA960" s="344"/>
      <c r="AB960" s="344"/>
      <c r="AC960" s="276" t="s">
        <v>476</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493</v>
      </c>
      <c r="Z993" s="344"/>
      <c r="AA993" s="344"/>
      <c r="AB993" s="344"/>
      <c r="AC993" s="276" t="s">
        <v>476</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493</v>
      </c>
      <c r="Z1026" s="344"/>
      <c r="AA1026" s="344"/>
      <c r="AB1026" s="344"/>
      <c r="AC1026" s="276" t="s">
        <v>476</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493</v>
      </c>
      <c r="Z1059" s="344"/>
      <c r="AA1059" s="344"/>
      <c r="AB1059" s="344"/>
      <c r="AC1059" s="276" t="s">
        <v>476</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493</v>
      </c>
      <c r="Z1092" s="344"/>
      <c r="AA1092" s="344"/>
      <c r="AB1092" s="344"/>
      <c r="AC1092" s="276" t="s">
        <v>476</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493</v>
      </c>
      <c r="Z1125" s="344"/>
      <c r="AA1125" s="344"/>
      <c r="AB1125" s="344"/>
      <c r="AC1125" s="276" t="s">
        <v>476</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493</v>
      </c>
      <c r="Z1158" s="344"/>
      <c r="AA1158" s="344"/>
      <c r="AB1158" s="344"/>
      <c r="AC1158" s="276" t="s">
        <v>476</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493</v>
      </c>
      <c r="Z1191" s="344"/>
      <c r="AA1191" s="344"/>
      <c r="AB1191" s="344"/>
      <c r="AC1191" s="276" t="s">
        <v>476</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493</v>
      </c>
      <c r="Z1224" s="344"/>
      <c r="AA1224" s="344"/>
      <c r="AB1224" s="344"/>
      <c r="AC1224" s="276" t="s">
        <v>476</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493</v>
      </c>
      <c r="Z1257" s="344"/>
      <c r="AA1257" s="344"/>
      <c r="AB1257" s="344"/>
      <c r="AC1257" s="276" t="s">
        <v>476</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493</v>
      </c>
      <c r="Z1290" s="344"/>
      <c r="AA1290" s="344"/>
      <c r="AB1290" s="344"/>
      <c r="AC1290" s="276" t="s">
        <v>476</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2020-11-09T11:21:00Z</cp:lastPrinted>
  <dcterms:created xsi:type="dcterms:W3CDTF">2012-03-13T00:50:25Z</dcterms:created>
  <dcterms:modified xsi:type="dcterms:W3CDTF">2020-11-19T09:15:03Z</dcterms:modified>
</cp:coreProperties>
</file>