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nakase7k\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<sst xmlns="http://schemas.openxmlformats.org/spreadsheetml/2006/main" count="3468" uniqueCount="774">
  <si>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</si>
  <si>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</si>
  <si>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</si>
  <si>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</si>
  <si>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</si>
  <si>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</si>
  <si>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</si>
  <si>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</si>
  <si>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</si>
  <si>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</si>
  <si>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</si>
  <si>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</si>
  <si>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</si>
  <si>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</si>
  <si>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</si>
  <si>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</si>
  <si>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</si>
  <si>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</si>
  <si>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</si>
  <si>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</si>
  <si>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</si>
  <si>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</si>
  <si>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</si>
  <si>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</si>
  <si>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</si>
  <si>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</si>
  <si>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</si>
  <si>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</si>
  <si>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</si>
  <si>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</si>
  <si>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</si>
  <si>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</si>
  <si>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</si>
  <si>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</si>
  <si>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</si>
  <si>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</si>
  <si>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</si>
  <si>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</si>
  <si>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</si>
  <si>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</si>
  <si>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</si>
  <si>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</si>
  <si>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</si>
  <si>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</si>
  <si>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</si>
  <si>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</si>
  <si>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</si>
  <si>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</si>
  <si>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</si>
  <si>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</si>
  <si>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</si>
  <si>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</si>
  <si>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</si>
  <si>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</si>
  <si>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</si>
  <si>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</si>
  <si>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</si>
  <si>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</si>
  <si>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</si>
  <si>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</si>
  <si>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</si>
  <si>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</si>
  <si>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</si>
  <si>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</si>
  <si>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</si>
  <si>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</si>
  <si>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</si>
  <si>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</si>
  <si>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</si>
  <si>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</si>
  <si>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</si>
  <si>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</si>
  <si>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</si>
  <si>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</si>
  <si>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</si>
  <si>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</si>
  <si>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</si>
  <si>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</si>
  <si>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</si>
  <si>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</si>
  <si>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</si>
  <si>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</si>
  <si>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</si>
  <si>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</si>
  <si>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</si>
  <si>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</si>
  <si>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</si>
  <si>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</si>
  <si>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</si>
  <si>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</si>
  <si>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</si>
  <si>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</si>
  <si>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</si>
  <si>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</si>
  <si>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</si>
  <si>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</si>
  <si>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</si>
  <si>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</si>
  <si>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</si>
  <si>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</si>
  <si>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</si>
  <si>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</si>
  <si>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</si>
  <si>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</si>
  <si>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</si>
  <si>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</si>
  <si>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</si>
  <si>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</si>
  <si>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</si>
  <si>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</si>
  <si>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</si>
  <si>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</si>
  <si>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</si>
  <si>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</si>
  <si>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</si>
  <si>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</si>
  <si>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</si>
  <si>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</si>
  <si>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</si>
  <si>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</si>
  <si>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</si>
  <si>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</si>
  <si>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</si>
  <si>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</si>
  <si>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</si>
  <si>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</si>
  <si>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</si>
  <si>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</si>
  <si>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</si>
  <si>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</si>
  <si>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</si>
  <si>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</si>
  <si>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</si>
  <si>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</si>
  <si>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</si>
  <si>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</si>
  <si>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</si>
  <si>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</si>
  <si>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</si>
  <si>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</si>
  <si>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</si>
  <si>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</si>
  <si>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</si>
  <si>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</si>
  <si>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</si>
  <si>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</si>
  <si>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</si>
  <si>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</si>
  <si>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</si>
  <si>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</si>
  <si>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</si>
  <si>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</si>
  <si>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</si>
  <si>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</si>
  <si>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</si>
  <si>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</si>
  <si>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</si>
  <si>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</si>
  <si>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</si>
  <si>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</si>
  <si>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</si>
  <si>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</si>
  <si>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</si>
  <si>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</si>
  <si>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</si>
  <si>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</si>
  <si>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</si>
  <si>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</si>
  <si>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</si>
  <si>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</si>
  <si>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</si>
  <si>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</si>
  <si>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</si>
  <si>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</si>
  <si>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</si>
  <si>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</si>
  <si>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</si>
  <si>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</si>
  <si>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</si>
  <si>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</si>
  <si>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</si>
  <si>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</si>
  <si>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</si>
  <si>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</si>
  <si>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</si>
  <si>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</si>
  <si>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</si>
  <si>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</si>
  <si>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</si>
  <si>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</si>
  <si>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</si>
  <si>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</si>
  <si>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</si>
  <si>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</si>
  <si>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</si>
  <si>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</si>
  <si>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</si>
  <si>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</si>
  <si>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</si>
  <si>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</si>
  <si>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</si>
  <si>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</si>
  <si>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</si>
  <si>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</si>
  <si>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</si>
  <si>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</si>
  <si>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</si>
  <si>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</si>
  <si>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</si>
  <si>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</si>
  <si>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</si>
  <si>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</si>
  <si>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</si>
  <si>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</si>
  <si>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</si>
  <si>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</si>
  <si>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</si>
  <si>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</si>
  <si>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</si>
  <si>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</si>
  <si>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</si>
  <si>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</si>
  <si>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</si>
  <si>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</si>
  <si>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</si>
  <si>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</si>
  <si>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</si>
  <si>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</si>
  <si>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</si>
  <si>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</si>
  <si>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</si>
  <si>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</si>
  <si>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</si>
  <si>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</si>
  <si>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</si>
  <si>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</si>
  <si>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</si>
  <si>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</si>
  <si>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</si>
  <si>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</si>
  <si>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</si>
  <si>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</si>
  <si>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</si>
  <si>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</si>
  <si>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</si>
  <si>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</si>
  <si>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</si>
  <si>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</si>
  <si>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</si>
  <si>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</si>
  <si>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</si>
  <si>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</si>
  <si>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</si>
  <si>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</si>
  <si>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</si>
  <si>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</si>
  <si>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</si>
  <si>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</si>
  <si>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</si>
  <si>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</si>
  <si>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</si>
  <si>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</si>
  <si>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</si>
  <si>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</si>
  <si>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</si>
  <si>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</si>
  <si>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</si>
  <si>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</si>
  <si>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</si>
  <si>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</si>
  <si>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</si>
  <si>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</si>
  <si>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</si>
  <si>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</si>
  <si>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</si>
  <si>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</si>
  <si>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</si>
  <si>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</si>
  <si>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</si>
  <si>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</si>
  <si>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</si>
  <si>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</si>
  <si>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</si>
  <si>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</si>
  <si>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</si>
  <si>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</si>
  <si>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</si>
  <si>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</si>
  <si>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</si>
  <si>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</si>
  <si>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</si>
  <si>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</si>
  <si>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</si>
  <si>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</si>
  <si>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</si>
  <si>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</si>
  <si>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</si>
  <si>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</si>
  <si>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</si>
  <si>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</si>
  <si>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</si>
  <si>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</si>
  <si>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</si>
  <si>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</si>
  <si>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</si>
  <si>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</si>
  <si>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</si>
  <si>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</si>
  <si>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</si>
  <si>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</si>
  <si>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</si>
  <si>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</si>
  <si>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</si>
  <si>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</si>
  <si>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</si>
  <si>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</si>
  <si>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</si>
  <si>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</si>
  <si>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</si>
  <si>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</si>
  <si>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</si>
  <si>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</si>
  <si>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</si>
  <si>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</si>
  <si>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</si>
  <si>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</si>
  <si>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</si>
  <si>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</si>
  <si>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</si>
  <si>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</si>
  <si>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</si>
  <si>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</si>
  <si>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</si>
  <si>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</si>
  <si>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</si>
  <si>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</si>
  <si>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</si>
  <si>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</si>
  <si>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</si>
  <si>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</si>
  <si>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</si>
  <si>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</si>
  <si>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</si>
  <si>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</si>
  <si>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</si>
  <si>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</si>
  <si>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</si>
  <si>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</si>
  <si>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</si>
  <si>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</si>
  <si>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</si>
  <si>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</si>
  <si>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</si>
  <si>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</si>
  <si>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</si>
  <si>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</si>
  <si>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</si>
  <si>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</si>
  <si>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</si>
  <si>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</si>
  <si>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</si>
  <si>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</si>
  <si>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</si>
  <si>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</si>
  <si>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</si>
  <si>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</si>
  <si>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</si>
  <si>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</si>
  <si>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</si>
  <si>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</si>
  <si>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</si>
  <si>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</si>
  <si>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</si>
  <si>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</si>
  <si>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</si>
  <si>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</si>
  <si>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</si>
  <si>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</si>
  <si>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</si>
  <si>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</si>
  <si>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</si>
  <si>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</si>
  <si>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</si>
  <si>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</si>
  <si>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</si>
  <si>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</si>
  <si>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</si>
  <si>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</si>
  <si>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</si>
  <si>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</si>
  <si>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</si>
  <si>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</si>
  <si>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</si>
  <si>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</si>
  <si>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</si>
  <si>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</si>
  <si>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</si>
  <si>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</si>
  <si>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</si>
  <si>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</si>
  <si>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</si>
  <si>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</si>
  <si>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</si>
  <si>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</si>
  <si>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</si>
  <si>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</si>
  <si>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</si>
  <si>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</si>
  <si>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</si>
  <si>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</si>
  <si>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</si>
  <si>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</si>
  <si>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</si>
  <si>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</si>
  <si>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</si>
  <si>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</si>
  <si>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</si>
  <si>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</si>
  <si>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</si>
  <si>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</si>
  <si>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</si>
  <si>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</si>
  <si>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</si>
  <si>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</si>
  <si>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</si>
  <si>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</si>
  <si>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</si>
  <si>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</si>
  <si>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</si>
  <si>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</si>
  <si>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</si>
  <si>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</si>
  <si>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</si>
  <si>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</si>
  <si>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</si>
  <si>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</si>
  <si>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</si>
  <si>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</si>
  <si>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</si>
  <si>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</si>
  <si>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</si>
  <si>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</si>
  <si>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</si>
  <si>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</si>
  <si>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</si>
  <si>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</si>
  <si>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</si>
  <si>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</si>
  <si>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</si>
  <si>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</si>
  <si>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</si>
  <si>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</si>
  <si>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</si>
  <si>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</si>
  <si>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</si>
  <si>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</si>
  <si>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</si>
  <si>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</si>
  <si>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</si>
  <si>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</si>
  <si>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</si>
  <si>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</si>
  <si>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</si>
  <si>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</si>
  <si>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</si>
  <si>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</si>
  <si>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</si>
  <si>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</si>
  <si>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</si>
  <si>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</si>
  <si>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</si>
  <si>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</si>
  <si>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</si>
  <si>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</si>
  <si>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</si>
  <si>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</si>
  <si>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</si>
  <si>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</si>
  <si>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</si>
  <si>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</si>
  <si>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</si>
  <si>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</si>
  <si>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</si>
  <si>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</si>
  <si>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</si>
  <si>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</si>
  <si>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</si>
  <si>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</si>
  <si>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</si>
  <si>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</si>
  <si>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</si>
  <si>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</si>
  <si>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</si>
  <si>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</si>
  <si>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</si>
  <si>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</si>
  <si>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</si>
  <si>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</si>
  <si>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</si>
  <si>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</si>
  <si>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</si>
  <si>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</si>
  <si>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</si>
  <si>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</si>
  <si>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</si>
  <si>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</si>
  <si>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</si>
  <si>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</si>
  <si>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</si>
  <si>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</si>
  <si>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</si>
  <si>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</si>
  <si>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</si>
  <si>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</si>
  <si>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</si>
  <si>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</si>
  <si>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</si>
  <si>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</si>
  <si>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</si>
  <si>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</si>
  <si>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</si>
  <si>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</si>
  <si>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</si>
  <si>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</si>
  <si>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</si>
  <si>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</si>
  <si>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</si>
  <si>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</si>
  <si>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</si>
  <si>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</si>
  <si>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</si>
  <si>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</si>
  <si>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</si>
  <si>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</si>
  <si>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</si>
  <si>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</si>
  <si>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</si>
  <si>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</si>
  <si>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</si>
  <si>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</si>
  <si>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</si>
  <si>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法務省施設の整備充実</t>
    <rPh sb="0" eb="3">
      <t>ホウムショウ</t>
    </rPh>
    <rPh sb="3" eb="5">
      <t>シセツ</t>
    </rPh>
    <rPh sb="6" eb="8">
      <t>セイビ</t>
    </rPh>
    <rPh sb="8" eb="10">
      <t>ジュウジツ</t>
    </rPh>
    <phoneticPr fontId="5"/>
  </si>
  <si>
    <t>大臣官房</t>
    <rPh sb="0" eb="2">
      <t>ダイジン</t>
    </rPh>
    <rPh sb="2" eb="4">
      <t>カンボウ</t>
    </rPh>
    <phoneticPr fontId="5"/>
  </si>
  <si>
    <t>施設課</t>
    <rPh sb="0" eb="3">
      <t>シセツカ</t>
    </rPh>
    <phoneticPr fontId="5"/>
  </si>
  <si>
    <t>施設課長
佐藤　淳</t>
    <rPh sb="0" eb="2">
      <t>シセツ</t>
    </rPh>
    <rPh sb="2" eb="4">
      <t>カチョウ</t>
    </rPh>
    <rPh sb="5" eb="7">
      <t>サトウ</t>
    </rPh>
    <rPh sb="8" eb="9">
      <t>アツシ</t>
    </rPh>
    <phoneticPr fontId="5"/>
  </si>
  <si>
    <t>○</t>
  </si>
  <si>
    <t>法務省設置法第４条</t>
    <rPh sb="0" eb="3">
      <t>ホウムショウ</t>
    </rPh>
    <rPh sb="3" eb="6">
      <t>セッチホウ</t>
    </rPh>
    <rPh sb="6" eb="7">
      <t>ダイ</t>
    </rPh>
    <rPh sb="8" eb="9">
      <t>ジョウ</t>
    </rPh>
    <phoneticPr fontId="5"/>
  </si>
  <si>
    <t>　法務省施設の整備を図ることにより，国家の基本的機能である治安維持や国民の権利保護に資することを目的としている。</t>
    <rPh sb="1" eb="4">
      <t>ホウムショウ</t>
    </rPh>
    <rPh sb="4" eb="6">
      <t>シセツ</t>
    </rPh>
    <rPh sb="7" eb="9">
      <t>セイビ</t>
    </rPh>
    <rPh sb="10" eb="11">
      <t>ハカ</t>
    </rPh>
    <rPh sb="18" eb="20">
      <t>コッカ</t>
    </rPh>
    <rPh sb="21" eb="24">
      <t>キホンテキ</t>
    </rPh>
    <rPh sb="24" eb="26">
      <t>キノウ</t>
    </rPh>
    <rPh sb="29" eb="31">
      <t>チアン</t>
    </rPh>
    <rPh sb="31" eb="33">
      <t>イジ</t>
    </rPh>
    <rPh sb="34" eb="36">
      <t>コクミン</t>
    </rPh>
    <rPh sb="37" eb="39">
      <t>ケンリ</t>
    </rPh>
    <rPh sb="39" eb="41">
      <t>ホゴ</t>
    </rPh>
    <rPh sb="42" eb="43">
      <t>シ</t>
    </rPh>
    <rPh sb="48" eb="50">
      <t>モクテキ</t>
    </rPh>
    <phoneticPr fontId="5"/>
  </si>
  <si>
    <t>　経年などにより整備を図る必要がある収容施設（刑務所，拘置所，少年院，少年鑑別所及び入国者収容所）及び官署施設（法務総合庁舎，法務局，検察庁，矯正管区，保護観察所，入国管理局，公安調査庁及び研修所）のうち，特に老朽化が著しく，整備を必要とする施設においては，耐震改修，長寿命化改修，更新，適時改修のいずれかの手法により整備を実施する。
　事業の一部については，国庫債務負担行為による事業が含まれている。</t>
    <rPh sb="49" eb="50">
      <t>オヨ</t>
    </rPh>
    <phoneticPr fontId="5"/>
  </si>
  <si>
    <t>施設整備費</t>
    <rPh sb="0" eb="2">
      <t>シセツ</t>
    </rPh>
    <rPh sb="2" eb="5">
      <t>セイビヒ</t>
    </rPh>
    <phoneticPr fontId="5"/>
  </si>
  <si>
    <t>不動産購入費</t>
    <rPh sb="0" eb="3">
      <t>フドウサン</t>
    </rPh>
    <rPh sb="3" eb="6">
      <t>コウニュウヒ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</si>
  <si>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</si>
  <si>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</si>
  <si>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t>
  </si>
  <si>
    <t>-</t>
    <phoneticPr fontId="5"/>
  </si>
  <si>
    <t>-</t>
    <phoneticPr fontId="5"/>
  </si>
  <si>
    <t>　収容施設のうち現行の耐震基準を満たす施設の割合を平成30年度までに77％とする。（面積率）</t>
    <rPh sb="1" eb="3">
      <t>シュウヨウ</t>
    </rPh>
    <rPh sb="3" eb="5">
      <t>シセツ</t>
    </rPh>
    <rPh sb="8" eb="10">
      <t>ゲンコウ</t>
    </rPh>
    <rPh sb="11" eb="13">
      <t>タイシン</t>
    </rPh>
    <rPh sb="13" eb="15">
      <t>キジュン</t>
    </rPh>
    <rPh sb="16" eb="17">
      <t>ミ</t>
    </rPh>
    <rPh sb="19" eb="21">
      <t>シセツ</t>
    </rPh>
    <rPh sb="22" eb="24">
      <t>ワリアイ</t>
    </rPh>
    <rPh sb="25" eb="27">
      <t>ヘイセイ</t>
    </rPh>
    <rPh sb="29" eb="31">
      <t>ネンド</t>
    </rPh>
    <rPh sb="42" eb="44">
      <t>メンセキ</t>
    </rPh>
    <rPh sb="44" eb="45">
      <t>リツ</t>
    </rPh>
    <phoneticPr fontId="5"/>
  </si>
  <si>
    <t>-</t>
    <phoneticPr fontId="5"/>
  </si>
  <si>
    <t>一般会計営繕計画内訳書等</t>
    <phoneticPr fontId="5"/>
  </si>
  <si>
    <t>　官署施設のうち現行の耐震基準を満たす施設の面積の割合を平成30年度までに95％とする。</t>
    <rPh sb="1" eb="3">
      <t>カンショ</t>
    </rPh>
    <rPh sb="3" eb="5">
      <t>シセツ</t>
    </rPh>
    <rPh sb="22" eb="24">
      <t>メンセキ</t>
    </rPh>
    <rPh sb="28" eb="30">
      <t>ヘイセイ</t>
    </rPh>
    <rPh sb="32" eb="34">
      <t>ネンド</t>
    </rPh>
    <phoneticPr fontId="5"/>
  </si>
  <si>
    <t>収容施設の耐震化</t>
    <phoneticPr fontId="5"/>
  </si>
  <si>
    <t>施設</t>
    <rPh sb="0" eb="2">
      <t>シセツ</t>
    </rPh>
    <phoneticPr fontId="5"/>
  </si>
  <si>
    <t>官署施設の耐震化</t>
    <rPh sb="0" eb="2">
      <t>カンショ</t>
    </rPh>
    <rPh sb="2" eb="4">
      <t>シセツ</t>
    </rPh>
    <rPh sb="5" eb="8">
      <t>タイシンカ</t>
    </rPh>
    <phoneticPr fontId="5"/>
  </si>
  <si>
    <t>庁</t>
    <rPh sb="0" eb="1">
      <t>チョウ</t>
    </rPh>
    <phoneticPr fontId="5"/>
  </si>
  <si>
    <t>百万円</t>
    <rPh sb="0" eb="2">
      <t>ヒャクマン</t>
    </rPh>
    <rPh sb="2" eb="3">
      <t>エン</t>
    </rPh>
    <phoneticPr fontId="5"/>
  </si>
  <si>
    <t>　　X/Y</t>
  </si>
  <si>
    <t>13,796/18</t>
  </si>
  <si>
    <t>19,391/18</t>
  </si>
  <si>
    <t xml:space="preserve"> 百万円</t>
    <rPh sb="1" eb="3">
      <t>ヒャクマン</t>
    </rPh>
    <rPh sb="3" eb="4">
      <t>エン</t>
    </rPh>
    <phoneticPr fontId="5"/>
  </si>
  <si>
    <t>15,223
/19</t>
  </si>
  <si>
    <t>14,350/14</t>
    <phoneticPr fontId="5"/>
  </si>
  <si>
    <t>施設の整備(Ⅶ-15-(2))</t>
    <rPh sb="0" eb="2">
      <t>シセツ</t>
    </rPh>
    <rPh sb="3" eb="5">
      <t>セイビ</t>
    </rPh>
    <phoneticPr fontId="5"/>
  </si>
  <si>
    <t>-</t>
    <phoneticPr fontId="5"/>
  </si>
  <si>
    <t>-</t>
    <phoneticPr fontId="5"/>
  </si>
  <si>
    <t>-</t>
    <phoneticPr fontId="5"/>
  </si>
  <si>
    <t>-</t>
    <phoneticPr fontId="5"/>
  </si>
  <si>
    <t>有</t>
  </si>
  <si>
    <t>‐</t>
  </si>
  <si>
    <t>　国家の治安を維持する上で必要な事業である。</t>
    <rPh sb="1" eb="3">
      <t>コッカ</t>
    </rPh>
    <rPh sb="4" eb="6">
      <t>チアン</t>
    </rPh>
    <rPh sb="7" eb="9">
      <t>イジ</t>
    </rPh>
    <rPh sb="11" eb="12">
      <t>ウエ</t>
    </rPh>
    <rPh sb="13" eb="15">
      <t>ヒツヨウ</t>
    </rPh>
    <rPh sb="16" eb="18">
      <t>ジギョウ</t>
    </rPh>
    <phoneticPr fontId="5"/>
  </si>
  <si>
    <t>　国家の治安維持を目的としており，国が実施すべき事業である。</t>
    <rPh sb="1" eb="3">
      <t>コッカ</t>
    </rPh>
    <rPh sb="4" eb="6">
      <t>チアン</t>
    </rPh>
    <rPh sb="6" eb="8">
      <t>イジ</t>
    </rPh>
    <rPh sb="9" eb="11">
      <t>モクテキ</t>
    </rPh>
    <rPh sb="17" eb="18">
      <t>クニ</t>
    </rPh>
    <rPh sb="19" eb="21">
      <t>ジッシ</t>
    </rPh>
    <rPh sb="24" eb="26">
      <t>ジギョウ</t>
    </rPh>
    <phoneticPr fontId="5"/>
  </si>
  <si>
    <t>　国家の治安を維持する上で必要な事業であり優先度の高い事業である。</t>
    <rPh sb="1" eb="3">
      <t>コッカ</t>
    </rPh>
    <rPh sb="4" eb="6">
      <t>チアン</t>
    </rPh>
    <rPh sb="7" eb="9">
      <t>イジ</t>
    </rPh>
    <rPh sb="11" eb="12">
      <t>ウエ</t>
    </rPh>
    <rPh sb="13" eb="15">
      <t>ヒツヨウ</t>
    </rPh>
    <rPh sb="16" eb="18">
      <t>ジギョウ</t>
    </rPh>
    <rPh sb="21" eb="24">
      <t>ユウセンド</t>
    </rPh>
    <rPh sb="25" eb="26">
      <t>タカ</t>
    </rPh>
    <rPh sb="27" eb="29">
      <t>ジギョウ</t>
    </rPh>
    <phoneticPr fontId="5"/>
  </si>
  <si>
    <t>　一者応札となった案件があるものの，一般競争入札を原則としており，競争性が確保されている。
　競争性のない随意契約となった案件はあるものの，これらは全て再度入札をしても落札者がいなかったこと等によるものである。
　競争性がより確保できるよう工事規模，入札時期の適正化を検討していく。</t>
    <rPh sb="1" eb="2">
      <t>イッ</t>
    </rPh>
    <rPh sb="2" eb="3">
      <t>シャ</t>
    </rPh>
    <rPh sb="3" eb="5">
      <t>オウサツ</t>
    </rPh>
    <rPh sb="9" eb="11">
      <t>アンケン</t>
    </rPh>
    <rPh sb="18" eb="20">
      <t>イッパン</t>
    </rPh>
    <rPh sb="20" eb="22">
      <t>キョウソウ</t>
    </rPh>
    <rPh sb="22" eb="24">
      <t>ニュウサツ</t>
    </rPh>
    <rPh sb="25" eb="27">
      <t>ゲンソク</t>
    </rPh>
    <rPh sb="33" eb="36">
      <t>キョウソウセイ</t>
    </rPh>
    <rPh sb="37" eb="39">
      <t>カクホ</t>
    </rPh>
    <rPh sb="47" eb="49">
      <t>キョウソウ</t>
    </rPh>
    <rPh sb="49" eb="50">
      <t>セイ</t>
    </rPh>
    <rPh sb="53" eb="55">
      <t>ズイイ</t>
    </rPh>
    <rPh sb="55" eb="57">
      <t>ケイヤク</t>
    </rPh>
    <rPh sb="61" eb="63">
      <t>アンケン</t>
    </rPh>
    <rPh sb="74" eb="75">
      <t>スベ</t>
    </rPh>
    <rPh sb="76" eb="78">
      <t>サイド</t>
    </rPh>
    <rPh sb="78" eb="80">
      <t>ニュウサツ</t>
    </rPh>
    <rPh sb="84" eb="87">
      <t>ラクサツシャ</t>
    </rPh>
    <rPh sb="95" eb="96">
      <t>トウ</t>
    </rPh>
    <rPh sb="107" eb="110">
      <t>キョウソウセイ</t>
    </rPh>
    <rPh sb="113" eb="115">
      <t>カクホ</t>
    </rPh>
    <rPh sb="120" eb="122">
      <t>コウジ</t>
    </rPh>
    <rPh sb="122" eb="124">
      <t>キボ</t>
    </rPh>
    <rPh sb="125" eb="127">
      <t>ニュウサツ</t>
    </rPh>
    <rPh sb="127" eb="129">
      <t>ジキ</t>
    </rPh>
    <rPh sb="130" eb="133">
      <t>テキセイカ</t>
    </rPh>
    <rPh sb="134" eb="136">
      <t>ケントウ</t>
    </rPh>
    <phoneticPr fontId="5"/>
  </si>
  <si>
    <t>　事業目的に即したもののみに使用されている。</t>
    <rPh sb="1" eb="3">
      <t>ジギョウ</t>
    </rPh>
    <rPh sb="3" eb="5">
      <t>モクテキ</t>
    </rPh>
    <rPh sb="6" eb="7">
      <t>ソク</t>
    </rPh>
    <rPh sb="14" eb="16">
      <t>シヨウ</t>
    </rPh>
    <phoneticPr fontId="5"/>
  </si>
  <si>
    <t>　契約価格が予定を下回ったこと等に起因しており，不用理由は妥当である。</t>
    <rPh sb="1" eb="3">
      <t>ケイヤク</t>
    </rPh>
    <rPh sb="3" eb="5">
      <t>カカク</t>
    </rPh>
    <rPh sb="6" eb="8">
      <t>ヨテイ</t>
    </rPh>
    <rPh sb="9" eb="11">
      <t>シタマワ</t>
    </rPh>
    <rPh sb="15" eb="16">
      <t>トウ</t>
    </rPh>
    <rPh sb="17" eb="19">
      <t>キイン</t>
    </rPh>
    <rPh sb="24" eb="26">
      <t>フヨウ</t>
    </rPh>
    <rPh sb="26" eb="28">
      <t>リユウ</t>
    </rPh>
    <rPh sb="29" eb="31">
      <t>ダトウ</t>
    </rPh>
    <phoneticPr fontId="5"/>
  </si>
  <si>
    <t>　工事の施行に伴い発生した状況変化に伴う施行能率の低下により不測の日数を要したこと等に起因しており，繰越理由は妥当である。</t>
    <rPh sb="1" eb="3">
      <t>コウジ</t>
    </rPh>
    <rPh sb="4" eb="6">
      <t>セコウ</t>
    </rPh>
    <rPh sb="7" eb="8">
      <t>トモナ</t>
    </rPh>
    <rPh sb="9" eb="11">
      <t>ハッセイ</t>
    </rPh>
    <rPh sb="13" eb="15">
      <t>ジョウキョウ</t>
    </rPh>
    <rPh sb="15" eb="17">
      <t>ヘンカ</t>
    </rPh>
    <rPh sb="18" eb="19">
      <t>トモナ</t>
    </rPh>
    <rPh sb="20" eb="22">
      <t>シコウ</t>
    </rPh>
    <rPh sb="22" eb="24">
      <t>ノウリツ</t>
    </rPh>
    <rPh sb="25" eb="27">
      <t>テイカ</t>
    </rPh>
    <rPh sb="30" eb="32">
      <t>フソク</t>
    </rPh>
    <rPh sb="33" eb="35">
      <t>ニッスウ</t>
    </rPh>
    <rPh sb="36" eb="37">
      <t>ヨウ</t>
    </rPh>
    <rPh sb="41" eb="42">
      <t>トウ</t>
    </rPh>
    <rPh sb="43" eb="45">
      <t>キイン</t>
    </rPh>
    <rPh sb="50" eb="52">
      <t>クリコ</t>
    </rPh>
    <rPh sb="52" eb="54">
      <t>リユウ</t>
    </rPh>
    <rPh sb="55" eb="57">
      <t>ダトウ</t>
    </rPh>
    <phoneticPr fontId="5"/>
  </si>
  <si>
    <t>　計画手法，設計手法及び調達方法の見直しなどによりコスト削減・効率化に向けた工夫を行っている。</t>
    <rPh sb="1" eb="3">
      <t>ケイカク</t>
    </rPh>
    <rPh sb="3" eb="5">
      <t>シュホウ</t>
    </rPh>
    <rPh sb="6" eb="8">
      <t>セッケイ</t>
    </rPh>
    <rPh sb="8" eb="10">
      <t>シュホウ</t>
    </rPh>
    <rPh sb="10" eb="11">
      <t>オヨ</t>
    </rPh>
    <rPh sb="12" eb="14">
      <t>チョウタツ</t>
    </rPh>
    <rPh sb="14" eb="16">
      <t>ホウホウ</t>
    </rPh>
    <rPh sb="17" eb="19">
      <t>ミナオ</t>
    </rPh>
    <rPh sb="28" eb="30">
      <t>サクゲン</t>
    </rPh>
    <rPh sb="31" eb="34">
      <t>コウリツカ</t>
    </rPh>
    <rPh sb="35" eb="36">
      <t>ム</t>
    </rPh>
    <rPh sb="38" eb="40">
      <t>クフウ</t>
    </rPh>
    <rPh sb="41" eb="42">
      <t>オコナ</t>
    </rPh>
    <phoneticPr fontId="5"/>
  </si>
  <si>
    <t>　活動実績は見込みに見合っている。</t>
    <rPh sb="1" eb="3">
      <t>カツドウ</t>
    </rPh>
    <rPh sb="3" eb="5">
      <t>ジッセキ</t>
    </rPh>
    <rPh sb="6" eb="8">
      <t>ミコ</t>
    </rPh>
    <rPh sb="10" eb="12">
      <t>ミア</t>
    </rPh>
    <phoneticPr fontId="5"/>
  </si>
  <si>
    <t>　整備された施設は十分に活用されている。</t>
    <rPh sb="1" eb="3">
      <t>セイビ</t>
    </rPh>
    <rPh sb="6" eb="8">
      <t>シセツ</t>
    </rPh>
    <rPh sb="9" eb="11">
      <t>ジュウブン</t>
    </rPh>
    <rPh sb="12" eb="14">
      <t>カツヨウ</t>
    </rPh>
    <phoneticPr fontId="5"/>
  </si>
  <si>
    <t>　「官公庁施設の建設等に関する法律」に基づき，適切に役割分担を行っている。</t>
    <rPh sb="2" eb="5">
      <t>カンコウチョウ</t>
    </rPh>
    <rPh sb="5" eb="7">
      <t>シセツ</t>
    </rPh>
    <rPh sb="8" eb="11">
      <t>ケンセツナド</t>
    </rPh>
    <rPh sb="12" eb="13">
      <t>カン</t>
    </rPh>
    <rPh sb="15" eb="17">
      <t>ホウリツ</t>
    </rPh>
    <rPh sb="19" eb="20">
      <t>モト</t>
    </rPh>
    <rPh sb="23" eb="25">
      <t>テキセツ</t>
    </rPh>
    <rPh sb="26" eb="28">
      <t>ヤクワリ</t>
    </rPh>
    <rPh sb="28" eb="30">
      <t>ブンタン</t>
    </rPh>
    <rPh sb="31" eb="32">
      <t>オコナ</t>
    </rPh>
    <phoneticPr fontId="5"/>
  </si>
  <si>
    <t>-</t>
    <phoneticPr fontId="5"/>
  </si>
  <si>
    <t>官庁営繕費</t>
    <rPh sb="0" eb="2">
      <t>カンチョウ</t>
    </rPh>
    <rPh sb="2" eb="4">
      <t>エイゼン</t>
    </rPh>
    <rPh sb="4" eb="5">
      <t>ヒ</t>
    </rPh>
    <phoneticPr fontId="5"/>
  </si>
  <si>
    <t>国土交通省</t>
    <rPh sb="0" eb="2">
      <t>コクド</t>
    </rPh>
    <rPh sb="2" eb="5">
      <t>コウツウショウ</t>
    </rPh>
    <phoneticPr fontId="5"/>
  </si>
  <si>
    <t>　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t>
    <phoneticPr fontId="5"/>
  </si>
  <si>
    <t>　国民の安全・安心確保のため，治安維持機能を備えた施設を整備することを大前提に，計画手法，設計手法及び調達方法の見直しなどにより，コスト削減に取り組んでいるところ，今後も引き続き，所要の機能・品質を維持した上で，一層のコスト削減が可能になるかを検討していく。</t>
    <phoneticPr fontId="5"/>
  </si>
  <si>
    <t>0010，0011</t>
    <phoneticPr fontId="5"/>
  </si>
  <si>
    <t>0011，0012</t>
    <phoneticPr fontId="5"/>
  </si>
  <si>
    <t>0011，0012</t>
    <phoneticPr fontId="5"/>
  </si>
  <si>
    <t>0084，0085</t>
    <phoneticPr fontId="5"/>
  </si>
  <si>
    <t>0070，0071</t>
    <phoneticPr fontId="5"/>
  </si>
  <si>
    <t>0067，0068</t>
    <phoneticPr fontId="5"/>
  </si>
  <si>
    <t>0066，0067</t>
    <phoneticPr fontId="5"/>
  </si>
  <si>
    <t>25,434/10</t>
    <phoneticPr fontId="5"/>
  </si>
  <si>
    <t>15,452/15</t>
    <phoneticPr fontId="5"/>
  </si>
  <si>
    <t>9,528/13</t>
    <phoneticPr fontId="5"/>
  </si>
  <si>
    <t>☑</t>
  </si>
  <si>
    <t>施設整備費</t>
    <rPh sb="0" eb="2">
      <t>シセツ</t>
    </rPh>
    <rPh sb="2" eb="5">
      <t>セイビヒ</t>
    </rPh>
    <phoneticPr fontId="5"/>
  </si>
  <si>
    <t>施設整備工事</t>
    <rPh sb="0" eb="2">
      <t>シセツ</t>
    </rPh>
    <rPh sb="2" eb="4">
      <t>セイビ</t>
    </rPh>
    <rPh sb="4" eb="6">
      <t>コウジ</t>
    </rPh>
    <phoneticPr fontId="5"/>
  </si>
  <si>
    <t>A.株式会社竹中工務店</t>
    <rPh sb="2" eb="4">
      <t>カブシキ</t>
    </rPh>
    <rPh sb="4" eb="6">
      <t>カイシャ</t>
    </rPh>
    <rPh sb="6" eb="8">
      <t>タケナカ</t>
    </rPh>
    <rPh sb="8" eb="11">
      <t>コウムテン</t>
    </rPh>
    <phoneticPr fontId="5"/>
  </si>
  <si>
    <t>B.名鉄観光サービス株式会社</t>
    <rPh sb="2" eb="4">
      <t>メイテツ</t>
    </rPh>
    <rPh sb="4" eb="6">
      <t>カンコウ</t>
    </rPh>
    <rPh sb="10" eb="12">
      <t>カブシキ</t>
    </rPh>
    <rPh sb="12" eb="14">
      <t>カイシャ</t>
    </rPh>
    <phoneticPr fontId="5"/>
  </si>
  <si>
    <t>旅費</t>
    <rPh sb="0" eb="2">
      <t>リョヒ</t>
    </rPh>
    <phoneticPr fontId="5"/>
  </si>
  <si>
    <t>施設整備のための旅費</t>
    <rPh sb="0" eb="2">
      <t>シセツ</t>
    </rPh>
    <rPh sb="2" eb="4">
      <t>セイビ</t>
    </rPh>
    <rPh sb="8" eb="10">
      <t>リョヒ</t>
    </rPh>
    <phoneticPr fontId="5"/>
  </si>
  <si>
    <t>C.島根あさひソーシャルサポート株式会社</t>
    <rPh sb="2" eb="4">
      <t>シマネ</t>
    </rPh>
    <rPh sb="16" eb="18">
      <t>カブシキ</t>
    </rPh>
    <rPh sb="18" eb="20">
      <t>カイシャ</t>
    </rPh>
    <phoneticPr fontId="5"/>
  </si>
  <si>
    <t>不動産購入費</t>
    <rPh sb="0" eb="3">
      <t>フドウサン</t>
    </rPh>
    <rPh sb="3" eb="6">
      <t>コウニュウヒ</t>
    </rPh>
    <phoneticPr fontId="5"/>
  </si>
  <si>
    <t>支出委任</t>
    <rPh sb="0" eb="2">
      <t>シシュツ</t>
    </rPh>
    <rPh sb="2" eb="4">
      <t>イニン</t>
    </rPh>
    <phoneticPr fontId="5"/>
  </si>
  <si>
    <t>地方整備局による施設整備</t>
    <rPh sb="0" eb="2">
      <t>チホウ</t>
    </rPh>
    <rPh sb="2" eb="5">
      <t>セイビキョク</t>
    </rPh>
    <rPh sb="8" eb="10">
      <t>シセツ</t>
    </rPh>
    <rPh sb="10" eb="12">
      <t>セイビ</t>
    </rPh>
    <phoneticPr fontId="5"/>
  </si>
  <si>
    <t>E.株式会社錢高組</t>
    <rPh sb="2" eb="4">
      <t>カブシキ</t>
    </rPh>
    <rPh sb="4" eb="6">
      <t>カイシャ</t>
    </rPh>
    <rPh sb="6" eb="9">
      <t>ゼニタカグミ</t>
    </rPh>
    <phoneticPr fontId="5"/>
  </si>
  <si>
    <t>F. 職員Ａ</t>
    <rPh sb="3" eb="5">
      <t>ショクイン</t>
    </rPh>
    <phoneticPr fontId="5"/>
  </si>
  <si>
    <t>G.株式会社苫小牧法務総合庁舎ＰＦＩ</t>
    <rPh sb="2" eb="4">
      <t>カブシキ</t>
    </rPh>
    <rPh sb="4" eb="6">
      <t>カイシャ</t>
    </rPh>
    <rPh sb="6" eb="9">
      <t>トマコマイ</t>
    </rPh>
    <rPh sb="9" eb="11">
      <t>ホウム</t>
    </rPh>
    <rPh sb="11" eb="13">
      <t>ソウゴウ</t>
    </rPh>
    <rPh sb="13" eb="15">
      <t>チョウシャ</t>
    </rPh>
    <phoneticPr fontId="5"/>
  </si>
  <si>
    <t>予算配分</t>
    <rPh sb="0" eb="2">
      <t>ヨサン</t>
    </rPh>
    <rPh sb="2" eb="4">
      <t>ハイブン</t>
    </rPh>
    <phoneticPr fontId="5"/>
  </si>
  <si>
    <t>地方支分局による施設整備</t>
    <rPh sb="0" eb="2">
      <t>チホウ</t>
    </rPh>
    <rPh sb="2" eb="4">
      <t>シブン</t>
    </rPh>
    <rPh sb="4" eb="5">
      <t>キョク</t>
    </rPh>
    <rPh sb="8" eb="10">
      <t>シセツ</t>
    </rPh>
    <rPh sb="10" eb="12">
      <t>セイビ</t>
    </rPh>
    <phoneticPr fontId="5"/>
  </si>
  <si>
    <t>I.株式会社ウベハウス東日本</t>
    <rPh sb="2" eb="4">
      <t>カブシキ</t>
    </rPh>
    <rPh sb="4" eb="6">
      <t>カイシャ</t>
    </rPh>
    <rPh sb="11" eb="12">
      <t>ヒガシ</t>
    </rPh>
    <rPh sb="12" eb="14">
      <t>ニホン</t>
    </rPh>
    <phoneticPr fontId="5"/>
  </si>
  <si>
    <t>J.職員Ａ</t>
    <rPh sb="2" eb="4">
      <t>ショクイン</t>
    </rPh>
    <phoneticPr fontId="5"/>
  </si>
  <si>
    <t>D.関東地方整備局</t>
    <rPh sb="2" eb="4">
      <t>カントウ</t>
    </rPh>
    <rPh sb="4" eb="6">
      <t>チホウ</t>
    </rPh>
    <rPh sb="6" eb="9">
      <t>セイビキョク</t>
    </rPh>
    <phoneticPr fontId="5"/>
  </si>
  <si>
    <t>H.川越少年刑務所</t>
    <rPh sb="2" eb="4">
      <t>カワゴエ</t>
    </rPh>
    <rPh sb="4" eb="6">
      <t>ショウネン</t>
    </rPh>
    <rPh sb="6" eb="9">
      <t>ケイムショ</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</si>
  <si>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</si>
  <si>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</si>
  <si>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</si>
  <si>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国土交通省</t>
    <rPh sb="0" eb="2">
      <t>コクド</t>
    </rPh>
    <rPh sb="2" eb="5">
      <t>コウツウショウ</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</si>
  <si>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</si>
  <si>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</si>
  <si>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</si>
  <si>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</si>
  <si>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</si>
  <si>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北海道開発局</t>
    <rPh sb="0" eb="3">
      <t>ホッカイドウ</t>
    </rPh>
    <rPh sb="3" eb="6">
      <t>カイハツキョク</t>
    </rPh>
    <phoneticPr fontId="5"/>
  </si>
  <si>
    <t>-</t>
    <phoneticPr fontId="5"/>
  </si>
  <si>
    <t>-</t>
    <phoneticPr fontId="5"/>
  </si>
  <si>
    <t>-</t>
    <phoneticPr fontId="5"/>
  </si>
  <si>
    <t>地方整備局による施設整備</t>
    <rPh sb="0" eb="2">
      <t>チホウ</t>
    </rPh>
    <rPh sb="2" eb="5">
      <t>セイビキョク</t>
    </rPh>
    <rPh sb="8" eb="10">
      <t>シセツ</t>
    </rPh>
    <rPh sb="10" eb="12">
      <t>セイビ</t>
    </rPh>
    <phoneticPr fontId="5"/>
  </si>
  <si>
    <t>川越少年刑務所</t>
    <rPh sb="0" eb="2">
      <t>カワゴエ</t>
    </rPh>
    <rPh sb="2" eb="4">
      <t>ショウネン</t>
    </rPh>
    <rPh sb="4" eb="7">
      <t>ケイムショ</t>
    </rPh>
    <phoneticPr fontId="5"/>
  </si>
  <si>
    <t>高知刑務所</t>
    <rPh sb="0" eb="2">
      <t>コウチ</t>
    </rPh>
    <rPh sb="2" eb="5">
      <t>ケイムショ</t>
    </rPh>
    <phoneticPr fontId="5"/>
  </si>
  <si>
    <t>名古屋刑務所</t>
    <rPh sb="0" eb="3">
      <t>ナゴヤ</t>
    </rPh>
    <rPh sb="3" eb="6">
      <t>ケイムショ</t>
    </rPh>
    <phoneticPr fontId="5"/>
  </si>
  <si>
    <t>札幌刑務所</t>
    <rPh sb="0" eb="2">
      <t>サッポロ</t>
    </rPh>
    <rPh sb="2" eb="5">
      <t>ケイムショ</t>
    </rPh>
    <phoneticPr fontId="5"/>
  </si>
  <si>
    <t>大阪刑務所</t>
    <rPh sb="0" eb="2">
      <t>オオサカ</t>
    </rPh>
    <rPh sb="2" eb="5">
      <t>ケイムショ</t>
    </rPh>
    <phoneticPr fontId="5"/>
  </si>
  <si>
    <t>横浜刑務所</t>
    <rPh sb="0" eb="2">
      <t>ヨコハマ</t>
    </rPh>
    <rPh sb="2" eb="5">
      <t>ケイムショ</t>
    </rPh>
    <phoneticPr fontId="5"/>
  </si>
  <si>
    <t>千葉刑務所</t>
    <rPh sb="0" eb="2">
      <t>チバ</t>
    </rPh>
    <rPh sb="2" eb="5">
      <t>ケイムショ</t>
    </rPh>
    <phoneticPr fontId="5"/>
  </si>
  <si>
    <t>東京拘置所</t>
    <rPh sb="0" eb="2">
      <t>トウキョウ</t>
    </rPh>
    <rPh sb="2" eb="5">
      <t>コウチショ</t>
    </rPh>
    <phoneticPr fontId="5"/>
  </si>
  <si>
    <t>神戸少年鑑別所</t>
    <rPh sb="0" eb="2">
      <t>コウベ</t>
    </rPh>
    <rPh sb="2" eb="4">
      <t>ショウネン</t>
    </rPh>
    <rPh sb="4" eb="7">
      <t>カンベツショ</t>
    </rPh>
    <phoneticPr fontId="5"/>
  </si>
  <si>
    <t>水戸刑務所</t>
    <rPh sb="0" eb="2">
      <t>ミト</t>
    </rPh>
    <rPh sb="2" eb="5">
      <t>ケイムショ</t>
    </rPh>
    <phoneticPr fontId="5"/>
  </si>
  <si>
    <t>地方支分局による施設整備</t>
    <rPh sb="0" eb="2">
      <t>チホウ</t>
    </rPh>
    <rPh sb="2" eb="4">
      <t>シブン</t>
    </rPh>
    <rPh sb="4" eb="5">
      <t>キョク</t>
    </rPh>
    <rPh sb="8" eb="10">
      <t>シセツ</t>
    </rPh>
    <rPh sb="10" eb="12">
      <t>セイビ</t>
    </rPh>
    <phoneticPr fontId="5"/>
  </si>
  <si>
    <t>株式会社竹中工務店</t>
    <rPh sb="0" eb="2">
      <t>カブシキ</t>
    </rPh>
    <rPh sb="2" eb="4">
      <t>カイシャ</t>
    </rPh>
    <rPh sb="4" eb="6">
      <t>タケナカ</t>
    </rPh>
    <rPh sb="6" eb="9">
      <t>コウムテン</t>
    </rPh>
    <phoneticPr fontId="5"/>
  </si>
  <si>
    <t>大成建設株式会社</t>
    <rPh sb="0" eb="2">
      <t>タイセイ</t>
    </rPh>
    <rPh sb="2" eb="4">
      <t>ケンセツ</t>
    </rPh>
    <rPh sb="4" eb="6">
      <t>カブシキ</t>
    </rPh>
    <rPh sb="6" eb="8">
      <t>カイシャ</t>
    </rPh>
    <phoneticPr fontId="5"/>
  </si>
  <si>
    <t>株式会社日立プラントサービス</t>
    <rPh sb="0" eb="2">
      <t>カブシキ</t>
    </rPh>
    <rPh sb="2" eb="4">
      <t>カイシャ</t>
    </rPh>
    <rPh sb="4" eb="6">
      <t>ヒタチ</t>
    </rPh>
    <phoneticPr fontId="5"/>
  </si>
  <si>
    <t>きんでん・九電工・浅海特定建設工事共同企業体</t>
    <rPh sb="5" eb="8">
      <t>キュウデンコウ</t>
    </rPh>
    <rPh sb="9" eb="11">
      <t>アサウミ</t>
    </rPh>
    <rPh sb="11" eb="13">
      <t>トクテイ</t>
    </rPh>
    <rPh sb="13" eb="15">
      <t>ケンセツ</t>
    </rPh>
    <rPh sb="15" eb="17">
      <t>コウジ</t>
    </rPh>
    <rPh sb="17" eb="19">
      <t>キョウドウ</t>
    </rPh>
    <rPh sb="19" eb="22">
      <t>キギョウタイ</t>
    </rPh>
    <phoneticPr fontId="5"/>
  </si>
  <si>
    <t>國場・仲本特定建設工事共同企業体</t>
    <rPh sb="0" eb="1">
      <t>クニ</t>
    </rPh>
    <rPh sb="1" eb="2">
      <t>バ</t>
    </rPh>
    <rPh sb="3" eb="5">
      <t>ナカモト</t>
    </rPh>
    <rPh sb="5" eb="7">
      <t>トクテイ</t>
    </rPh>
    <rPh sb="7" eb="9">
      <t>ケンセツ</t>
    </rPh>
    <rPh sb="9" eb="11">
      <t>コウジ</t>
    </rPh>
    <rPh sb="11" eb="13">
      <t>キョウドウ</t>
    </rPh>
    <rPh sb="13" eb="16">
      <t>キギョウタイ</t>
    </rPh>
    <phoneticPr fontId="5"/>
  </si>
  <si>
    <t>平井工業株式会社</t>
    <rPh sb="0" eb="2">
      <t>ヒライ</t>
    </rPh>
    <rPh sb="2" eb="4">
      <t>コウギョウ</t>
    </rPh>
    <rPh sb="4" eb="6">
      <t>カブシキ</t>
    </rPh>
    <rPh sb="6" eb="8">
      <t>カイシャ</t>
    </rPh>
    <phoneticPr fontId="5"/>
  </si>
  <si>
    <t>株式会社きんでん</t>
    <rPh sb="0" eb="2">
      <t>カブシキ</t>
    </rPh>
    <rPh sb="2" eb="4">
      <t>カイシャ</t>
    </rPh>
    <phoneticPr fontId="5"/>
  </si>
  <si>
    <t>大木建設株式会社</t>
    <rPh sb="0" eb="2">
      <t>オオキ</t>
    </rPh>
    <rPh sb="2" eb="4">
      <t>ケンセツ</t>
    </rPh>
    <rPh sb="4" eb="6">
      <t>カブシキ</t>
    </rPh>
    <rPh sb="6" eb="8">
      <t>カイシャ</t>
    </rPh>
    <phoneticPr fontId="5"/>
  </si>
  <si>
    <t>東急建設株式会社</t>
    <rPh sb="0" eb="2">
      <t>トウキュウ</t>
    </rPh>
    <rPh sb="2" eb="4">
      <t>ケンセツ</t>
    </rPh>
    <rPh sb="4" eb="6">
      <t>カブシキ</t>
    </rPh>
    <rPh sb="6" eb="8">
      <t>カイシャ</t>
    </rPh>
    <phoneticPr fontId="5"/>
  </si>
  <si>
    <t>株式会社サカヒラ</t>
    <rPh sb="0" eb="2">
      <t>カブシキ</t>
    </rPh>
    <rPh sb="2" eb="4">
      <t>カイシャ</t>
    </rPh>
    <phoneticPr fontId="5"/>
  </si>
  <si>
    <t>沖縄少年院・沖縄女子学園（仮称）新営（建築）工事</t>
    <rPh sb="0" eb="2">
      <t>オキナワ</t>
    </rPh>
    <rPh sb="2" eb="5">
      <t>ショウネンイン</t>
    </rPh>
    <rPh sb="6" eb="8">
      <t>オキナワ</t>
    </rPh>
    <rPh sb="8" eb="10">
      <t>ジョシ</t>
    </rPh>
    <rPh sb="10" eb="12">
      <t>ガクエン</t>
    </rPh>
    <rPh sb="13" eb="15">
      <t>カショウ</t>
    </rPh>
    <rPh sb="16" eb="18">
      <t>シンエイ</t>
    </rPh>
    <rPh sb="19" eb="21">
      <t>ケンチク</t>
    </rPh>
    <rPh sb="22" eb="24">
      <t>コウジ</t>
    </rPh>
    <phoneticPr fontId="5"/>
  </si>
  <si>
    <t>駿府学園新営（建築）第１期工事</t>
    <rPh sb="0" eb="2">
      <t>スンプ</t>
    </rPh>
    <rPh sb="2" eb="4">
      <t>ガクエン</t>
    </rPh>
    <rPh sb="4" eb="6">
      <t>シンエイ</t>
    </rPh>
    <rPh sb="7" eb="9">
      <t>ケンチク</t>
    </rPh>
    <rPh sb="10" eb="11">
      <t>ダイ</t>
    </rPh>
    <rPh sb="12" eb="13">
      <t>キ</t>
    </rPh>
    <rPh sb="13" eb="15">
      <t>コウジ</t>
    </rPh>
    <phoneticPr fontId="5"/>
  </si>
  <si>
    <t>沖縄少年院・沖縄女子学園（仮称）新営（電気設備）工事</t>
    <rPh sb="0" eb="2">
      <t>オキナワ</t>
    </rPh>
    <rPh sb="2" eb="5">
      <t>ショウネンイン</t>
    </rPh>
    <rPh sb="6" eb="8">
      <t>オキナワ</t>
    </rPh>
    <rPh sb="8" eb="10">
      <t>ジョシ</t>
    </rPh>
    <rPh sb="10" eb="12">
      <t>ガクエン</t>
    </rPh>
    <rPh sb="13" eb="15">
      <t>カショウ</t>
    </rPh>
    <rPh sb="16" eb="18">
      <t>シンエイ</t>
    </rPh>
    <rPh sb="19" eb="21">
      <t>デンキ</t>
    </rPh>
    <rPh sb="21" eb="23">
      <t>セツビ</t>
    </rPh>
    <rPh sb="24" eb="26">
      <t>コウジ</t>
    </rPh>
    <phoneticPr fontId="5"/>
  </si>
  <si>
    <t>大阪拘置所仮庁舎等新営（建築）工事</t>
    <rPh sb="0" eb="2">
      <t>オオサカ</t>
    </rPh>
    <rPh sb="2" eb="5">
      <t>コウチショ</t>
    </rPh>
    <rPh sb="5" eb="6">
      <t>カリ</t>
    </rPh>
    <rPh sb="6" eb="8">
      <t>チョウシャ</t>
    </rPh>
    <rPh sb="8" eb="9">
      <t>トウ</t>
    </rPh>
    <rPh sb="9" eb="11">
      <t>シンエイ</t>
    </rPh>
    <rPh sb="12" eb="14">
      <t>ケンチク</t>
    </rPh>
    <rPh sb="15" eb="17">
      <t>コウジ</t>
    </rPh>
    <phoneticPr fontId="5"/>
  </si>
  <si>
    <t>大島拘置支所新営（建築）工事</t>
    <rPh sb="0" eb="2">
      <t>オオシマ</t>
    </rPh>
    <rPh sb="2" eb="4">
      <t>コウチ</t>
    </rPh>
    <rPh sb="4" eb="6">
      <t>シショ</t>
    </rPh>
    <rPh sb="6" eb="8">
      <t>シンエイ</t>
    </rPh>
    <rPh sb="9" eb="11">
      <t>ケンチク</t>
    </rPh>
    <rPh sb="12" eb="14">
      <t>コウジ</t>
    </rPh>
    <phoneticPr fontId="5"/>
  </si>
  <si>
    <t>小倉拘置支所構内整備工事</t>
    <rPh sb="0" eb="2">
      <t>コクラ</t>
    </rPh>
    <rPh sb="2" eb="4">
      <t>コウチ</t>
    </rPh>
    <rPh sb="4" eb="6">
      <t>シショ</t>
    </rPh>
    <rPh sb="6" eb="8">
      <t>コウナイ</t>
    </rPh>
    <rPh sb="8" eb="10">
      <t>セイビ</t>
    </rPh>
    <rPh sb="10" eb="12">
      <t>コウジ</t>
    </rPh>
    <phoneticPr fontId="5"/>
  </si>
  <si>
    <t>名鉄観光サービス株式会社</t>
    <rPh sb="0" eb="2">
      <t>メイテツ</t>
    </rPh>
    <rPh sb="2" eb="4">
      <t>カンコウ</t>
    </rPh>
    <rPh sb="8" eb="10">
      <t>カブシキ</t>
    </rPh>
    <rPh sb="10" eb="12">
      <t>カイシャ</t>
    </rPh>
    <phoneticPr fontId="5"/>
  </si>
  <si>
    <t>施設整備のための旅費</t>
    <rPh sb="0" eb="2">
      <t>シセツ</t>
    </rPh>
    <rPh sb="2" eb="4">
      <t>セイビ</t>
    </rPh>
    <rPh sb="8" eb="10">
      <t>リョヒ</t>
    </rPh>
    <phoneticPr fontId="5"/>
  </si>
  <si>
    <t>島根あさひソーシャルサポート株式会社</t>
    <rPh sb="0" eb="2">
      <t>シマネ</t>
    </rPh>
    <rPh sb="14" eb="16">
      <t>カブシキ</t>
    </rPh>
    <rPh sb="16" eb="18">
      <t>カイシャ</t>
    </rPh>
    <phoneticPr fontId="5"/>
  </si>
  <si>
    <t>社会復帰サポート美祢株式会社</t>
    <rPh sb="0" eb="2">
      <t>シャカイ</t>
    </rPh>
    <rPh sb="2" eb="4">
      <t>フッキ</t>
    </rPh>
    <rPh sb="8" eb="10">
      <t>ミネ</t>
    </rPh>
    <rPh sb="10" eb="12">
      <t>カブシキ</t>
    </rPh>
    <rPh sb="12" eb="14">
      <t>カイシャ</t>
    </rPh>
    <phoneticPr fontId="5"/>
  </si>
  <si>
    <t>株式会社錢高組</t>
    <rPh sb="0" eb="2">
      <t>カブシキ</t>
    </rPh>
    <rPh sb="2" eb="4">
      <t>カイシャ</t>
    </rPh>
    <rPh sb="4" eb="7">
      <t>ゼニタカグミ</t>
    </rPh>
    <phoneticPr fontId="5"/>
  </si>
  <si>
    <t>株式会社安藤・間</t>
    <rPh sb="0" eb="2">
      <t>カブシキ</t>
    </rPh>
    <rPh sb="2" eb="4">
      <t>カイシャ</t>
    </rPh>
    <rPh sb="4" eb="6">
      <t>アンドウ</t>
    </rPh>
    <rPh sb="7" eb="8">
      <t>マ</t>
    </rPh>
    <phoneticPr fontId="5"/>
  </si>
  <si>
    <t>斎久工業株式会社</t>
    <rPh sb="0" eb="2">
      <t>サイキュウ</t>
    </rPh>
    <rPh sb="2" eb="4">
      <t>コウギョウ</t>
    </rPh>
    <rPh sb="4" eb="8">
      <t>カブシキガイシャ</t>
    </rPh>
    <phoneticPr fontId="5"/>
  </si>
  <si>
    <t>川北電気工業株式会社</t>
    <rPh sb="0" eb="2">
      <t>カワキタ</t>
    </rPh>
    <rPh sb="2" eb="4">
      <t>デンキ</t>
    </rPh>
    <rPh sb="4" eb="6">
      <t>コウギョウ</t>
    </rPh>
    <rPh sb="6" eb="8">
      <t>カブシキ</t>
    </rPh>
    <rPh sb="8" eb="10">
      <t>カイシャ</t>
    </rPh>
    <phoneticPr fontId="5"/>
  </si>
  <si>
    <t>日本電設工業株式会社</t>
    <rPh sb="0" eb="2">
      <t>ニホン</t>
    </rPh>
    <rPh sb="2" eb="4">
      <t>デンセツ</t>
    </rPh>
    <rPh sb="4" eb="6">
      <t>コウギョウ</t>
    </rPh>
    <rPh sb="6" eb="8">
      <t>カブシキ</t>
    </rPh>
    <rPh sb="8" eb="10">
      <t>カイシャ</t>
    </rPh>
    <phoneticPr fontId="5"/>
  </si>
  <si>
    <t>村本建設株式会社</t>
    <rPh sb="0" eb="2">
      <t>ムラモト</t>
    </rPh>
    <rPh sb="2" eb="4">
      <t>ケンセツ</t>
    </rPh>
    <rPh sb="4" eb="6">
      <t>カブシキ</t>
    </rPh>
    <rPh sb="6" eb="8">
      <t>カイシャ</t>
    </rPh>
    <phoneticPr fontId="5"/>
  </si>
  <si>
    <t>大和リース株式会社</t>
    <rPh sb="0" eb="2">
      <t>ヤマト</t>
    </rPh>
    <rPh sb="5" eb="7">
      <t>カブシキ</t>
    </rPh>
    <rPh sb="7" eb="9">
      <t>カイシャ</t>
    </rPh>
    <phoneticPr fontId="5"/>
  </si>
  <si>
    <t>株式会社金見工務店</t>
    <rPh sb="0" eb="2">
      <t>カブシキ</t>
    </rPh>
    <rPh sb="2" eb="4">
      <t>カイシャ</t>
    </rPh>
    <rPh sb="4" eb="5">
      <t>カナ</t>
    </rPh>
    <rPh sb="5" eb="6">
      <t>ミ</t>
    </rPh>
    <rPh sb="6" eb="9">
      <t>コウムテン</t>
    </rPh>
    <phoneticPr fontId="5"/>
  </si>
  <si>
    <t>株式会社吉川組</t>
    <rPh sb="0" eb="2">
      <t>カブシキ</t>
    </rPh>
    <rPh sb="2" eb="4">
      <t>カイシャ</t>
    </rPh>
    <rPh sb="4" eb="6">
      <t>ヨシカワ</t>
    </rPh>
    <rPh sb="6" eb="7">
      <t>グ</t>
    </rPh>
    <phoneticPr fontId="5"/>
  </si>
  <si>
    <t>株式会社三晃空調</t>
    <rPh sb="0" eb="2">
      <t>カブシキ</t>
    </rPh>
    <rPh sb="2" eb="4">
      <t>カイシャ</t>
    </rPh>
    <rPh sb="4" eb="6">
      <t>サンコウ</t>
    </rPh>
    <rPh sb="6" eb="8">
      <t>クウチョウ</t>
    </rPh>
    <phoneticPr fontId="5"/>
  </si>
  <si>
    <t>下関検察支部仮庁舎工事</t>
    <rPh sb="0" eb="2">
      <t>シモノセキ</t>
    </rPh>
    <rPh sb="2" eb="4">
      <t>ケンサツ</t>
    </rPh>
    <rPh sb="4" eb="6">
      <t>シブ</t>
    </rPh>
    <rPh sb="6" eb="7">
      <t>カリ</t>
    </rPh>
    <rPh sb="7" eb="9">
      <t>チョウシャ</t>
    </rPh>
    <rPh sb="9" eb="11">
      <t>コウジ</t>
    </rPh>
    <phoneticPr fontId="5"/>
  </si>
  <si>
    <t>松江地方法務局仮庁舎工事</t>
    <rPh sb="0" eb="2">
      <t>マツエ</t>
    </rPh>
    <rPh sb="2" eb="4">
      <t>チホウ</t>
    </rPh>
    <rPh sb="4" eb="7">
      <t>ホウムキョク</t>
    </rPh>
    <rPh sb="7" eb="8">
      <t>カリ</t>
    </rPh>
    <rPh sb="8" eb="10">
      <t>チョウシャ</t>
    </rPh>
    <rPh sb="10" eb="12">
      <t>コウジ</t>
    </rPh>
    <phoneticPr fontId="5"/>
  </si>
  <si>
    <t>岐阜地方検察庁多治見支部庁舎増築等工事</t>
    <rPh sb="0" eb="2">
      <t>ギフ</t>
    </rPh>
    <rPh sb="2" eb="4">
      <t>チホウ</t>
    </rPh>
    <rPh sb="4" eb="7">
      <t>ケンサツチョウ</t>
    </rPh>
    <rPh sb="7" eb="10">
      <t>タジミ</t>
    </rPh>
    <rPh sb="10" eb="12">
      <t>シブ</t>
    </rPh>
    <rPh sb="12" eb="14">
      <t>チョウシャ</t>
    </rPh>
    <rPh sb="14" eb="16">
      <t>ゾウチク</t>
    </rPh>
    <rPh sb="16" eb="17">
      <t>トウ</t>
    </rPh>
    <rPh sb="17" eb="19">
      <t>コウジ</t>
    </rPh>
    <phoneticPr fontId="5"/>
  </si>
  <si>
    <t>株式会社ウベハウス東日本</t>
    <rPh sb="0" eb="2">
      <t>カブシキ</t>
    </rPh>
    <rPh sb="2" eb="4">
      <t>カイシャ</t>
    </rPh>
    <rPh sb="9" eb="12">
      <t>ヒガシニホン</t>
    </rPh>
    <phoneticPr fontId="5"/>
  </si>
  <si>
    <t>株式会社西山工務店</t>
    <rPh sb="0" eb="2">
      <t>カブシキ</t>
    </rPh>
    <rPh sb="2" eb="4">
      <t>カイシャ</t>
    </rPh>
    <rPh sb="4" eb="6">
      <t>ニシヤマ</t>
    </rPh>
    <rPh sb="6" eb="9">
      <t>コウムテン</t>
    </rPh>
    <phoneticPr fontId="5"/>
  </si>
  <si>
    <t>株式会社武建設</t>
    <rPh sb="0" eb="2">
      <t>カブシキ</t>
    </rPh>
    <rPh sb="2" eb="4">
      <t>カイシャ</t>
    </rPh>
    <rPh sb="4" eb="5">
      <t>タケ</t>
    </rPh>
    <rPh sb="5" eb="7">
      <t>ケンセツ</t>
    </rPh>
    <phoneticPr fontId="5"/>
  </si>
  <si>
    <t>閑林工業株式会社</t>
    <rPh sb="0" eb="2">
      <t>カンバヤシ</t>
    </rPh>
    <rPh sb="2" eb="4">
      <t>コウギョウ</t>
    </rPh>
    <rPh sb="4" eb="8">
      <t>カブシキガイシャ</t>
    </rPh>
    <phoneticPr fontId="5"/>
  </si>
  <si>
    <t>株式会社石塚工務店</t>
    <rPh sb="0" eb="2">
      <t>カブシキ</t>
    </rPh>
    <rPh sb="2" eb="4">
      <t>カイシャ</t>
    </rPh>
    <rPh sb="4" eb="6">
      <t>イシヅカ</t>
    </rPh>
    <rPh sb="6" eb="9">
      <t>コウムテン</t>
    </rPh>
    <phoneticPr fontId="5"/>
  </si>
  <si>
    <t>株式会社林工務店</t>
    <rPh sb="0" eb="2">
      <t>カブシキ</t>
    </rPh>
    <rPh sb="2" eb="4">
      <t>カイシャ</t>
    </rPh>
    <rPh sb="4" eb="5">
      <t>ハヤシ</t>
    </rPh>
    <rPh sb="5" eb="8">
      <t>コウムテン</t>
    </rPh>
    <phoneticPr fontId="5"/>
  </si>
  <si>
    <t>川越少年刑務所職員宿舎改修工事</t>
    <rPh sb="0" eb="2">
      <t>カワゴエ</t>
    </rPh>
    <rPh sb="2" eb="4">
      <t>ショウネン</t>
    </rPh>
    <rPh sb="4" eb="7">
      <t>ケイムショ</t>
    </rPh>
    <rPh sb="7" eb="9">
      <t>ショクイン</t>
    </rPh>
    <rPh sb="9" eb="11">
      <t>シュクシャ</t>
    </rPh>
    <rPh sb="11" eb="13">
      <t>カイシュウ</t>
    </rPh>
    <rPh sb="13" eb="15">
      <t>コウジ</t>
    </rPh>
    <phoneticPr fontId="5"/>
  </si>
  <si>
    <t>川越少年刑務所工場棟等改修工事</t>
    <rPh sb="0" eb="2">
      <t>カワゴエ</t>
    </rPh>
    <rPh sb="2" eb="4">
      <t>ショウネン</t>
    </rPh>
    <rPh sb="4" eb="7">
      <t>ケイムショ</t>
    </rPh>
    <rPh sb="7" eb="9">
      <t>コウジョウ</t>
    </rPh>
    <rPh sb="9" eb="10">
      <t>トウ</t>
    </rPh>
    <rPh sb="10" eb="11">
      <t>トウ</t>
    </rPh>
    <rPh sb="11" eb="13">
      <t>カイシュウ</t>
    </rPh>
    <rPh sb="13" eb="15">
      <t>コウジ</t>
    </rPh>
    <phoneticPr fontId="5"/>
  </si>
  <si>
    <t>水戸少年鑑別所保護室等新営及び庁舎屋根防水改修工事</t>
    <rPh sb="0" eb="2">
      <t>ミト</t>
    </rPh>
    <rPh sb="2" eb="4">
      <t>ショウネン</t>
    </rPh>
    <rPh sb="4" eb="7">
      <t>カンベツショ</t>
    </rPh>
    <rPh sb="7" eb="10">
      <t>ホゴシツ</t>
    </rPh>
    <rPh sb="10" eb="11">
      <t>トウ</t>
    </rPh>
    <rPh sb="11" eb="13">
      <t>シンエイ</t>
    </rPh>
    <rPh sb="13" eb="14">
      <t>オヨ</t>
    </rPh>
    <rPh sb="15" eb="17">
      <t>チョウシャ</t>
    </rPh>
    <rPh sb="17" eb="19">
      <t>ヤネ</t>
    </rPh>
    <rPh sb="19" eb="21">
      <t>ボウスイ</t>
    </rPh>
    <rPh sb="21" eb="23">
      <t>カイシュウ</t>
    </rPh>
    <rPh sb="23" eb="25">
      <t>コウジ</t>
    </rPh>
    <phoneticPr fontId="5"/>
  </si>
  <si>
    <t>府中刑務所職員宿舎流し台修繕工事</t>
    <rPh sb="0" eb="2">
      <t>フチュウ</t>
    </rPh>
    <rPh sb="2" eb="5">
      <t>ケイムショ</t>
    </rPh>
    <rPh sb="5" eb="7">
      <t>ショクイン</t>
    </rPh>
    <rPh sb="7" eb="9">
      <t>シュクシャ</t>
    </rPh>
    <rPh sb="9" eb="10">
      <t>ナガ</t>
    </rPh>
    <rPh sb="11" eb="12">
      <t>ダイ</t>
    </rPh>
    <rPh sb="12" eb="14">
      <t>シュウゼン</t>
    </rPh>
    <rPh sb="14" eb="16">
      <t>コウジ</t>
    </rPh>
    <phoneticPr fontId="5"/>
  </si>
  <si>
    <t>名古屋刑務所構内北側下水管設置工事</t>
    <rPh sb="0" eb="3">
      <t>ナゴヤ</t>
    </rPh>
    <rPh sb="3" eb="6">
      <t>ケイムショ</t>
    </rPh>
    <rPh sb="6" eb="8">
      <t>コウナイ</t>
    </rPh>
    <rPh sb="8" eb="10">
      <t>キタガワ</t>
    </rPh>
    <rPh sb="10" eb="13">
      <t>ゲスイカン</t>
    </rPh>
    <rPh sb="13" eb="15">
      <t>セッチ</t>
    </rPh>
    <rPh sb="15" eb="17">
      <t>コウジ</t>
    </rPh>
    <phoneticPr fontId="5"/>
  </si>
  <si>
    <t>札幌刑務所職員宿舎１号棟外壁等改修工事</t>
    <rPh sb="0" eb="2">
      <t>サッポロ</t>
    </rPh>
    <rPh sb="2" eb="5">
      <t>ケイムショ</t>
    </rPh>
    <rPh sb="5" eb="7">
      <t>ショクイン</t>
    </rPh>
    <rPh sb="7" eb="9">
      <t>シュクシャ</t>
    </rPh>
    <rPh sb="10" eb="12">
      <t>ゴウトウ</t>
    </rPh>
    <rPh sb="12" eb="14">
      <t>ガイヘキ</t>
    </rPh>
    <rPh sb="14" eb="15">
      <t>トウ</t>
    </rPh>
    <rPh sb="15" eb="17">
      <t>カイシュウ</t>
    </rPh>
    <rPh sb="17" eb="19">
      <t>コウジ</t>
    </rPh>
    <phoneticPr fontId="5"/>
  </si>
  <si>
    <t>札幌刑務所防災倉庫整備工事</t>
    <rPh sb="0" eb="2">
      <t>サッポロ</t>
    </rPh>
    <rPh sb="2" eb="5">
      <t>ケイムショ</t>
    </rPh>
    <rPh sb="5" eb="7">
      <t>ボウサイ</t>
    </rPh>
    <rPh sb="7" eb="9">
      <t>ソウコ</t>
    </rPh>
    <rPh sb="9" eb="11">
      <t>セイビ</t>
    </rPh>
    <rPh sb="11" eb="13">
      <t>コウジ</t>
    </rPh>
    <phoneticPr fontId="5"/>
  </si>
  <si>
    <t>A</t>
  </si>
  <si>
    <t>大成設備株式会社</t>
    <rPh sb="0" eb="2">
      <t>タイセイ</t>
    </rPh>
    <rPh sb="2" eb="4">
      <t>セツビ</t>
    </rPh>
    <rPh sb="4" eb="6">
      <t>カブシキ</t>
    </rPh>
    <rPh sb="6" eb="8">
      <t>カイシャ</t>
    </rPh>
    <phoneticPr fontId="5"/>
  </si>
  <si>
    <t>株式会社トーエネック</t>
    <rPh sb="0" eb="2">
      <t>カブシキ</t>
    </rPh>
    <rPh sb="2" eb="4">
      <t>カイシャ</t>
    </rPh>
    <phoneticPr fontId="5"/>
  </si>
  <si>
    <t>佐藤工業株式会社</t>
    <rPh sb="0" eb="2">
      <t>サトウ</t>
    </rPh>
    <rPh sb="2" eb="4">
      <t>コウギョウ</t>
    </rPh>
    <rPh sb="4" eb="6">
      <t>カブシキ</t>
    </rPh>
    <rPh sb="6" eb="8">
      <t>カイシャ</t>
    </rPh>
    <phoneticPr fontId="5"/>
  </si>
  <si>
    <t>七浦建設株式会社</t>
    <rPh sb="0" eb="2">
      <t>ナナウラ</t>
    </rPh>
    <rPh sb="2" eb="4">
      <t>ケンセツ</t>
    </rPh>
    <rPh sb="4" eb="6">
      <t>カブシキ</t>
    </rPh>
    <rPh sb="6" eb="8">
      <t>カイシャ</t>
    </rPh>
    <phoneticPr fontId="5"/>
  </si>
  <si>
    <t>広島刑務所鍛錬場・待機所棟等新営（建築）工事</t>
    <rPh sb="0" eb="2">
      <t>ヒロシマ</t>
    </rPh>
    <rPh sb="2" eb="5">
      <t>ケイムショ</t>
    </rPh>
    <rPh sb="5" eb="7">
      <t>タンレン</t>
    </rPh>
    <rPh sb="7" eb="8">
      <t>ジョウ</t>
    </rPh>
    <rPh sb="9" eb="12">
      <t>タイキジョ</t>
    </rPh>
    <rPh sb="12" eb="13">
      <t>トウ</t>
    </rPh>
    <rPh sb="13" eb="14">
      <t>トウ</t>
    </rPh>
    <rPh sb="14" eb="16">
      <t>シンエイ</t>
    </rPh>
    <rPh sb="17" eb="19">
      <t>ケンチク</t>
    </rPh>
    <rPh sb="20" eb="22">
      <t>コウジ</t>
    </rPh>
    <phoneticPr fontId="5"/>
  </si>
  <si>
    <t>再度の入札をしても落札者がないため。</t>
    <rPh sb="0" eb="2">
      <t>サイド</t>
    </rPh>
    <rPh sb="3" eb="5">
      <t>ニュウサツ</t>
    </rPh>
    <rPh sb="9" eb="12">
      <t>ラクサツシャ</t>
    </rPh>
    <phoneticPr fontId="5"/>
  </si>
  <si>
    <t>-</t>
    <phoneticPr fontId="5"/>
  </si>
  <si>
    <t>-</t>
    <phoneticPr fontId="5"/>
  </si>
  <si>
    <t>-</t>
    <phoneticPr fontId="5"/>
  </si>
  <si>
    <t>-</t>
    <phoneticPr fontId="5"/>
  </si>
  <si>
    <t>-</t>
    <phoneticPr fontId="5"/>
  </si>
  <si>
    <t>-</t>
    <phoneticPr fontId="5"/>
  </si>
  <si>
    <t>-</t>
    <phoneticPr fontId="5"/>
  </si>
  <si>
    <t>広島刑務所鍛錬場・待機所棟等新営（電気設備）工事</t>
    <rPh sb="0" eb="2">
      <t>ヒロシマ</t>
    </rPh>
    <rPh sb="2" eb="5">
      <t>ケイムショ</t>
    </rPh>
    <rPh sb="5" eb="7">
      <t>タンレン</t>
    </rPh>
    <rPh sb="7" eb="8">
      <t>ジョウ</t>
    </rPh>
    <rPh sb="9" eb="12">
      <t>タイキジョ</t>
    </rPh>
    <rPh sb="12" eb="13">
      <t>トウ</t>
    </rPh>
    <rPh sb="13" eb="14">
      <t>トウ</t>
    </rPh>
    <rPh sb="14" eb="16">
      <t>シンエイ</t>
    </rPh>
    <rPh sb="17" eb="19">
      <t>デンキ</t>
    </rPh>
    <rPh sb="19" eb="21">
      <t>セツビ</t>
    </rPh>
    <rPh sb="22" eb="24">
      <t>コウジ</t>
    </rPh>
    <phoneticPr fontId="5"/>
  </si>
  <si>
    <t>株式会社中電工</t>
    <rPh sb="0" eb="2">
      <t>カブシキ</t>
    </rPh>
    <rPh sb="2" eb="4">
      <t>カイシャ</t>
    </rPh>
    <rPh sb="4" eb="7">
      <t>チュウデンコウ</t>
    </rPh>
    <phoneticPr fontId="5"/>
  </si>
  <si>
    <t>川北電気工業株式会社</t>
    <rPh sb="0" eb="2">
      <t>カワキタ</t>
    </rPh>
    <rPh sb="2" eb="4">
      <t>デンキ</t>
    </rPh>
    <rPh sb="4" eb="6">
      <t>コウギョウ</t>
    </rPh>
    <rPh sb="6" eb="8">
      <t>カブシキ</t>
    </rPh>
    <rPh sb="8" eb="10">
      <t>カイシャ</t>
    </rPh>
    <phoneticPr fontId="5"/>
  </si>
  <si>
    <t>法務行政全般の円滑かつ効率的な運営(Ⅶ-15)</t>
    <rPh sb="0" eb="2">
      <t>ホウム</t>
    </rPh>
    <rPh sb="2" eb="4">
      <t>ギョウセイ</t>
    </rPh>
    <rPh sb="4" eb="6">
      <t>ゼンパン</t>
    </rPh>
    <rPh sb="7" eb="9">
      <t>エンカツ</t>
    </rPh>
    <rPh sb="11" eb="14">
      <t>コウリツテキ</t>
    </rPh>
    <rPh sb="15" eb="17">
      <t>ウンエイ</t>
    </rPh>
    <phoneticPr fontId="5"/>
  </si>
  <si>
    <t>　コスト削減については，計画案の策定から事業の実施における各段階で検討しており，妥当である。</t>
    <rPh sb="4" eb="6">
      <t>サクゲン</t>
    </rPh>
    <rPh sb="12" eb="15">
      <t>ケイカクアン</t>
    </rPh>
    <rPh sb="16" eb="18">
      <t>サクテイ</t>
    </rPh>
    <rPh sb="20" eb="22">
      <t>ジギョウ</t>
    </rPh>
    <rPh sb="23" eb="25">
      <t>ジッシ</t>
    </rPh>
    <rPh sb="29" eb="30">
      <t>カク</t>
    </rPh>
    <rPh sb="30" eb="32">
      <t>ダンカイ</t>
    </rPh>
    <rPh sb="33" eb="35">
      <t>ケントウ</t>
    </rPh>
    <rPh sb="40" eb="42">
      <t>ダトウ</t>
    </rPh>
    <phoneticPr fontId="5"/>
  </si>
  <si>
    <t>11,064/11</t>
    <phoneticPr fontId="5"/>
  </si>
  <si>
    <t>耐震化率（面積率）
耐震性能が確保されている収容施設の総延べ面積（㎡）／収容施設の総延べ面積（㎡）</t>
    <rPh sb="0" eb="3">
      <t>タイシンカ</t>
    </rPh>
    <rPh sb="3" eb="4">
      <t>リツ</t>
    </rPh>
    <rPh sb="10" eb="12">
      <t>タイシン</t>
    </rPh>
    <rPh sb="12" eb="14">
      <t>セイノウ</t>
    </rPh>
    <rPh sb="15" eb="17">
      <t>カクホ</t>
    </rPh>
    <rPh sb="22" eb="24">
      <t>シュウヨウ</t>
    </rPh>
    <rPh sb="24" eb="26">
      <t>シセツ</t>
    </rPh>
    <rPh sb="27" eb="28">
      <t>ソウ</t>
    </rPh>
    <rPh sb="28" eb="29">
      <t>ノ</t>
    </rPh>
    <rPh sb="30" eb="32">
      <t>メンセキ</t>
    </rPh>
    <rPh sb="36" eb="38">
      <t>シュウヨウ</t>
    </rPh>
    <rPh sb="38" eb="40">
      <t>シセツ</t>
    </rPh>
    <rPh sb="41" eb="42">
      <t>ソウ</t>
    </rPh>
    <rPh sb="42" eb="43">
      <t>ノ</t>
    </rPh>
    <rPh sb="44" eb="46">
      <t>メンセキ</t>
    </rPh>
    <phoneticPr fontId="5"/>
  </si>
  <si>
    <t>耐震化率（面積率）
耐震性能が確保されている官署施設の総延べ面積（㎡）／官署施設の総延べ面積（㎡）</t>
    <rPh sb="22" eb="24">
      <t>カンショ</t>
    </rPh>
    <rPh sb="24" eb="26">
      <t>シセツ</t>
    </rPh>
    <rPh sb="28" eb="29">
      <t>ノ</t>
    </rPh>
    <rPh sb="36" eb="38">
      <t>カンショ</t>
    </rPh>
    <rPh sb="42" eb="43">
      <t>ノ</t>
    </rPh>
    <phoneticPr fontId="5"/>
  </si>
  <si>
    <t>大阪拘置所新営（建築）第2期工事</t>
    <rPh sb="0" eb="2">
      <t>オオサカ</t>
    </rPh>
    <rPh sb="2" eb="5">
      <t>コウチショ</t>
    </rPh>
    <rPh sb="5" eb="7">
      <t>シンエイ</t>
    </rPh>
    <rPh sb="8" eb="10">
      <t>ケンチク</t>
    </rPh>
    <rPh sb="11" eb="12">
      <t>ダイ</t>
    </rPh>
    <rPh sb="13" eb="14">
      <t>キ</t>
    </rPh>
    <rPh sb="14" eb="16">
      <t>コウジ</t>
    </rPh>
    <phoneticPr fontId="5"/>
  </si>
  <si>
    <t>国際法務総合センター（仮称）A-1工区新営（建築）工事</t>
    <rPh sb="0" eb="2">
      <t>コクサイ</t>
    </rPh>
    <rPh sb="2" eb="4">
      <t>ホウム</t>
    </rPh>
    <rPh sb="4" eb="6">
      <t>ソウゴウ</t>
    </rPh>
    <rPh sb="11" eb="13">
      <t>カショウ</t>
    </rPh>
    <rPh sb="17" eb="19">
      <t>コウク</t>
    </rPh>
    <rPh sb="19" eb="21">
      <t>シンエイ</t>
    </rPh>
    <rPh sb="22" eb="24">
      <t>ケンチク</t>
    </rPh>
    <rPh sb="25" eb="27">
      <t>コウジ</t>
    </rPh>
    <phoneticPr fontId="5"/>
  </si>
  <si>
    <t>国際法務総合センターC工区新営（建築）工事</t>
    <rPh sb="0" eb="2">
      <t>コクサイ</t>
    </rPh>
    <rPh sb="2" eb="4">
      <t>ホウム</t>
    </rPh>
    <rPh sb="4" eb="6">
      <t>ソウゴウ</t>
    </rPh>
    <rPh sb="11" eb="13">
      <t>コウク</t>
    </rPh>
    <rPh sb="13" eb="15">
      <t>シンエイ</t>
    </rPh>
    <rPh sb="16" eb="18">
      <t>ケンチク</t>
    </rPh>
    <rPh sb="19" eb="21">
      <t>コウジ</t>
    </rPh>
    <phoneticPr fontId="5"/>
  </si>
  <si>
    <t>国際法務総合センター（仮称）A工区新営（機械設備）工事</t>
    <rPh sb="0" eb="2">
      <t>コクサイ</t>
    </rPh>
    <rPh sb="2" eb="4">
      <t>ホウム</t>
    </rPh>
    <rPh sb="4" eb="6">
      <t>ソウゴウ</t>
    </rPh>
    <rPh sb="11" eb="13">
      <t>カショウ</t>
    </rPh>
    <rPh sb="15" eb="17">
      <t>コウク</t>
    </rPh>
    <rPh sb="17" eb="19">
      <t>シンエイ</t>
    </rPh>
    <rPh sb="20" eb="22">
      <t>キカイ</t>
    </rPh>
    <rPh sb="22" eb="24">
      <t>セツビ</t>
    </rPh>
    <rPh sb="25" eb="27">
      <t>コウジ</t>
    </rPh>
    <phoneticPr fontId="5"/>
  </si>
  <si>
    <t>国際法務総合センター（仮称）A工区新営（電気設備）工事</t>
    <rPh sb="0" eb="2">
      <t>コクサイ</t>
    </rPh>
    <rPh sb="2" eb="4">
      <t>ホウム</t>
    </rPh>
    <rPh sb="4" eb="6">
      <t>ソウゴウ</t>
    </rPh>
    <rPh sb="11" eb="13">
      <t>カショウ</t>
    </rPh>
    <rPh sb="15" eb="17">
      <t>コウク</t>
    </rPh>
    <rPh sb="17" eb="19">
      <t>シンエイ</t>
    </rPh>
    <rPh sb="20" eb="22">
      <t>デンキ</t>
    </rPh>
    <rPh sb="22" eb="24">
      <t>セツビ</t>
    </rPh>
    <rPh sb="25" eb="27">
      <t>コウジ</t>
    </rPh>
    <phoneticPr fontId="5"/>
  </si>
  <si>
    <t>PFI事業</t>
    <rPh sb="3" eb="5">
      <t>ジギョウ</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</si>
  <si>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</si>
  <si>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</si>
  <si>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</si>
  <si>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</si>
  <si>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</si>
  <si>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</si>
  <si>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</si>
  <si>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</si>
  <si>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</si>
  <si>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不動産の購入（PFI事業）</t>
    <rPh sb="0" eb="3">
      <t>フドウサン</t>
    </rPh>
    <rPh sb="4" eb="6">
      <t>コウニュウ</t>
    </rPh>
    <rPh sb="10" eb="12">
      <t>ジギョウ</t>
    </rPh>
    <phoneticPr fontId="5"/>
  </si>
  <si>
    <t>宇都宮法務総合庁舎（15）建築工事</t>
    <rPh sb="0" eb="3">
      <t>ウツノミヤ</t>
    </rPh>
    <rPh sb="3" eb="5">
      <t>ホウム</t>
    </rPh>
    <rPh sb="5" eb="7">
      <t>ソウゴウ</t>
    </rPh>
    <rPh sb="7" eb="9">
      <t>チョウシャ</t>
    </rPh>
    <rPh sb="13" eb="15">
      <t>ケンチク</t>
    </rPh>
    <rPh sb="15" eb="17">
      <t>コウジ</t>
    </rPh>
    <phoneticPr fontId="5"/>
  </si>
  <si>
    <t>福岡第2法務総合庁舎（28）建築工事</t>
    <rPh sb="0" eb="2">
      <t>フクオカ</t>
    </rPh>
    <rPh sb="2" eb="3">
      <t>ダイ</t>
    </rPh>
    <rPh sb="4" eb="6">
      <t>ホウム</t>
    </rPh>
    <rPh sb="6" eb="8">
      <t>ソウゴウ</t>
    </rPh>
    <rPh sb="8" eb="10">
      <t>チョウシャ</t>
    </rPh>
    <rPh sb="14" eb="16">
      <t>ケンチク</t>
    </rPh>
    <rPh sb="16" eb="18">
      <t>コウジ</t>
    </rPh>
    <phoneticPr fontId="5"/>
  </si>
  <si>
    <t>宇都宮法務総合庁舎（15）機械設備工事</t>
    <rPh sb="0" eb="3">
      <t>ウツノミヤ</t>
    </rPh>
    <rPh sb="3" eb="5">
      <t>ホウム</t>
    </rPh>
    <rPh sb="5" eb="7">
      <t>ソウゴウ</t>
    </rPh>
    <rPh sb="7" eb="9">
      <t>チョウシャ</t>
    </rPh>
    <rPh sb="13" eb="15">
      <t>キカイ</t>
    </rPh>
    <rPh sb="15" eb="17">
      <t>セツビ</t>
    </rPh>
    <rPh sb="17" eb="19">
      <t>コウジ</t>
    </rPh>
    <phoneticPr fontId="5"/>
  </si>
  <si>
    <t>宇都宮法務総合庁舎（15）電気設備工事</t>
    <rPh sb="0" eb="3">
      <t>ウツノミヤ</t>
    </rPh>
    <rPh sb="3" eb="5">
      <t>ホウム</t>
    </rPh>
    <rPh sb="5" eb="7">
      <t>ソウゴウ</t>
    </rPh>
    <rPh sb="7" eb="9">
      <t>チョウシャ</t>
    </rPh>
    <rPh sb="13" eb="15">
      <t>デンキ</t>
    </rPh>
    <rPh sb="15" eb="17">
      <t>セツビ</t>
    </rPh>
    <rPh sb="17" eb="19">
      <t>コウジ</t>
    </rPh>
    <phoneticPr fontId="5"/>
  </si>
  <si>
    <t>中央合同庁舎第6号館改修（16）電気設備工事</t>
    <rPh sb="0" eb="2">
      <t>チュウオウ</t>
    </rPh>
    <rPh sb="2" eb="4">
      <t>ゴウドウ</t>
    </rPh>
    <rPh sb="4" eb="6">
      <t>チョウシャ</t>
    </rPh>
    <rPh sb="6" eb="7">
      <t>ダイ</t>
    </rPh>
    <rPh sb="8" eb="10">
      <t>ゴウカン</t>
    </rPh>
    <rPh sb="10" eb="12">
      <t>カイシュウ</t>
    </rPh>
    <rPh sb="16" eb="18">
      <t>デンキ</t>
    </rPh>
    <rPh sb="18" eb="20">
      <t>セツビ</t>
    </rPh>
    <rPh sb="20" eb="22">
      <t>コウジ</t>
    </rPh>
    <phoneticPr fontId="5"/>
  </si>
  <si>
    <t>福岡法務局（29）構内整備工事</t>
    <rPh sb="0" eb="2">
      <t>フクオカ</t>
    </rPh>
    <rPh sb="2" eb="5">
      <t>ホウムキョク</t>
    </rPh>
    <rPh sb="9" eb="11">
      <t>コウナイ</t>
    </rPh>
    <rPh sb="11" eb="13">
      <t>セイビ</t>
    </rPh>
    <rPh sb="13" eb="15">
      <t>コウジ</t>
    </rPh>
    <phoneticPr fontId="5"/>
  </si>
  <si>
    <t>中央合同庁舎第6号外1件改修（16）電気設備工事</t>
    <rPh sb="0" eb="2">
      <t>チュウオウ</t>
    </rPh>
    <rPh sb="2" eb="4">
      <t>ゴウドウ</t>
    </rPh>
    <rPh sb="4" eb="6">
      <t>チョウシャ</t>
    </rPh>
    <rPh sb="6" eb="7">
      <t>ダイ</t>
    </rPh>
    <rPh sb="8" eb="10">
      <t>ゴウガイ</t>
    </rPh>
    <rPh sb="11" eb="12">
      <t>ケン</t>
    </rPh>
    <rPh sb="12" eb="14">
      <t>カイシュウ</t>
    </rPh>
    <rPh sb="18" eb="20">
      <t>デンキ</t>
    </rPh>
    <rPh sb="20" eb="22">
      <t>セツビ</t>
    </rPh>
    <rPh sb="22" eb="24">
      <t>コウジ</t>
    </rPh>
    <phoneticPr fontId="5"/>
  </si>
  <si>
    <t>福岡第2法務総合庁舎（28）機械設備工事</t>
    <rPh sb="0" eb="2">
      <t>フクオカ</t>
    </rPh>
    <rPh sb="2" eb="3">
      <t>ダイ</t>
    </rPh>
    <rPh sb="4" eb="6">
      <t>ホウム</t>
    </rPh>
    <rPh sb="6" eb="8">
      <t>ソウゴウ</t>
    </rPh>
    <rPh sb="8" eb="10">
      <t>チョウシャ</t>
    </rPh>
    <rPh sb="14" eb="16">
      <t>キカイ</t>
    </rPh>
    <rPh sb="16" eb="18">
      <t>セツビ</t>
    </rPh>
    <rPh sb="18" eb="20">
      <t>コウジ</t>
    </rPh>
    <phoneticPr fontId="5"/>
  </si>
  <si>
    <t>職員J</t>
    <rPh sb="0" eb="2">
      <t>ショクイン</t>
    </rPh>
    <phoneticPr fontId="5"/>
  </si>
  <si>
    <t>不動産の購入（PFI）</t>
    <rPh sb="0" eb="3">
      <t>フドウサン</t>
    </rPh>
    <rPh sb="4" eb="6">
      <t>コウニュウ</t>
    </rPh>
    <phoneticPr fontId="5"/>
  </si>
  <si>
    <t>株式会社苫小牧法務総合庁舎PFI</t>
    <rPh sb="0" eb="2">
      <t>カブシキ</t>
    </rPh>
    <rPh sb="2" eb="4">
      <t>カイシャ</t>
    </rPh>
    <rPh sb="4" eb="7">
      <t>トマコマイ</t>
    </rPh>
    <rPh sb="7" eb="9">
      <t>ホウム</t>
    </rPh>
    <rPh sb="9" eb="11">
      <t>ソウゴウ</t>
    </rPh>
    <rPh sb="11" eb="13">
      <t>チョウシャ</t>
    </rPh>
    <phoneticPr fontId="5"/>
  </si>
  <si>
    <t>　収容施設については成果目標を達成し，官署施設については成果目標に近づいており，成果実績は成果目標に見合っている。</t>
    <rPh sb="1" eb="3">
      <t>シュウヨウ</t>
    </rPh>
    <rPh sb="3" eb="5">
      <t>シセツ</t>
    </rPh>
    <rPh sb="10" eb="12">
      <t>セイカ</t>
    </rPh>
    <rPh sb="12" eb="14">
      <t>モクヒョウ</t>
    </rPh>
    <rPh sb="15" eb="17">
      <t>タッセイ</t>
    </rPh>
    <rPh sb="19" eb="21">
      <t>カンショ</t>
    </rPh>
    <rPh sb="21" eb="23">
      <t>シセツ</t>
    </rPh>
    <rPh sb="28" eb="30">
      <t>セイカ</t>
    </rPh>
    <rPh sb="30" eb="32">
      <t>モクヒョウ</t>
    </rPh>
    <rPh sb="33" eb="35">
      <t>チカズ</t>
    </rPh>
    <rPh sb="40" eb="42">
      <t>セイカ</t>
    </rPh>
    <rPh sb="42" eb="44">
      <t>ジッセキ</t>
    </rPh>
    <rPh sb="45" eb="47">
      <t>セイカ</t>
    </rPh>
    <rPh sb="47" eb="49">
      <t>モクヒョウ</t>
    </rPh>
    <rPh sb="50" eb="52">
      <t>ミア</t>
    </rPh>
    <phoneticPr fontId="5"/>
  </si>
  <si>
    <t>大阪拘置所新営（建築）第2期工事【単歳を含む】</t>
    <rPh sb="0" eb="2">
      <t>オオサカ</t>
    </rPh>
    <rPh sb="2" eb="5">
      <t>コウチショ</t>
    </rPh>
    <rPh sb="5" eb="7">
      <t>シンエイ</t>
    </rPh>
    <rPh sb="8" eb="10">
      <t>ケンチク</t>
    </rPh>
    <rPh sb="11" eb="12">
      <t>ダイ</t>
    </rPh>
    <rPh sb="13" eb="14">
      <t>キ</t>
    </rPh>
    <rPh sb="14" eb="16">
      <t>コウジ</t>
    </rPh>
    <phoneticPr fontId="5"/>
  </si>
  <si>
    <t>大阪拘置所新営（電気設備）第2期工事</t>
    <rPh sb="0" eb="2">
      <t>オオサカ</t>
    </rPh>
    <rPh sb="2" eb="5">
      <t>コウチショ</t>
    </rPh>
    <rPh sb="5" eb="7">
      <t>シンエイ</t>
    </rPh>
    <rPh sb="8" eb="10">
      <t>デンキ</t>
    </rPh>
    <rPh sb="10" eb="12">
      <t>セツビ</t>
    </rPh>
    <rPh sb="13" eb="14">
      <t>ダイ</t>
    </rPh>
    <rPh sb="15" eb="16">
      <t>キ</t>
    </rPh>
    <rPh sb="16" eb="18">
      <t>コウジ</t>
    </rPh>
    <phoneticPr fontId="5"/>
  </si>
  <si>
    <t>大阪拘置所新営（機械設備）第2期工事</t>
    <rPh sb="0" eb="2">
      <t>オオサカ</t>
    </rPh>
    <rPh sb="2" eb="5">
      <t>コウチショ</t>
    </rPh>
    <rPh sb="5" eb="7">
      <t>シンエイ</t>
    </rPh>
    <rPh sb="8" eb="10">
      <t>キカイ</t>
    </rPh>
    <rPh sb="10" eb="12">
      <t>セツビ</t>
    </rPh>
    <rPh sb="13" eb="14">
      <t>ダイ</t>
    </rPh>
    <rPh sb="15" eb="16">
      <t>キ</t>
    </rPh>
    <rPh sb="16" eb="18">
      <t>コウジ</t>
    </rPh>
    <phoneticPr fontId="5"/>
  </si>
  <si>
    <t>国際法務総合センターC工区新営（建築）工事【単歳を含む】</t>
    <rPh sb="0" eb="2">
      <t>コクサイ</t>
    </rPh>
    <rPh sb="2" eb="4">
      <t>ホウム</t>
    </rPh>
    <rPh sb="4" eb="6">
      <t>ソウゴウ</t>
    </rPh>
    <rPh sb="11" eb="13">
      <t>コウク</t>
    </rPh>
    <rPh sb="13" eb="15">
      <t>シンエイ</t>
    </rPh>
    <rPh sb="16" eb="18">
      <t>ケンチク</t>
    </rPh>
    <rPh sb="19" eb="21">
      <t>コウジ</t>
    </rPh>
    <rPh sb="22" eb="24">
      <t>タンサイ</t>
    </rPh>
    <rPh sb="25" eb="26">
      <t>フク</t>
    </rPh>
    <phoneticPr fontId="5"/>
  </si>
  <si>
    <t>駿府学園新営（建築）第2期工事</t>
    <rPh sb="0" eb="2">
      <t>スンプ</t>
    </rPh>
    <rPh sb="2" eb="4">
      <t>ガクエン</t>
    </rPh>
    <rPh sb="4" eb="6">
      <t>シンエイ</t>
    </rPh>
    <rPh sb="7" eb="9">
      <t>ケンチク</t>
    </rPh>
    <rPh sb="10" eb="11">
      <t>ダイ</t>
    </rPh>
    <rPh sb="12" eb="13">
      <t>キ</t>
    </rPh>
    <rPh sb="13" eb="15">
      <t>コウジ</t>
    </rPh>
    <phoneticPr fontId="5"/>
  </si>
  <si>
    <t>喜連川少年院改修（建築）第1期工事</t>
    <rPh sb="0" eb="3">
      <t>キツレガワ</t>
    </rPh>
    <rPh sb="3" eb="6">
      <t>ショウネンイン</t>
    </rPh>
    <rPh sb="6" eb="8">
      <t>カイシュウ</t>
    </rPh>
    <rPh sb="9" eb="11">
      <t>ケンチク</t>
    </rPh>
    <rPh sb="12" eb="13">
      <t>ダイ</t>
    </rPh>
    <rPh sb="14" eb="15">
      <t>キ</t>
    </rPh>
    <rPh sb="15" eb="17">
      <t>コウジ</t>
    </rPh>
    <phoneticPr fontId="5"/>
  </si>
  <si>
    <t>国際法務総合センターC工区新営（電気設備）工事</t>
    <rPh sb="0" eb="2">
      <t>コクサイ</t>
    </rPh>
    <rPh sb="2" eb="4">
      <t>ホウム</t>
    </rPh>
    <rPh sb="4" eb="6">
      <t>ソウゴウ</t>
    </rPh>
    <rPh sb="11" eb="13">
      <t>コウク</t>
    </rPh>
    <rPh sb="13" eb="15">
      <t>シンエイ</t>
    </rPh>
    <rPh sb="16" eb="18">
      <t>デンキ</t>
    </rPh>
    <rPh sb="18" eb="20">
      <t>セツビ</t>
    </rPh>
    <rPh sb="21" eb="23">
      <t>コウジ</t>
    </rPh>
    <phoneticPr fontId="5"/>
  </si>
  <si>
    <t>駿府学園新営（電気設備）第2期工事</t>
    <rPh sb="0" eb="2">
      <t>スンプ</t>
    </rPh>
    <rPh sb="2" eb="4">
      <t>ガクエン</t>
    </rPh>
    <rPh sb="4" eb="6">
      <t>シンエイ</t>
    </rPh>
    <rPh sb="7" eb="9">
      <t>デンキ</t>
    </rPh>
    <rPh sb="9" eb="11">
      <t>セツビ</t>
    </rPh>
    <rPh sb="12" eb="13">
      <t>ダイ</t>
    </rPh>
    <rPh sb="14" eb="15">
      <t>キ</t>
    </rPh>
    <rPh sb="15" eb="17">
      <t>コウジ</t>
    </rPh>
    <phoneticPr fontId="5"/>
  </si>
  <si>
    <t>喜連川少年院改修（電気設備）第1期工事</t>
    <rPh sb="0" eb="3">
      <t>キツレガワ</t>
    </rPh>
    <rPh sb="3" eb="6">
      <t>ショウネンイン</t>
    </rPh>
    <rPh sb="6" eb="8">
      <t>カイシュウ</t>
    </rPh>
    <rPh sb="9" eb="11">
      <t>デンキ</t>
    </rPh>
    <rPh sb="11" eb="13">
      <t>セツビ</t>
    </rPh>
    <rPh sb="14" eb="15">
      <t>ダイ</t>
    </rPh>
    <rPh sb="16" eb="17">
      <t>キ</t>
    </rPh>
    <rPh sb="17" eb="19">
      <t>コウジ</t>
    </rPh>
    <phoneticPr fontId="5"/>
  </si>
  <si>
    <t>（X）：収容施設の耐震化に係る整備費合計/
（Y）：耐震化実施施設数　　　　　　　　　　　　　　</t>
    <rPh sb="4" eb="6">
      <t>シュウヨウ</t>
    </rPh>
    <rPh sb="6" eb="8">
      <t>シセツ</t>
    </rPh>
    <rPh sb="9" eb="12">
      <t>タイシンカ</t>
    </rPh>
    <rPh sb="13" eb="14">
      <t>カカ</t>
    </rPh>
    <rPh sb="15" eb="18">
      <t>セイビヒ</t>
    </rPh>
    <rPh sb="18" eb="20">
      <t>ゴウケイ</t>
    </rPh>
    <rPh sb="26" eb="29">
      <t>タイシンカ</t>
    </rPh>
    <rPh sb="29" eb="31">
      <t>ジッシ</t>
    </rPh>
    <rPh sb="31" eb="33">
      <t>シセツ</t>
    </rPh>
    <rPh sb="33" eb="34">
      <t>カズ</t>
    </rPh>
    <phoneticPr fontId="5"/>
  </si>
  <si>
    <t>（X）：官署施設の耐震化に係る整備費合計/
（Y）：耐震化実施施設数　　　　　　　　　　　　　　</t>
    <rPh sb="4" eb="6">
      <t>カンショ</t>
    </rPh>
    <rPh sb="6" eb="8">
      <t>シセツ</t>
    </rPh>
    <rPh sb="9" eb="12">
      <t>タイシンカ</t>
    </rPh>
    <rPh sb="13" eb="14">
      <t>カカ</t>
    </rPh>
    <rPh sb="15" eb="18">
      <t>セイビヒ</t>
    </rPh>
    <rPh sb="18" eb="20">
      <t>ゴウケイ</t>
    </rPh>
    <rPh sb="26" eb="29">
      <t>タイシンカ</t>
    </rPh>
    <rPh sb="29" eb="31">
      <t>ジッシ</t>
    </rPh>
    <rPh sb="31" eb="33">
      <t>シセツ</t>
    </rPh>
    <rPh sb="33" eb="34">
      <t>カズ</t>
    </rPh>
    <phoneticPr fontId="5"/>
  </si>
  <si>
    <t>株式会社柿野工務店</t>
    <phoneticPr fontId="5"/>
  </si>
  <si>
    <t>ドリコ株式会社</t>
    <phoneticPr fontId="5"/>
  </si>
  <si>
    <t>不二熱学工業株式会社</t>
    <phoneticPr fontId="5"/>
  </si>
  <si>
    <t>株式会社ダイキアクシス</t>
    <phoneticPr fontId="5"/>
  </si>
  <si>
    <t>株式会社ウベハウス東日本</t>
    <phoneticPr fontId="5"/>
  </si>
  <si>
    <t>神戸少年鑑別所庁舎（運動場）・保護室及び静穏室新営工事</t>
    <phoneticPr fontId="5"/>
  </si>
  <si>
    <t>水戸刑務所浄化槽改修工事</t>
    <phoneticPr fontId="5"/>
  </si>
  <si>
    <t>大阪刑務所庁舎及び宿舎給水設備改修工事</t>
    <phoneticPr fontId="5"/>
  </si>
  <si>
    <t>高知刑務所浄化槽新設工事</t>
    <phoneticPr fontId="5"/>
  </si>
  <si>
    <t>-</t>
    <phoneticPr fontId="5"/>
  </si>
  <si>
    <t>-</t>
    <phoneticPr fontId="5"/>
  </si>
  <si>
    <t>　特段の指摘事項はなく，引き続き適正な予算の執行等に努められたい。
　（井上東委員，瀬戸洋一委員，竹澤香織委員）</t>
    <phoneticPr fontId="5"/>
  </si>
  <si>
    <t>事業費の増加
要求額のうち，「新しい日本のための優先課題推進枠」15,395百万円</t>
    <rPh sb="0" eb="3">
      <t>ジギョウヒ</t>
    </rPh>
    <rPh sb="4" eb="6">
      <t>ゾウカ</t>
    </rPh>
    <rPh sb="11" eb="13">
      <t>ヨウキュウ</t>
    </rPh>
    <rPh sb="13" eb="14">
      <t>ガク</t>
    </rPh>
    <rPh sb="19" eb="20">
      <t>アタラ</t>
    </rPh>
    <rPh sb="22" eb="24">
      <t>ニホン</t>
    </rPh>
    <rPh sb="28" eb="30">
      <t>ユウセン</t>
    </rPh>
    <rPh sb="30" eb="32">
      <t>カダイ</t>
    </rPh>
    <rPh sb="32" eb="34">
      <t>スイシン</t>
    </rPh>
    <rPh sb="34" eb="35">
      <t>ワク</t>
    </rPh>
    <rPh sb="42" eb="43">
      <t>ヒャク</t>
    </rPh>
    <rPh sb="43" eb="45">
      <t>マンエン</t>
    </rPh>
    <phoneticPr fontId="5"/>
  </si>
  <si>
    <t>　執務室等の面積が不足している施設や，長期間の使用により老朽化した施設等について，所要の整備，防災・減災対策を行うことにより，司法制度改革の推進や治安情勢の変化に伴って生じる新たな行政需要等を踏まえた行政機能を十分に発揮させるとともに，法務行政の円滑かつ効率的な運営を推進することができる。</t>
    <phoneticPr fontId="5"/>
  </si>
  <si>
    <t>　限られた予算及び人的資源等の中で耐震化率を向上させるため，国土交通省による緊急度判定等を考慮し，優先度の高い案件について要求した。
　また，入札公告の掲示箇所の増加及び公告期間を長めに設定するなど，引き続き一者応札解消に努めた。</t>
    <phoneticPr fontId="5"/>
  </si>
  <si>
    <t>公開プロセス実施年度：平成24年度
事業番号：0011
事業名：矯正収容の整備充実
評価結果：一部改善（廃止0,抜本的改善2,一部改善4,現状通り0）
とりまとめコメント：①建設費用等を削減するための検討，試算により適切に行うべき。
　　　　　　　　　　　 ②①の検討に当たっては，従来のやり方にとらわれず，多角的に様々な方策を検討すべき。
秋の年次公開検証等実施年度：平成28年度
事業番号：0066，0067
事業名：収容施設の整備充実，官署施設の整備充実
指摘事項：収容施設及び官署施設の整備充実については，施設の老朽化の度合等に鑑みて，必要なものをより計画的かつ優先的に整備しつつ，毎年度，予算額と執行額との間に開差が生じていることに対する必要な対策を講じるべきである。
対応状況：予算額と執行額との間に開差が生じている要因を分析し，必要な対策を講じる。
　支出先上位１０者リストには，平成２６年度，平成２７年度及び平成２８年度に入札を行ったものが含まれる。</t>
    <rPh sb="386" eb="389">
      <t>シシュツサキ</t>
    </rPh>
    <rPh sb="389" eb="391">
      <t>ジョウイ</t>
    </rPh>
    <rPh sb="393" eb="394">
      <t>シャ</t>
    </rPh>
    <rPh sb="400" eb="402">
      <t>ヘイセイ</t>
    </rPh>
    <rPh sb="404" eb="406">
      <t>ネンド</t>
    </rPh>
    <rPh sb="407" eb="409">
      <t>ヘイセイ</t>
    </rPh>
    <rPh sb="411" eb="413">
      <t>ネンド</t>
    </rPh>
    <rPh sb="413" eb="414">
      <t>オヨ</t>
    </rPh>
    <rPh sb="415" eb="417">
      <t>ヘイセイ</t>
    </rPh>
    <rPh sb="419" eb="421">
      <t>ネンド</t>
    </rPh>
    <rPh sb="422" eb="424">
      <t>ニュウサツ</t>
    </rPh>
    <rPh sb="425" eb="426">
      <t>オコナ</t>
    </rPh>
    <rPh sb="431" eb="432">
      <t>フク</t>
    </rPh>
    <phoneticPr fontId="5"/>
  </si>
  <si>
    <t>　引き続き効率的な予算の執行に努められたい。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</si>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</sst>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33617</xdr:colOff>
      <xdr:row>740</xdr:row>
      <xdr:rowOff>0</xdr:rowOff>
    </xdr:from>
    <xdr:to>
      <xdr:col>45</xdr:col>
      <xdr:colOff>145676</xdr:colOff>
      <xdr:row>777</xdr:row>
      <xdr:rowOff>78441</xdr:rowOff>
    </xdr:to>
    <xdr:pic>
      <xdr:nvPicPr>
        <xdr:cNvPr id="3" name="図 2"/>
        <xdr:cNvPicPr>
          <a:picLocks noChangeAspect="1"/>
        </xdr:cNvPicPr>
      </xdr:nvPicPr>
      <xdr:blipFill>
        <a:blip xmlns:r="http://schemas.openxmlformats.org/officeDocument/2006/relationships" r:embed="rId1"/>
        <a:stretch>
          <a:fillRect/>
        </a:stretch>
      </xdr:blipFill>
      <xdr:spPr>
        <a:xfrm>
          <a:off x="1848970" y="43198676"/>
          <a:ext cx="7373471" cy="131557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election activeCell="C718" sqref="C718:AC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68</v>
      </c>
      <c r="AT2" s="958"/>
      <c r="AU2" s="958"/>
      <c r="AV2" s="52" t="str">
        <f>IF(AW2="", "", "-")</f>
        <v/>
      </c>
      <c r="AW2" s="931"/>
      <c r="AX2" s="931"/>
    </row>
    <row r="3" spans="1:50" ht="21" customHeight="1" thickBot="1" x14ac:dyDescent="0.2">
      <c r="A3" s="877" t="s">
        <v>525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540</v>
      </c>
      <c r="AK3" s="879"/>
      <c r="AL3" s="879"/>
      <c r="AM3" s="879"/>
      <c r="AN3" s="879"/>
      <c r="AO3" s="879"/>
      <c r="AP3" s="879"/>
      <c r="AQ3" s="879"/>
      <c r="AR3" s="879"/>
      <c r="AS3" s="879"/>
      <c r="AT3" s="879"/>
      <c r="AU3" s="879"/>
      <c r="AV3" s="879"/>
      <c r="AW3" s="879"/>
      <c r="AX3" s="24" t="s">
        <v>65</v>
      </c>
    </row>
    <row r="4" spans="1:50" ht="24.75" customHeight="1" x14ac:dyDescent="0.15">
      <c r="A4" s="710" t="s">
        <v>25</v>
      </c>
      <c r="B4" s="711"/>
      <c r="C4" s="711"/>
      <c r="D4" s="711"/>
      <c r="E4" s="711"/>
      <c r="F4" s="711"/>
      <c r="G4" s="688" t="s">
        <v>541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9" t="s">
        <v>68</v>
      </c>
      <c r="H5" s="850"/>
      <c r="I5" s="850"/>
      <c r="J5" s="850"/>
      <c r="K5" s="850"/>
      <c r="L5" s="850"/>
      <c r="M5" s="851" t="s">
        <v>66</v>
      </c>
      <c r="N5" s="852"/>
      <c r="O5" s="852"/>
      <c r="P5" s="852"/>
      <c r="Q5" s="852"/>
      <c r="R5" s="853"/>
      <c r="S5" s="854" t="s">
        <v>131</v>
      </c>
      <c r="T5" s="850"/>
      <c r="U5" s="850"/>
      <c r="V5" s="850"/>
      <c r="W5" s="850"/>
      <c r="X5" s="855"/>
      <c r="Y5" s="704" t="s">
        <v>3</v>
      </c>
      <c r="Z5" s="546"/>
      <c r="AA5" s="546"/>
      <c r="AB5" s="546"/>
      <c r="AC5" s="546"/>
      <c r="AD5" s="547"/>
      <c r="AE5" s="705" t="s">
        <v>543</v>
      </c>
      <c r="AF5" s="705"/>
      <c r="AG5" s="705"/>
      <c r="AH5" s="705"/>
      <c r="AI5" s="705"/>
      <c r="AJ5" s="705"/>
      <c r="AK5" s="705"/>
      <c r="AL5" s="705"/>
      <c r="AM5" s="705"/>
      <c r="AN5" s="705"/>
      <c r="AO5" s="705"/>
      <c r="AP5" s="706"/>
      <c r="AQ5" s="707" t="s">
        <v>544</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546</v>
      </c>
      <c r="H7" s="502"/>
      <c r="I7" s="502"/>
      <c r="J7" s="502"/>
      <c r="K7" s="502"/>
      <c r="L7" s="502"/>
      <c r="M7" s="502"/>
      <c r="N7" s="502"/>
      <c r="O7" s="502"/>
      <c r="P7" s="502"/>
      <c r="Q7" s="502"/>
      <c r="R7" s="502"/>
      <c r="S7" s="502"/>
      <c r="T7" s="502"/>
      <c r="U7" s="502"/>
      <c r="V7" s="502"/>
      <c r="W7" s="502"/>
      <c r="X7" s="503"/>
      <c r="Y7" s="942" t="s">
        <v>538</v>
      </c>
      <c r="Z7" s="446"/>
      <c r="AA7" s="446"/>
      <c r="AB7" s="446"/>
      <c r="AC7" s="446"/>
      <c r="AD7" s="943"/>
      <c r="AE7" s="932" t="s">
        <v>555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8" t="s">
        <v>388</v>
      </c>
      <c r="B8" s="499"/>
      <c r="C8" s="499"/>
      <c r="D8" s="499"/>
      <c r="E8" s="499"/>
      <c r="F8" s="500"/>
      <c r="G8" s="959" t="str">
        <f>入力規則等!A26</f>
        <v>国土強靱化施策</v>
      </c>
      <c r="H8" s="726"/>
      <c r="I8" s="726"/>
      <c r="J8" s="726"/>
      <c r="K8" s="726"/>
      <c r="L8" s="726"/>
      <c r="M8" s="726"/>
      <c r="N8" s="726"/>
      <c r="O8" s="726"/>
      <c r="P8" s="726"/>
      <c r="Q8" s="726"/>
      <c r="R8" s="726"/>
      <c r="S8" s="726"/>
      <c r="T8" s="726"/>
      <c r="U8" s="726"/>
      <c r="V8" s="726"/>
      <c r="W8" s="726"/>
      <c r="X8" s="960"/>
      <c r="Y8" s="856" t="s">
        <v>389</v>
      </c>
      <c r="Z8" s="857"/>
      <c r="AA8" s="857"/>
      <c r="AB8" s="857"/>
      <c r="AC8" s="857"/>
      <c r="AD8" s="858"/>
      <c r="AE8" s="725" t="str">
        <f>入力規則等!K13</f>
        <v>公共事業</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9" t="s">
        <v>23</v>
      </c>
      <c r="B9" s="860"/>
      <c r="C9" s="860"/>
      <c r="D9" s="860"/>
      <c r="E9" s="860"/>
      <c r="F9" s="860"/>
      <c r="G9" s="861" t="s">
        <v>547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6" t="s">
        <v>30</v>
      </c>
      <c r="B10" s="667"/>
      <c r="C10" s="667"/>
      <c r="D10" s="667"/>
      <c r="E10" s="667"/>
      <c r="F10" s="667"/>
      <c r="G10" s="760" t="s">
        <v>548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1" t="s">
        <v>24</v>
      </c>
      <c r="B12" s="962"/>
      <c r="C12" s="962"/>
      <c r="D12" s="962"/>
      <c r="E12" s="962"/>
      <c r="F12" s="963"/>
      <c r="G12" s="766"/>
      <c r="H12" s="767"/>
      <c r="I12" s="767"/>
      <c r="J12" s="767"/>
      <c r="K12" s="767"/>
      <c r="L12" s="767"/>
      <c r="M12" s="767"/>
      <c r="N12" s="767"/>
      <c r="O12" s="767"/>
      <c r="P12" s="418" t="s">
        <v>356</v>
      </c>
      <c r="Q12" s="419"/>
      <c r="R12" s="419"/>
      <c r="S12" s="419"/>
      <c r="T12" s="419"/>
      <c r="U12" s="419"/>
      <c r="V12" s="420"/>
      <c r="W12" s="418" t="s">
        <v>362</v>
      </c>
      <c r="X12" s="419"/>
      <c r="Y12" s="419"/>
      <c r="Z12" s="419"/>
      <c r="AA12" s="419"/>
      <c r="AB12" s="419"/>
      <c r="AC12" s="420"/>
      <c r="AD12" s="418" t="s">
        <v>466</v>
      </c>
      <c r="AE12" s="419"/>
      <c r="AF12" s="419"/>
      <c r="AG12" s="419"/>
      <c r="AH12" s="419"/>
      <c r="AI12" s="419"/>
      <c r="AJ12" s="420"/>
      <c r="AK12" s="418" t="s">
        <v>526</v>
      </c>
      <c r="AL12" s="419"/>
      <c r="AM12" s="419"/>
      <c r="AN12" s="419"/>
      <c r="AO12" s="419"/>
      <c r="AP12" s="419"/>
      <c r="AQ12" s="420"/>
      <c r="AR12" s="418" t="s">
        <v>527</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19005</v>
      </c>
      <c r="Q13" s="664"/>
      <c r="R13" s="664"/>
      <c r="S13" s="664"/>
      <c r="T13" s="664"/>
      <c r="U13" s="664"/>
      <c r="V13" s="665"/>
      <c r="W13" s="663">
        <v>21148</v>
      </c>
      <c r="X13" s="664"/>
      <c r="Y13" s="664"/>
      <c r="Z13" s="664"/>
      <c r="AA13" s="664"/>
      <c r="AB13" s="664"/>
      <c r="AC13" s="665"/>
      <c r="AD13" s="663">
        <v>23653</v>
      </c>
      <c r="AE13" s="664"/>
      <c r="AF13" s="664"/>
      <c r="AG13" s="664"/>
      <c r="AH13" s="664"/>
      <c r="AI13" s="664"/>
      <c r="AJ13" s="665"/>
      <c r="AK13" s="663">
        <v>25046</v>
      </c>
      <c r="AL13" s="664"/>
      <c r="AM13" s="664"/>
      <c r="AN13" s="664"/>
      <c r="AO13" s="664"/>
      <c r="AP13" s="664"/>
      <c r="AQ13" s="665"/>
      <c r="AR13" s="939">
        <v>36489</v>
      </c>
      <c r="AS13" s="940"/>
      <c r="AT13" s="940"/>
      <c r="AU13" s="940"/>
      <c r="AV13" s="940"/>
      <c r="AW13" s="940"/>
      <c r="AX13" s="941"/>
    </row>
    <row r="14" spans="1:50" ht="21" customHeight="1" x14ac:dyDescent="0.15">
      <c r="A14" s="620"/>
      <c r="B14" s="621"/>
      <c r="C14" s="621"/>
      <c r="D14" s="621"/>
      <c r="E14" s="621"/>
      <c r="F14" s="622"/>
      <c r="G14" s="731"/>
      <c r="H14" s="732"/>
      <c r="I14" s="717" t="s">
        <v>8</v>
      </c>
      <c r="J14" s="768"/>
      <c r="K14" s="768"/>
      <c r="L14" s="768"/>
      <c r="M14" s="768"/>
      <c r="N14" s="768"/>
      <c r="O14" s="769"/>
      <c r="P14" s="663">
        <v>13225</v>
      </c>
      <c r="Q14" s="664"/>
      <c r="R14" s="664"/>
      <c r="S14" s="664"/>
      <c r="T14" s="664"/>
      <c r="U14" s="664"/>
      <c r="V14" s="665"/>
      <c r="W14" s="663">
        <v>19496</v>
      </c>
      <c r="X14" s="664"/>
      <c r="Y14" s="664"/>
      <c r="Z14" s="664"/>
      <c r="AA14" s="664"/>
      <c r="AB14" s="664"/>
      <c r="AC14" s="665"/>
      <c r="AD14" s="663">
        <v>17471</v>
      </c>
      <c r="AE14" s="664"/>
      <c r="AF14" s="664"/>
      <c r="AG14" s="664"/>
      <c r="AH14" s="664"/>
      <c r="AI14" s="664"/>
      <c r="AJ14" s="665"/>
      <c r="AK14" s="663" t="s">
        <v>553</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11074</v>
      </c>
      <c r="Q15" s="664"/>
      <c r="R15" s="664"/>
      <c r="S15" s="664"/>
      <c r="T15" s="664"/>
      <c r="U15" s="664"/>
      <c r="V15" s="665"/>
      <c r="W15" s="663">
        <v>8375</v>
      </c>
      <c r="X15" s="664"/>
      <c r="Y15" s="664"/>
      <c r="Z15" s="664"/>
      <c r="AA15" s="664"/>
      <c r="AB15" s="664"/>
      <c r="AC15" s="665"/>
      <c r="AD15" s="663">
        <v>14513</v>
      </c>
      <c r="AE15" s="664"/>
      <c r="AF15" s="664"/>
      <c r="AG15" s="664"/>
      <c r="AH15" s="664"/>
      <c r="AI15" s="664"/>
      <c r="AJ15" s="665"/>
      <c r="AK15" s="663">
        <v>21453</v>
      </c>
      <c r="AL15" s="664"/>
      <c r="AM15" s="664"/>
      <c r="AN15" s="664"/>
      <c r="AO15" s="664"/>
      <c r="AP15" s="664"/>
      <c r="AQ15" s="665"/>
      <c r="AR15" s="663" t="s">
        <v>773</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v>-8375</v>
      </c>
      <c r="Q16" s="664"/>
      <c r="R16" s="664"/>
      <c r="S16" s="664"/>
      <c r="T16" s="664"/>
      <c r="U16" s="664"/>
      <c r="V16" s="665"/>
      <c r="W16" s="663">
        <v>-14513</v>
      </c>
      <c r="X16" s="664"/>
      <c r="Y16" s="664"/>
      <c r="Z16" s="664"/>
      <c r="AA16" s="664"/>
      <c r="AB16" s="664"/>
      <c r="AC16" s="665"/>
      <c r="AD16" s="663">
        <v>-21453</v>
      </c>
      <c r="AE16" s="664"/>
      <c r="AF16" s="664"/>
      <c r="AG16" s="664"/>
      <c r="AH16" s="664"/>
      <c r="AI16" s="664"/>
      <c r="AJ16" s="665"/>
      <c r="AK16" s="663" t="s">
        <v>553</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553</v>
      </c>
      <c r="Q17" s="664"/>
      <c r="R17" s="664"/>
      <c r="S17" s="664"/>
      <c r="T17" s="664"/>
      <c r="U17" s="664"/>
      <c r="V17" s="665"/>
      <c r="W17" s="663" t="s">
        <v>553</v>
      </c>
      <c r="X17" s="664"/>
      <c r="Y17" s="664"/>
      <c r="Z17" s="664"/>
      <c r="AA17" s="664"/>
      <c r="AB17" s="664"/>
      <c r="AC17" s="665"/>
      <c r="AD17" s="663" t="s">
        <v>553</v>
      </c>
      <c r="AE17" s="664"/>
      <c r="AF17" s="664"/>
      <c r="AG17" s="664"/>
      <c r="AH17" s="664"/>
      <c r="AI17" s="664"/>
      <c r="AJ17" s="665"/>
      <c r="AK17" s="663" t="s">
        <v>553</v>
      </c>
      <c r="AL17" s="664"/>
      <c r="AM17" s="664"/>
      <c r="AN17" s="664"/>
      <c r="AO17" s="664"/>
      <c r="AP17" s="664"/>
      <c r="AQ17" s="665"/>
      <c r="AR17" s="937"/>
      <c r="AS17" s="937"/>
      <c r="AT17" s="937"/>
      <c r="AU17" s="937"/>
      <c r="AV17" s="937"/>
      <c r="AW17" s="937"/>
      <c r="AX17" s="938"/>
    </row>
    <row r="18" spans="1:50" ht="24.75" customHeight="1" x14ac:dyDescent="0.15">
      <c r="A18" s="620"/>
      <c r="B18" s="621"/>
      <c r="C18" s="621"/>
      <c r="D18" s="621"/>
      <c r="E18" s="621"/>
      <c r="F18" s="622"/>
      <c r="G18" s="733"/>
      <c r="H18" s="734"/>
      <c r="I18" s="722" t="s">
        <v>20</v>
      </c>
      <c r="J18" s="723"/>
      <c r="K18" s="723"/>
      <c r="L18" s="723"/>
      <c r="M18" s="723"/>
      <c r="N18" s="723"/>
      <c r="O18" s="724"/>
      <c r="P18" s="888">
        <f>SUM(P13:V17)</f>
        <v>34929</v>
      </c>
      <c r="Q18" s="889"/>
      <c r="R18" s="889"/>
      <c r="S18" s="889"/>
      <c r="T18" s="889"/>
      <c r="U18" s="889"/>
      <c r="V18" s="890"/>
      <c r="W18" s="888">
        <f>SUM(W13:AC17)</f>
        <v>34506</v>
      </c>
      <c r="X18" s="889"/>
      <c r="Y18" s="889"/>
      <c r="Z18" s="889"/>
      <c r="AA18" s="889"/>
      <c r="AB18" s="889"/>
      <c r="AC18" s="890"/>
      <c r="AD18" s="888">
        <f>SUM(AD13:AJ17)</f>
        <v>34184</v>
      </c>
      <c r="AE18" s="889"/>
      <c r="AF18" s="889"/>
      <c r="AG18" s="889"/>
      <c r="AH18" s="889"/>
      <c r="AI18" s="889"/>
      <c r="AJ18" s="890"/>
      <c r="AK18" s="888">
        <f>SUM(AK13:AQ17)</f>
        <v>46499</v>
      </c>
      <c r="AL18" s="889"/>
      <c r="AM18" s="889"/>
      <c r="AN18" s="889"/>
      <c r="AO18" s="889"/>
      <c r="AP18" s="889"/>
      <c r="AQ18" s="890"/>
      <c r="AR18" s="888">
        <f>SUM(AR13:AX17)</f>
        <v>36489</v>
      </c>
      <c r="AS18" s="889"/>
      <c r="AT18" s="889"/>
      <c r="AU18" s="889"/>
      <c r="AV18" s="889"/>
      <c r="AW18" s="889"/>
      <c r="AX18" s="891"/>
    </row>
    <row r="19" spans="1:50" ht="24.75" customHeight="1" x14ac:dyDescent="0.15">
      <c r="A19" s="620"/>
      <c r="B19" s="621"/>
      <c r="C19" s="621"/>
      <c r="D19" s="621"/>
      <c r="E19" s="621"/>
      <c r="F19" s="622"/>
      <c r="G19" s="886" t="s">
        <v>9</v>
      </c>
      <c r="H19" s="887"/>
      <c r="I19" s="887"/>
      <c r="J19" s="887"/>
      <c r="K19" s="887"/>
      <c r="L19" s="887"/>
      <c r="M19" s="887"/>
      <c r="N19" s="887"/>
      <c r="O19" s="887"/>
      <c r="P19" s="663">
        <v>31969</v>
      </c>
      <c r="Q19" s="664"/>
      <c r="R19" s="664"/>
      <c r="S19" s="664"/>
      <c r="T19" s="664"/>
      <c r="U19" s="664"/>
      <c r="V19" s="665"/>
      <c r="W19" s="663">
        <v>33963</v>
      </c>
      <c r="X19" s="664"/>
      <c r="Y19" s="664"/>
      <c r="Z19" s="664"/>
      <c r="AA19" s="664"/>
      <c r="AB19" s="664"/>
      <c r="AC19" s="665"/>
      <c r="AD19" s="663">
        <v>33587</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6" t="s">
        <v>10</v>
      </c>
      <c r="H20" s="887"/>
      <c r="I20" s="887"/>
      <c r="J20" s="887"/>
      <c r="K20" s="887"/>
      <c r="L20" s="887"/>
      <c r="M20" s="887"/>
      <c r="N20" s="887"/>
      <c r="O20" s="887"/>
      <c r="P20" s="311">
        <f>IF(P18=0, "-", SUM(P19)/P18)</f>
        <v>0.91525666351742108</v>
      </c>
      <c r="Q20" s="311"/>
      <c r="R20" s="311"/>
      <c r="S20" s="311"/>
      <c r="T20" s="311"/>
      <c r="U20" s="311"/>
      <c r="V20" s="311"/>
      <c r="W20" s="311">
        <f t="shared" ref="W20" si="0">IF(W18=0, "-", SUM(W19)/W18)</f>
        <v>0.98426360632933407</v>
      </c>
      <c r="X20" s="311"/>
      <c r="Y20" s="311"/>
      <c r="Z20" s="311"/>
      <c r="AA20" s="311"/>
      <c r="AB20" s="311"/>
      <c r="AC20" s="311"/>
      <c r="AD20" s="311">
        <f t="shared" ref="AD20" si="1">IF(AD18=0, "-", SUM(AD19)/AD18)</f>
        <v>0.98253568921132695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64"/>
      <c r="G21" s="309" t="s">
        <v>491</v>
      </c>
      <c r="H21" s="310"/>
      <c r="I21" s="310"/>
      <c r="J21" s="310"/>
      <c r="K21" s="310"/>
      <c r="L21" s="310"/>
      <c r="M21" s="310"/>
      <c r="N21" s="310"/>
      <c r="O21" s="310"/>
      <c r="P21" s="311">
        <f>IF(P19=0, "-", SUM(P19)/SUM(P13,P14))</f>
        <v>0.99190195470058951</v>
      </c>
      <c r="Q21" s="311"/>
      <c r="R21" s="311"/>
      <c r="S21" s="311"/>
      <c r="T21" s="311"/>
      <c r="U21" s="311"/>
      <c r="V21" s="311"/>
      <c r="W21" s="311">
        <f t="shared" ref="W21" si="2">IF(W19=0, "-", SUM(W19)/SUM(W13,W14))</f>
        <v>0.83562149394744611</v>
      </c>
      <c r="X21" s="311"/>
      <c r="Y21" s="311"/>
      <c r="Z21" s="311"/>
      <c r="AA21" s="311"/>
      <c r="AB21" s="311"/>
      <c r="AC21" s="311"/>
      <c r="AD21" s="311">
        <f t="shared" ref="AD21" si="3">IF(AD19=0, "-", SUM(AD19)/SUM(AD13,AD14))</f>
        <v>0.81672502674837077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530</v>
      </c>
      <c r="B22" s="983"/>
      <c r="C22" s="983"/>
      <c r="D22" s="983"/>
      <c r="E22" s="983"/>
      <c r="F22" s="984"/>
      <c r="G22" s="969" t="s">
        <v>468</v>
      </c>
      <c r="H22" s="215"/>
      <c r="I22" s="215"/>
      <c r="J22" s="215"/>
      <c r="K22" s="215"/>
      <c r="L22" s="215"/>
      <c r="M22" s="215"/>
      <c r="N22" s="215"/>
      <c r="O22" s="216"/>
      <c r="P22" s="954" t="s">
        <v>528</v>
      </c>
      <c r="Q22" s="215"/>
      <c r="R22" s="215"/>
      <c r="S22" s="215"/>
      <c r="T22" s="215"/>
      <c r="U22" s="215"/>
      <c r="V22" s="216"/>
      <c r="W22" s="954" t="s">
        <v>529</v>
      </c>
      <c r="X22" s="215"/>
      <c r="Y22" s="215"/>
      <c r="Z22" s="215"/>
      <c r="AA22" s="215"/>
      <c r="AB22" s="215"/>
      <c r="AC22" s="216"/>
      <c r="AD22" s="954" t="s">
        <v>467</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549</v>
      </c>
      <c r="H23" s="971"/>
      <c r="I23" s="971"/>
      <c r="J23" s="971"/>
      <c r="K23" s="971"/>
      <c r="L23" s="971"/>
      <c r="M23" s="971"/>
      <c r="N23" s="971"/>
      <c r="O23" s="972"/>
      <c r="P23" s="939">
        <v>22735</v>
      </c>
      <c r="Q23" s="940"/>
      <c r="R23" s="940"/>
      <c r="S23" s="940"/>
      <c r="T23" s="940"/>
      <c r="U23" s="940"/>
      <c r="V23" s="955"/>
      <c r="W23" s="939">
        <v>34130</v>
      </c>
      <c r="X23" s="940"/>
      <c r="Y23" s="940"/>
      <c r="Z23" s="940"/>
      <c r="AA23" s="940"/>
      <c r="AB23" s="940"/>
      <c r="AC23" s="955"/>
      <c r="AD23" s="992" t="s">
        <v>768</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550</v>
      </c>
      <c r="H24" s="974"/>
      <c r="I24" s="974"/>
      <c r="J24" s="974"/>
      <c r="K24" s="974"/>
      <c r="L24" s="974"/>
      <c r="M24" s="974"/>
      <c r="N24" s="974"/>
      <c r="O24" s="975"/>
      <c r="P24" s="663">
        <v>2250</v>
      </c>
      <c r="Q24" s="664"/>
      <c r="R24" s="664"/>
      <c r="S24" s="664"/>
      <c r="T24" s="664"/>
      <c r="U24" s="664"/>
      <c r="V24" s="665"/>
      <c r="W24" s="663">
        <v>2189</v>
      </c>
      <c r="X24" s="664"/>
      <c r="Y24" s="664"/>
      <c r="Z24" s="664"/>
      <c r="AA24" s="664"/>
      <c r="AB24" s="664"/>
      <c r="AC24" s="66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551</v>
      </c>
      <c r="H25" s="974"/>
      <c r="I25" s="974"/>
      <c r="J25" s="974"/>
      <c r="K25" s="974"/>
      <c r="L25" s="974"/>
      <c r="M25" s="974"/>
      <c r="N25" s="974"/>
      <c r="O25" s="975"/>
      <c r="P25" s="663">
        <v>31</v>
      </c>
      <c r="Q25" s="664"/>
      <c r="R25" s="664"/>
      <c r="S25" s="664"/>
      <c r="T25" s="664"/>
      <c r="U25" s="664"/>
      <c r="V25" s="665"/>
      <c r="W25" s="663">
        <v>81</v>
      </c>
      <c r="X25" s="664"/>
      <c r="Y25" s="664"/>
      <c r="Z25" s="664"/>
      <c r="AA25" s="664"/>
      <c r="AB25" s="664"/>
      <c r="AC25" s="66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552</v>
      </c>
      <c r="H26" s="974"/>
      <c r="I26" s="974"/>
      <c r="J26" s="974"/>
      <c r="K26" s="974"/>
      <c r="L26" s="974"/>
      <c r="M26" s="974"/>
      <c r="N26" s="974"/>
      <c r="O26" s="975"/>
      <c r="P26" s="663">
        <v>30</v>
      </c>
      <c r="Q26" s="664"/>
      <c r="R26" s="664"/>
      <c r="S26" s="664"/>
      <c r="T26" s="664"/>
      <c r="U26" s="664"/>
      <c r="V26" s="665"/>
      <c r="W26" s="663">
        <v>89</v>
      </c>
      <c r="X26" s="664"/>
      <c r="Y26" s="664"/>
      <c r="Z26" s="664"/>
      <c r="AA26" s="664"/>
      <c r="AB26" s="664"/>
      <c r="AC26" s="66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t="s">
        <v>554</v>
      </c>
      <c r="H27" s="974"/>
      <c r="I27" s="974"/>
      <c r="J27" s="974"/>
      <c r="K27" s="974"/>
      <c r="L27" s="974"/>
      <c r="M27" s="974"/>
      <c r="N27" s="974"/>
      <c r="O27" s="975"/>
      <c r="P27" s="663" t="s">
        <v>553</v>
      </c>
      <c r="Q27" s="664"/>
      <c r="R27" s="664"/>
      <c r="S27" s="664"/>
      <c r="T27" s="664"/>
      <c r="U27" s="664"/>
      <c r="V27" s="665"/>
      <c r="W27" s="663" t="s">
        <v>553</v>
      </c>
      <c r="X27" s="664"/>
      <c r="Y27" s="664"/>
      <c r="Z27" s="664"/>
      <c r="AA27" s="664"/>
      <c r="AB27" s="664"/>
      <c r="AC27" s="66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472</v>
      </c>
      <c r="H28" s="977"/>
      <c r="I28" s="977"/>
      <c r="J28" s="977"/>
      <c r="K28" s="977"/>
      <c r="L28" s="977"/>
      <c r="M28" s="977"/>
      <c r="N28" s="977"/>
      <c r="O28" s="978"/>
      <c r="P28" s="888">
        <f>P29-SUM(P23:P27)</f>
        <v>0</v>
      </c>
      <c r="Q28" s="889"/>
      <c r="R28" s="889"/>
      <c r="S28" s="889"/>
      <c r="T28" s="889"/>
      <c r="U28" s="889"/>
      <c r="V28" s="890"/>
      <c r="W28" s="888">
        <f>W29-SUM(W23:W27)</f>
        <v>0</v>
      </c>
      <c r="X28" s="889"/>
      <c r="Y28" s="889"/>
      <c r="Z28" s="889"/>
      <c r="AA28" s="889"/>
      <c r="AB28" s="889"/>
      <c r="AC28" s="89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469</v>
      </c>
      <c r="H29" s="980"/>
      <c r="I29" s="980"/>
      <c r="J29" s="980"/>
      <c r="K29" s="980"/>
      <c r="L29" s="980"/>
      <c r="M29" s="980"/>
      <c r="N29" s="980"/>
      <c r="O29" s="981"/>
      <c r="P29" s="951">
        <f>AK13</f>
        <v>25046</v>
      </c>
      <c r="Q29" s="952"/>
      <c r="R29" s="952"/>
      <c r="S29" s="952"/>
      <c r="T29" s="952"/>
      <c r="U29" s="952"/>
      <c r="V29" s="953"/>
      <c r="W29" s="951">
        <f>AR13</f>
        <v>36489</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1" t="s">
        <v>485</v>
      </c>
      <c r="B30" s="872"/>
      <c r="C30" s="872"/>
      <c r="D30" s="872"/>
      <c r="E30" s="872"/>
      <c r="F30" s="873"/>
      <c r="G30" s="779" t="s">
        <v>265</v>
      </c>
      <c r="H30" s="780"/>
      <c r="I30" s="780"/>
      <c r="J30" s="780"/>
      <c r="K30" s="780"/>
      <c r="L30" s="780"/>
      <c r="M30" s="780"/>
      <c r="N30" s="780"/>
      <c r="O30" s="781"/>
      <c r="P30" s="867" t="s">
        <v>59</v>
      </c>
      <c r="Q30" s="780"/>
      <c r="R30" s="780"/>
      <c r="S30" s="780"/>
      <c r="T30" s="780"/>
      <c r="U30" s="780"/>
      <c r="V30" s="780"/>
      <c r="W30" s="780"/>
      <c r="X30" s="781"/>
      <c r="Y30" s="864"/>
      <c r="Z30" s="865"/>
      <c r="AA30" s="866"/>
      <c r="AB30" s="868" t="s">
        <v>11</v>
      </c>
      <c r="AC30" s="869"/>
      <c r="AD30" s="870"/>
      <c r="AE30" s="868" t="s">
        <v>356</v>
      </c>
      <c r="AF30" s="869"/>
      <c r="AG30" s="869"/>
      <c r="AH30" s="870"/>
      <c r="AI30" s="868" t="s">
        <v>362</v>
      </c>
      <c r="AJ30" s="869"/>
      <c r="AK30" s="869"/>
      <c r="AL30" s="870"/>
      <c r="AM30" s="935" t="s">
        <v>466</v>
      </c>
      <c r="AN30" s="935"/>
      <c r="AO30" s="935"/>
      <c r="AP30" s="868"/>
      <c r="AQ30" s="773" t="s">
        <v>354</v>
      </c>
      <c r="AR30" s="774"/>
      <c r="AS30" s="774"/>
      <c r="AT30" s="775"/>
      <c r="AU30" s="780" t="s">
        <v>253</v>
      </c>
      <c r="AV30" s="780"/>
      <c r="AW30" s="780"/>
      <c r="AX30" s="93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6">
        <v>30</v>
      </c>
      <c r="AR31" s="193"/>
      <c r="AS31" s="126" t="s">
        <v>355</v>
      </c>
      <c r="AT31" s="127"/>
      <c r="AU31" s="192" t="s">
        <v>557</v>
      </c>
      <c r="AV31" s="192"/>
      <c r="AW31" s="401" t="s">
        <v>300</v>
      </c>
      <c r="AX31" s="402"/>
    </row>
    <row r="32" spans="1:50" ht="23.25" customHeight="1" x14ac:dyDescent="0.15">
      <c r="A32" s="406"/>
      <c r="B32" s="404"/>
      <c r="C32" s="404"/>
      <c r="D32" s="404"/>
      <c r="E32" s="404"/>
      <c r="F32" s="405"/>
      <c r="G32" s="567" t="s">
        <v>556</v>
      </c>
      <c r="H32" s="568"/>
      <c r="I32" s="568"/>
      <c r="J32" s="568"/>
      <c r="K32" s="568"/>
      <c r="L32" s="568"/>
      <c r="M32" s="568"/>
      <c r="N32" s="568"/>
      <c r="O32" s="569"/>
      <c r="P32" s="98" t="s">
        <v>715</v>
      </c>
      <c r="Q32" s="98"/>
      <c r="R32" s="98"/>
      <c r="S32" s="98"/>
      <c r="T32" s="98"/>
      <c r="U32" s="98"/>
      <c r="V32" s="98"/>
      <c r="W32" s="98"/>
      <c r="X32" s="99"/>
      <c r="Y32" s="474" t="s">
        <v>12</v>
      </c>
      <c r="Z32" s="534"/>
      <c r="AA32" s="535"/>
      <c r="AB32" s="464" t="s">
        <v>509</v>
      </c>
      <c r="AC32" s="464"/>
      <c r="AD32" s="464"/>
      <c r="AE32" s="211">
        <v>74</v>
      </c>
      <c r="AF32" s="212"/>
      <c r="AG32" s="212"/>
      <c r="AH32" s="212"/>
      <c r="AI32" s="211">
        <v>76</v>
      </c>
      <c r="AJ32" s="212"/>
      <c r="AK32" s="212"/>
      <c r="AL32" s="212"/>
      <c r="AM32" s="211">
        <v>81</v>
      </c>
      <c r="AN32" s="212"/>
      <c r="AO32" s="212"/>
      <c r="AP32" s="212"/>
      <c r="AQ32" s="333" t="s">
        <v>553</v>
      </c>
      <c r="AR32" s="200"/>
      <c r="AS32" s="200"/>
      <c r="AT32" s="334"/>
      <c r="AU32" s="212" t="s">
        <v>553</v>
      </c>
      <c r="AV32" s="212"/>
      <c r="AW32" s="212"/>
      <c r="AX32" s="214"/>
    </row>
    <row r="33" spans="1:50" ht="23.25" customHeight="1" x14ac:dyDescent="0.15">
      <c r="A33" s="407"/>
      <c r="B33" s="408"/>
      <c r="C33" s="408"/>
      <c r="D33" s="408"/>
      <c r="E33" s="408"/>
      <c r="F33" s="409"/>
      <c r="G33" s="570"/>
      <c r="H33" s="571"/>
      <c r="I33" s="571"/>
      <c r="J33" s="571"/>
      <c r="K33" s="571"/>
      <c r="L33" s="571"/>
      <c r="M33" s="571"/>
      <c r="N33" s="571"/>
      <c r="O33" s="572"/>
      <c r="P33" s="101"/>
      <c r="Q33" s="101"/>
      <c r="R33" s="101"/>
      <c r="S33" s="101"/>
      <c r="T33" s="101"/>
      <c r="U33" s="101"/>
      <c r="V33" s="101"/>
      <c r="W33" s="101"/>
      <c r="X33" s="102"/>
      <c r="Y33" s="418" t="s">
        <v>54</v>
      </c>
      <c r="Z33" s="419"/>
      <c r="AA33" s="420"/>
      <c r="AB33" s="526" t="s">
        <v>509</v>
      </c>
      <c r="AC33" s="526"/>
      <c r="AD33" s="526"/>
      <c r="AE33" s="211">
        <v>77</v>
      </c>
      <c r="AF33" s="212"/>
      <c r="AG33" s="212"/>
      <c r="AH33" s="212"/>
      <c r="AI33" s="211">
        <v>77</v>
      </c>
      <c r="AJ33" s="212"/>
      <c r="AK33" s="212"/>
      <c r="AL33" s="212"/>
      <c r="AM33" s="211">
        <v>77</v>
      </c>
      <c r="AN33" s="212"/>
      <c r="AO33" s="212"/>
      <c r="AP33" s="212"/>
      <c r="AQ33" s="333">
        <v>77</v>
      </c>
      <c r="AR33" s="200"/>
      <c r="AS33" s="200"/>
      <c r="AT33" s="334"/>
      <c r="AU33" s="212">
        <v>100</v>
      </c>
      <c r="AV33" s="212"/>
      <c r="AW33" s="212"/>
      <c r="AX33" s="214"/>
    </row>
    <row r="34" spans="1:50" ht="23.25" customHeight="1" x14ac:dyDescent="0.15">
      <c r="A34" s="406"/>
      <c r="B34" s="404"/>
      <c r="C34" s="404"/>
      <c r="D34" s="404"/>
      <c r="E34" s="404"/>
      <c r="F34" s="405"/>
      <c r="G34" s="573"/>
      <c r="H34" s="574"/>
      <c r="I34" s="574"/>
      <c r="J34" s="574"/>
      <c r="K34" s="574"/>
      <c r="L34" s="574"/>
      <c r="M34" s="574"/>
      <c r="N34" s="574"/>
      <c r="O34" s="575"/>
      <c r="P34" s="104"/>
      <c r="Q34" s="104"/>
      <c r="R34" s="104"/>
      <c r="S34" s="104"/>
      <c r="T34" s="104"/>
      <c r="U34" s="104"/>
      <c r="V34" s="104"/>
      <c r="W34" s="104"/>
      <c r="X34" s="105"/>
      <c r="Y34" s="418" t="s">
        <v>13</v>
      </c>
      <c r="Z34" s="419"/>
      <c r="AA34" s="420"/>
      <c r="AB34" s="559" t="s">
        <v>301</v>
      </c>
      <c r="AC34" s="559"/>
      <c r="AD34" s="559"/>
      <c r="AE34" s="211">
        <v>96.1</v>
      </c>
      <c r="AF34" s="212"/>
      <c r="AG34" s="212"/>
      <c r="AH34" s="212"/>
      <c r="AI34" s="211">
        <v>98.7</v>
      </c>
      <c r="AJ34" s="212"/>
      <c r="AK34" s="212"/>
      <c r="AL34" s="212"/>
      <c r="AM34" s="211">
        <v>105.2</v>
      </c>
      <c r="AN34" s="212"/>
      <c r="AO34" s="212"/>
      <c r="AP34" s="212"/>
      <c r="AQ34" s="333" t="s">
        <v>553</v>
      </c>
      <c r="AR34" s="200"/>
      <c r="AS34" s="200"/>
      <c r="AT34" s="334"/>
      <c r="AU34" s="212" t="s">
        <v>553</v>
      </c>
      <c r="AV34" s="212"/>
      <c r="AW34" s="212"/>
      <c r="AX34" s="214"/>
    </row>
    <row r="35" spans="1:50" ht="23.25" customHeight="1" x14ac:dyDescent="0.15">
      <c r="A35" s="219" t="s">
        <v>518</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6" t="s">
        <v>485</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4" t="s">
        <v>253</v>
      </c>
      <c r="AV37" s="414"/>
      <c r="AW37" s="414"/>
      <c r="AX37" s="93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6">
        <v>30</v>
      </c>
      <c r="AR38" s="193"/>
      <c r="AS38" s="126" t="s">
        <v>355</v>
      </c>
      <c r="AT38" s="127"/>
      <c r="AU38" s="192" t="s">
        <v>557</v>
      </c>
      <c r="AV38" s="192"/>
      <c r="AW38" s="401" t="s">
        <v>300</v>
      </c>
      <c r="AX38" s="402"/>
    </row>
    <row r="39" spans="1:50" ht="23.25" customHeight="1" x14ac:dyDescent="0.15">
      <c r="A39" s="406"/>
      <c r="B39" s="404"/>
      <c r="C39" s="404"/>
      <c r="D39" s="404"/>
      <c r="E39" s="404"/>
      <c r="F39" s="405"/>
      <c r="G39" s="567" t="s">
        <v>559</v>
      </c>
      <c r="H39" s="568"/>
      <c r="I39" s="568"/>
      <c r="J39" s="568"/>
      <c r="K39" s="568"/>
      <c r="L39" s="568"/>
      <c r="M39" s="568"/>
      <c r="N39" s="568"/>
      <c r="O39" s="569"/>
      <c r="P39" s="98" t="s">
        <v>716</v>
      </c>
      <c r="Q39" s="98"/>
      <c r="R39" s="98"/>
      <c r="S39" s="98"/>
      <c r="T39" s="98"/>
      <c r="U39" s="98"/>
      <c r="V39" s="98"/>
      <c r="W39" s="98"/>
      <c r="X39" s="99"/>
      <c r="Y39" s="474" t="s">
        <v>12</v>
      </c>
      <c r="Z39" s="534"/>
      <c r="AA39" s="535"/>
      <c r="AB39" s="464" t="s">
        <v>509</v>
      </c>
      <c r="AC39" s="464"/>
      <c r="AD39" s="464"/>
      <c r="AE39" s="211">
        <v>93</v>
      </c>
      <c r="AF39" s="212"/>
      <c r="AG39" s="212"/>
      <c r="AH39" s="212"/>
      <c r="AI39" s="211">
        <v>94</v>
      </c>
      <c r="AJ39" s="212"/>
      <c r="AK39" s="212"/>
      <c r="AL39" s="212"/>
      <c r="AM39" s="211">
        <v>94</v>
      </c>
      <c r="AN39" s="212"/>
      <c r="AO39" s="212"/>
      <c r="AP39" s="212"/>
      <c r="AQ39" s="333" t="s">
        <v>553</v>
      </c>
      <c r="AR39" s="200"/>
      <c r="AS39" s="200"/>
      <c r="AT39" s="334"/>
      <c r="AU39" s="212" t="s">
        <v>553</v>
      </c>
      <c r="AV39" s="212"/>
      <c r="AW39" s="212"/>
      <c r="AX39" s="214"/>
    </row>
    <row r="40" spans="1:50" ht="23.25" customHeight="1" x14ac:dyDescent="0.15">
      <c r="A40" s="407"/>
      <c r="B40" s="408"/>
      <c r="C40" s="408"/>
      <c r="D40" s="408"/>
      <c r="E40" s="408"/>
      <c r="F40" s="409"/>
      <c r="G40" s="570"/>
      <c r="H40" s="571"/>
      <c r="I40" s="571"/>
      <c r="J40" s="571"/>
      <c r="K40" s="571"/>
      <c r="L40" s="571"/>
      <c r="M40" s="571"/>
      <c r="N40" s="571"/>
      <c r="O40" s="572"/>
      <c r="P40" s="101"/>
      <c r="Q40" s="101"/>
      <c r="R40" s="101"/>
      <c r="S40" s="101"/>
      <c r="T40" s="101"/>
      <c r="U40" s="101"/>
      <c r="V40" s="101"/>
      <c r="W40" s="101"/>
      <c r="X40" s="102"/>
      <c r="Y40" s="418" t="s">
        <v>54</v>
      </c>
      <c r="Z40" s="419"/>
      <c r="AA40" s="420"/>
      <c r="AB40" s="526" t="s">
        <v>509</v>
      </c>
      <c r="AC40" s="526"/>
      <c r="AD40" s="526"/>
      <c r="AE40" s="211">
        <v>95</v>
      </c>
      <c r="AF40" s="212"/>
      <c r="AG40" s="212"/>
      <c r="AH40" s="212"/>
      <c r="AI40" s="211">
        <v>95</v>
      </c>
      <c r="AJ40" s="212"/>
      <c r="AK40" s="212"/>
      <c r="AL40" s="212"/>
      <c r="AM40" s="211">
        <v>95</v>
      </c>
      <c r="AN40" s="212"/>
      <c r="AO40" s="212"/>
      <c r="AP40" s="212"/>
      <c r="AQ40" s="333">
        <v>95</v>
      </c>
      <c r="AR40" s="200"/>
      <c r="AS40" s="200"/>
      <c r="AT40" s="334"/>
      <c r="AU40" s="212">
        <v>100</v>
      </c>
      <c r="AV40" s="212"/>
      <c r="AW40" s="212"/>
      <c r="AX40" s="214"/>
    </row>
    <row r="41" spans="1:50" ht="23.25" customHeight="1" x14ac:dyDescent="0.15">
      <c r="A41" s="410"/>
      <c r="B41" s="411"/>
      <c r="C41" s="411"/>
      <c r="D41" s="411"/>
      <c r="E41" s="411"/>
      <c r="F41" s="412"/>
      <c r="G41" s="573"/>
      <c r="H41" s="574"/>
      <c r="I41" s="574"/>
      <c r="J41" s="574"/>
      <c r="K41" s="574"/>
      <c r="L41" s="574"/>
      <c r="M41" s="574"/>
      <c r="N41" s="574"/>
      <c r="O41" s="575"/>
      <c r="P41" s="104"/>
      <c r="Q41" s="104"/>
      <c r="R41" s="104"/>
      <c r="S41" s="104"/>
      <c r="T41" s="104"/>
      <c r="U41" s="104"/>
      <c r="V41" s="104"/>
      <c r="W41" s="104"/>
      <c r="X41" s="105"/>
      <c r="Y41" s="418" t="s">
        <v>13</v>
      </c>
      <c r="Z41" s="419"/>
      <c r="AA41" s="420"/>
      <c r="AB41" s="559" t="s">
        <v>301</v>
      </c>
      <c r="AC41" s="559"/>
      <c r="AD41" s="559"/>
      <c r="AE41" s="211">
        <v>97.8</v>
      </c>
      <c r="AF41" s="212"/>
      <c r="AG41" s="212"/>
      <c r="AH41" s="212"/>
      <c r="AI41" s="211">
        <v>98.9</v>
      </c>
      <c r="AJ41" s="212"/>
      <c r="AK41" s="212"/>
      <c r="AL41" s="212"/>
      <c r="AM41" s="211">
        <v>98.9</v>
      </c>
      <c r="AN41" s="212"/>
      <c r="AO41" s="212"/>
      <c r="AP41" s="212"/>
      <c r="AQ41" s="333" t="s">
        <v>553</v>
      </c>
      <c r="AR41" s="200"/>
      <c r="AS41" s="200"/>
      <c r="AT41" s="334"/>
      <c r="AU41" s="212" t="s">
        <v>553</v>
      </c>
      <c r="AV41" s="212"/>
      <c r="AW41" s="212"/>
      <c r="AX41" s="214"/>
    </row>
    <row r="42" spans="1:50" ht="23.25" customHeight="1" x14ac:dyDescent="0.15">
      <c r="A42" s="219" t="s">
        <v>518</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485</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4" t="s">
        <v>253</v>
      </c>
      <c r="AV44" s="414"/>
      <c r="AW44" s="414"/>
      <c r="AX44" s="93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6"/>
      <c r="AR45" s="193"/>
      <c r="AS45" s="126" t="s">
        <v>355</v>
      </c>
      <c r="AT45" s="127"/>
      <c r="AU45" s="192"/>
      <c r="AV45" s="19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98"/>
      <c r="Q46" s="98"/>
      <c r="R46" s="98"/>
      <c r="S46" s="98"/>
      <c r="T46" s="98"/>
      <c r="U46" s="98"/>
      <c r="V46" s="98"/>
      <c r="W46" s="98"/>
      <c r="X46" s="99"/>
      <c r="Y46" s="474" t="s">
        <v>12</v>
      </c>
      <c r="Z46" s="534"/>
      <c r="AA46" s="535"/>
      <c r="AB46" s="464"/>
      <c r="AC46" s="464"/>
      <c r="AD46" s="46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7"/>
      <c r="B47" s="408"/>
      <c r="C47" s="408"/>
      <c r="D47" s="408"/>
      <c r="E47" s="408"/>
      <c r="F47" s="409"/>
      <c r="G47" s="570"/>
      <c r="H47" s="571"/>
      <c r="I47" s="571"/>
      <c r="J47" s="571"/>
      <c r="K47" s="571"/>
      <c r="L47" s="571"/>
      <c r="M47" s="571"/>
      <c r="N47" s="571"/>
      <c r="O47" s="572"/>
      <c r="P47" s="101"/>
      <c r="Q47" s="101"/>
      <c r="R47" s="101"/>
      <c r="S47" s="101"/>
      <c r="T47" s="101"/>
      <c r="U47" s="101"/>
      <c r="V47" s="101"/>
      <c r="W47" s="101"/>
      <c r="X47" s="102"/>
      <c r="Y47" s="418" t="s">
        <v>54</v>
      </c>
      <c r="Z47" s="419"/>
      <c r="AA47" s="420"/>
      <c r="AB47" s="526"/>
      <c r="AC47" s="526"/>
      <c r="AD47" s="5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0"/>
      <c r="B48" s="411"/>
      <c r="C48" s="411"/>
      <c r="D48" s="411"/>
      <c r="E48" s="411"/>
      <c r="F48" s="412"/>
      <c r="G48" s="573"/>
      <c r="H48" s="574"/>
      <c r="I48" s="574"/>
      <c r="J48" s="574"/>
      <c r="K48" s="574"/>
      <c r="L48" s="574"/>
      <c r="M48" s="574"/>
      <c r="N48" s="574"/>
      <c r="O48" s="575"/>
      <c r="P48" s="104"/>
      <c r="Q48" s="104"/>
      <c r="R48" s="104"/>
      <c r="S48" s="104"/>
      <c r="T48" s="104"/>
      <c r="U48" s="104"/>
      <c r="V48" s="104"/>
      <c r="W48" s="104"/>
      <c r="X48" s="105"/>
      <c r="Y48" s="418" t="s">
        <v>13</v>
      </c>
      <c r="Z48" s="419"/>
      <c r="AA48" s="420"/>
      <c r="AB48" s="559" t="s">
        <v>301</v>
      </c>
      <c r="AC48" s="559"/>
      <c r="AD48" s="55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485</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4" t="s">
        <v>253</v>
      </c>
      <c r="AV51" s="944"/>
      <c r="AW51" s="944"/>
      <c r="AX51" s="94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6"/>
      <c r="AR52" s="193"/>
      <c r="AS52" s="126" t="s">
        <v>355</v>
      </c>
      <c r="AT52" s="127"/>
      <c r="AU52" s="192"/>
      <c r="AV52" s="19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98"/>
      <c r="Q53" s="98"/>
      <c r="R53" s="98"/>
      <c r="S53" s="98"/>
      <c r="T53" s="98"/>
      <c r="U53" s="98"/>
      <c r="V53" s="98"/>
      <c r="W53" s="98"/>
      <c r="X53" s="99"/>
      <c r="Y53" s="474" t="s">
        <v>12</v>
      </c>
      <c r="Z53" s="534"/>
      <c r="AA53" s="535"/>
      <c r="AB53" s="464"/>
      <c r="AC53" s="464"/>
      <c r="AD53" s="46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7"/>
      <c r="B54" s="408"/>
      <c r="C54" s="408"/>
      <c r="D54" s="408"/>
      <c r="E54" s="408"/>
      <c r="F54" s="409"/>
      <c r="G54" s="570"/>
      <c r="H54" s="571"/>
      <c r="I54" s="571"/>
      <c r="J54" s="571"/>
      <c r="K54" s="571"/>
      <c r="L54" s="571"/>
      <c r="M54" s="571"/>
      <c r="N54" s="571"/>
      <c r="O54" s="572"/>
      <c r="P54" s="101"/>
      <c r="Q54" s="101"/>
      <c r="R54" s="101"/>
      <c r="S54" s="101"/>
      <c r="T54" s="101"/>
      <c r="U54" s="101"/>
      <c r="V54" s="101"/>
      <c r="W54" s="101"/>
      <c r="X54" s="102"/>
      <c r="Y54" s="418" t="s">
        <v>54</v>
      </c>
      <c r="Z54" s="419"/>
      <c r="AA54" s="420"/>
      <c r="AB54" s="526"/>
      <c r="AC54" s="526"/>
      <c r="AD54" s="5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0"/>
      <c r="B55" s="411"/>
      <c r="C55" s="411"/>
      <c r="D55" s="411"/>
      <c r="E55" s="411"/>
      <c r="F55" s="412"/>
      <c r="G55" s="573"/>
      <c r="H55" s="574"/>
      <c r="I55" s="574"/>
      <c r="J55" s="574"/>
      <c r="K55" s="574"/>
      <c r="L55" s="574"/>
      <c r="M55" s="574"/>
      <c r="N55" s="574"/>
      <c r="O55" s="575"/>
      <c r="P55" s="104"/>
      <c r="Q55" s="104"/>
      <c r="R55" s="104"/>
      <c r="S55" s="104"/>
      <c r="T55" s="104"/>
      <c r="U55" s="104"/>
      <c r="V55" s="104"/>
      <c r="W55" s="104"/>
      <c r="X55" s="105"/>
      <c r="Y55" s="418" t="s">
        <v>13</v>
      </c>
      <c r="Z55" s="419"/>
      <c r="AA55" s="420"/>
      <c r="AB55" s="600" t="s">
        <v>14</v>
      </c>
      <c r="AC55" s="600"/>
      <c r="AD55" s="60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485</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4" t="s">
        <v>253</v>
      </c>
      <c r="AV58" s="944"/>
      <c r="AW58" s="944"/>
      <c r="AX58" s="94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6"/>
      <c r="AR59" s="193"/>
      <c r="AS59" s="126" t="s">
        <v>355</v>
      </c>
      <c r="AT59" s="127"/>
      <c r="AU59" s="192"/>
      <c r="AV59" s="19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98"/>
      <c r="Q60" s="98"/>
      <c r="R60" s="98"/>
      <c r="S60" s="98"/>
      <c r="T60" s="98"/>
      <c r="U60" s="98"/>
      <c r="V60" s="98"/>
      <c r="W60" s="98"/>
      <c r="X60" s="99"/>
      <c r="Y60" s="474" t="s">
        <v>12</v>
      </c>
      <c r="Z60" s="534"/>
      <c r="AA60" s="535"/>
      <c r="AB60" s="464"/>
      <c r="AC60" s="464"/>
      <c r="AD60" s="46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7"/>
      <c r="B61" s="408"/>
      <c r="C61" s="408"/>
      <c r="D61" s="408"/>
      <c r="E61" s="408"/>
      <c r="F61" s="409"/>
      <c r="G61" s="570"/>
      <c r="H61" s="571"/>
      <c r="I61" s="571"/>
      <c r="J61" s="571"/>
      <c r="K61" s="571"/>
      <c r="L61" s="571"/>
      <c r="M61" s="571"/>
      <c r="N61" s="571"/>
      <c r="O61" s="572"/>
      <c r="P61" s="101"/>
      <c r="Q61" s="101"/>
      <c r="R61" s="101"/>
      <c r="S61" s="101"/>
      <c r="T61" s="101"/>
      <c r="U61" s="101"/>
      <c r="V61" s="101"/>
      <c r="W61" s="101"/>
      <c r="X61" s="102"/>
      <c r="Y61" s="418" t="s">
        <v>54</v>
      </c>
      <c r="Z61" s="419"/>
      <c r="AA61" s="420"/>
      <c r="AB61" s="526"/>
      <c r="AC61" s="526"/>
      <c r="AD61" s="5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7"/>
      <c r="B62" s="408"/>
      <c r="C62" s="408"/>
      <c r="D62" s="408"/>
      <c r="E62" s="408"/>
      <c r="F62" s="409"/>
      <c r="G62" s="573"/>
      <c r="H62" s="574"/>
      <c r="I62" s="574"/>
      <c r="J62" s="574"/>
      <c r="K62" s="574"/>
      <c r="L62" s="574"/>
      <c r="M62" s="574"/>
      <c r="N62" s="574"/>
      <c r="O62" s="575"/>
      <c r="P62" s="104"/>
      <c r="Q62" s="104"/>
      <c r="R62" s="104"/>
      <c r="S62" s="104"/>
      <c r="T62" s="104"/>
      <c r="U62" s="104"/>
      <c r="V62" s="104"/>
      <c r="W62" s="104"/>
      <c r="X62" s="105"/>
      <c r="Y62" s="418" t="s">
        <v>13</v>
      </c>
      <c r="Z62" s="419"/>
      <c r="AA62" s="420"/>
      <c r="AB62" s="559" t="s">
        <v>14</v>
      </c>
      <c r="AC62" s="559"/>
      <c r="AD62" s="55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5" t="s">
        <v>486</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481</v>
      </c>
      <c r="X65" s="491"/>
      <c r="Y65" s="494"/>
      <c r="Z65" s="494"/>
      <c r="AA65" s="495"/>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8"/>
      <c r="B67" s="479"/>
      <c r="C67" s="479"/>
      <c r="D67" s="479"/>
      <c r="E67" s="479"/>
      <c r="F67" s="480"/>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8" t="s">
        <v>492</v>
      </c>
      <c r="B70" s="479"/>
      <c r="C70" s="479"/>
      <c r="D70" s="479"/>
      <c r="E70" s="479"/>
      <c r="F70" s="480"/>
      <c r="G70" s="249" t="s">
        <v>364</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9" t="s">
        <v>486</v>
      </c>
      <c r="B73" s="510"/>
      <c r="C73" s="510"/>
      <c r="D73" s="510"/>
      <c r="E73" s="510"/>
      <c r="F73" s="511"/>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2"/>
      <c r="B74" s="513"/>
      <c r="C74" s="513"/>
      <c r="D74" s="513"/>
      <c r="E74" s="513"/>
      <c r="F74" s="514"/>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355</v>
      </c>
      <c r="AT74" s="127"/>
      <c r="AU74" s="596"/>
      <c r="AV74" s="193"/>
      <c r="AW74" s="126" t="s">
        <v>300</v>
      </c>
      <c r="AX74" s="188"/>
    </row>
    <row r="75" spans="1:50" ht="23.25" hidden="1" customHeight="1" x14ac:dyDescent="0.15">
      <c r="A75" s="512"/>
      <c r="B75" s="513"/>
      <c r="C75" s="513"/>
      <c r="D75" s="513"/>
      <c r="E75" s="513"/>
      <c r="F75" s="514"/>
      <c r="G75" s="61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2"/>
      <c r="B76" s="513"/>
      <c r="C76" s="513"/>
      <c r="D76" s="513"/>
      <c r="E76" s="513"/>
      <c r="F76" s="514"/>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2"/>
      <c r="B77" s="513"/>
      <c r="C77" s="513"/>
      <c r="D77" s="513"/>
      <c r="E77" s="513"/>
      <c r="F77" s="514"/>
      <c r="G77" s="617"/>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521</v>
      </c>
      <c r="B78" s="329"/>
      <c r="C78" s="329"/>
      <c r="D78" s="329"/>
      <c r="E78" s="326" t="s">
        <v>459</v>
      </c>
      <c r="F78" s="327"/>
      <c r="G78" s="57" t="s">
        <v>364</v>
      </c>
      <c r="H78" s="593"/>
      <c r="I78" s="594"/>
      <c r="J78" s="594"/>
      <c r="K78" s="594"/>
      <c r="L78" s="594"/>
      <c r="M78" s="594"/>
      <c r="N78" s="594"/>
      <c r="O78" s="595"/>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480</v>
      </c>
      <c r="AP79" s="272"/>
      <c r="AQ79" s="272"/>
      <c r="AR79" s="81" t="s">
        <v>478</v>
      </c>
      <c r="AS79" s="271"/>
      <c r="AT79" s="272"/>
      <c r="AU79" s="272"/>
      <c r="AV79" s="272"/>
      <c r="AW79" s="272"/>
      <c r="AX79" s="965"/>
    </row>
    <row r="80" spans="1:50" ht="18.75" hidden="1" customHeight="1" x14ac:dyDescent="0.15">
      <c r="A80" s="874" t="s">
        <v>266</v>
      </c>
      <c r="B80" s="527" t="s">
        <v>477</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539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5"/>
    </row>
    <row r="83" spans="1:60" ht="22.5" hidden="1" customHeight="1" x14ac:dyDescent="0.15">
      <c r="A83" s="875"/>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7"/>
    </row>
    <row r="84" spans="1:60" ht="19.5" hidden="1" customHeight="1" x14ac:dyDescent="0.15">
      <c r="A84" s="875"/>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8"/>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9"/>
    </row>
    <row r="85" spans="1:60" ht="18.75" hidden="1" customHeight="1" x14ac:dyDescent="0.15">
      <c r="A85" s="87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0" t="s">
        <v>11</v>
      </c>
      <c r="AC85" s="561"/>
      <c r="AD85" s="562"/>
      <c r="AE85" s="237" t="s">
        <v>356</v>
      </c>
      <c r="AF85" s="238"/>
      <c r="AG85" s="238"/>
      <c r="AH85" s="239"/>
      <c r="AI85" s="237" t="s">
        <v>362</v>
      </c>
      <c r="AJ85" s="238"/>
      <c r="AK85" s="238"/>
      <c r="AL85" s="239"/>
      <c r="AM85" s="243" t="s">
        <v>466</v>
      </c>
      <c r="AN85" s="243"/>
      <c r="AO85" s="243"/>
      <c r="AP85" s="237"/>
      <c r="AQ85" s="152" t="s">
        <v>354</v>
      </c>
      <c r="AR85" s="123"/>
      <c r="AS85" s="123"/>
      <c r="AT85" s="124"/>
      <c r="AU85" s="536" t="s">
        <v>253</v>
      </c>
      <c r="AV85" s="536"/>
      <c r="AW85" s="536"/>
      <c r="AX85" s="537"/>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97"/>
      <c r="H87" s="98"/>
      <c r="I87" s="98"/>
      <c r="J87" s="98"/>
      <c r="K87" s="98"/>
      <c r="L87" s="98"/>
      <c r="M87" s="98"/>
      <c r="N87" s="98"/>
      <c r="O87" s="99"/>
      <c r="P87" s="98"/>
      <c r="Q87" s="517"/>
      <c r="R87" s="517"/>
      <c r="S87" s="517"/>
      <c r="T87" s="517"/>
      <c r="U87" s="517"/>
      <c r="V87" s="517"/>
      <c r="W87" s="517"/>
      <c r="X87" s="518"/>
      <c r="Y87" s="564" t="s">
        <v>62</v>
      </c>
      <c r="Z87" s="565"/>
      <c r="AA87" s="566"/>
      <c r="AB87" s="464"/>
      <c r="AC87" s="464"/>
      <c r="AD87" s="46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5"/>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c r="AC88" s="526"/>
      <c r="AD88" s="52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75"/>
      <c r="B89" s="532"/>
      <c r="C89" s="532"/>
      <c r="D89" s="532"/>
      <c r="E89" s="532"/>
      <c r="F89" s="533"/>
      <c r="G89" s="103"/>
      <c r="H89" s="104"/>
      <c r="I89" s="104"/>
      <c r="J89" s="104"/>
      <c r="K89" s="104"/>
      <c r="L89" s="104"/>
      <c r="M89" s="104"/>
      <c r="N89" s="104"/>
      <c r="O89" s="105"/>
      <c r="P89" s="169"/>
      <c r="Q89" s="169"/>
      <c r="R89" s="169"/>
      <c r="S89" s="169"/>
      <c r="T89" s="169"/>
      <c r="U89" s="169"/>
      <c r="V89" s="169"/>
      <c r="W89" s="169"/>
      <c r="X89" s="563"/>
      <c r="Y89" s="461" t="s">
        <v>13</v>
      </c>
      <c r="Z89" s="462"/>
      <c r="AA89" s="463"/>
      <c r="AB89" s="600" t="s">
        <v>14</v>
      </c>
      <c r="AC89" s="600"/>
      <c r="AD89" s="60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0" t="s">
        <v>11</v>
      </c>
      <c r="AC90" s="561"/>
      <c r="AD90" s="562"/>
      <c r="AE90" s="237" t="s">
        <v>356</v>
      </c>
      <c r="AF90" s="238"/>
      <c r="AG90" s="238"/>
      <c r="AH90" s="239"/>
      <c r="AI90" s="237" t="s">
        <v>362</v>
      </c>
      <c r="AJ90" s="238"/>
      <c r="AK90" s="238"/>
      <c r="AL90" s="239"/>
      <c r="AM90" s="243" t="s">
        <v>466</v>
      </c>
      <c r="AN90" s="243"/>
      <c r="AO90" s="243"/>
      <c r="AP90" s="237"/>
      <c r="AQ90" s="152" t="s">
        <v>354</v>
      </c>
      <c r="AR90" s="123"/>
      <c r="AS90" s="123"/>
      <c r="AT90" s="124"/>
      <c r="AU90" s="536" t="s">
        <v>253</v>
      </c>
      <c r="AV90" s="536"/>
      <c r="AW90" s="536"/>
      <c r="AX90" s="537"/>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1" t="s">
        <v>300</v>
      </c>
      <c r="AX91" s="402"/>
      <c r="AY91" s="10"/>
      <c r="AZ91" s="10"/>
      <c r="BA91" s="10"/>
      <c r="BB91" s="10"/>
      <c r="BC91" s="10"/>
    </row>
    <row r="92" spans="1:60" ht="23.25" hidden="1" customHeight="1" x14ac:dyDescent="0.15">
      <c r="A92" s="875"/>
      <c r="B92" s="431"/>
      <c r="C92" s="431"/>
      <c r="D92" s="431"/>
      <c r="E92" s="431"/>
      <c r="F92" s="432"/>
      <c r="G92" s="97"/>
      <c r="H92" s="98"/>
      <c r="I92" s="98"/>
      <c r="J92" s="98"/>
      <c r="K92" s="98"/>
      <c r="L92" s="98"/>
      <c r="M92" s="98"/>
      <c r="N92" s="98"/>
      <c r="O92" s="99"/>
      <c r="P92" s="98"/>
      <c r="Q92" s="517"/>
      <c r="R92" s="517"/>
      <c r="S92" s="517"/>
      <c r="T92" s="517"/>
      <c r="U92" s="517"/>
      <c r="V92" s="517"/>
      <c r="W92" s="517"/>
      <c r="X92" s="518"/>
      <c r="Y92" s="564" t="s">
        <v>62</v>
      </c>
      <c r="Z92" s="565"/>
      <c r="AA92" s="566"/>
      <c r="AB92" s="464"/>
      <c r="AC92" s="464"/>
      <c r="AD92" s="46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32"/>
      <c r="C94" s="532"/>
      <c r="D94" s="532"/>
      <c r="E94" s="532"/>
      <c r="F94" s="533"/>
      <c r="G94" s="103"/>
      <c r="H94" s="104"/>
      <c r="I94" s="104"/>
      <c r="J94" s="104"/>
      <c r="K94" s="104"/>
      <c r="L94" s="104"/>
      <c r="M94" s="104"/>
      <c r="N94" s="104"/>
      <c r="O94" s="105"/>
      <c r="P94" s="169"/>
      <c r="Q94" s="169"/>
      <c r="R94" s="169"/>
      <c r="S94" s="169"/>
      <c r="T94" s="169"/>
      <c r="U94" s="169"/>
      <c r="V94" s="169"/>
      <c r="W94" s="169"/>
      <c r="X94" s="563"/>
      <c r="Y94" s="461" t="s">
        <v>13</v>
      </c>
      <c r="Z94" s="462"/>
      <c r="AA94" s="463"/>
      <c r="AB94" s="600" t="s">
        <v>14</v>
      </c>
      <c r="AC94" s="600"/>
      <c r="AD94" s="60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0" t="s">
        <v>11</v>
      </c>
      <c r="AC95" s="561"/>
      <c r="AD95" s="562"/>
      <c r="AE95" s="237" t="s">
        <v>356</v>
      </c>
      <c r="AF95" s="238"/>
      <c r="AG95" s="238"/>
      <c r="AH95" s="239"/>
      <c r="AI95" s="237" t="s">
        <v>362</v>
      </c>
      <c r="AJ95" s="238"/>
      <c r="AK95" s="238"/>
      <c r="AL95" s="239"/>
      <c r="AM95" s="243" t="s">
        <v>466</v>
      </c>
      <c r="AN95" s="243"/>
      <c r="AO95" s="243"/>
      <c r="AP95" s="237"/>
      <c r="AQ95" s="152" t="s">
        <v>354</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1" t="s">
        <v>300</v>
      </c>
      <c r="AX96" s="402"/>
    </row>
    <row r="97" spans="1:60" ht="23.25" hidden="1" customHeight="1" x14ac:dyDescent="0.15">
      <c r="A97" s="875"/>
      <c r="B97" s="431"/>
      <c r="C97" s="431"/>
      <c r="D97" s="431"/>
      <c r="E97" s="431"/>
      <c r="F97" s="432"/>
      <c r="G97" s="97"/>
      <c r="H97" s="98"/>
      <c r="I97" s="98"/>
      <c r="J97" s="98"/>
      <c r="K97" s="98"/>
      <c r="L97" s="98"/>
      <c r="M97" s="98"/>
      <c r="N97" s="98"/>
      <c r="O97" s="99"/>
      <c r="P97" s="98"/>
      <c r="Q97" s="517"/>
      <c r="R97" s="517"/>
      <c r="S97" s="517"/>
      <c r="T97" s="517"/>
      <c r="U97" s="517"/>
      <c r="V97" s="517"/>
      <c r="W97" s="517"/>
      <c r="X97" s="518"/>
      <c r="Y97" s="564" t="s">
        <v>62</v>
      </c>
      <c r="Z97" s="565"/>
      <c r="AA97" s="566"/>
      <c r="AB97" s="471"/>
      <c r="AC97" s="472"/>
      <c r="AD97" s="47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3"/>
      <c r="AC98" s="584"/>
      <c r="AD98" s="58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6"/>
      <c r="H99" s="208"/>
      <c r="I99" s="208"/>
      <c r="J99" s="208"/>
      <c r="K99" s="208"/>
      <c r="L99" s="208"/>
      <c r="M99" s="208"/>
      <c r="N99" s="208"/>
      <c r="O99" s="587"/>
      <c r="P99" s="521"/>
      <c r="Q99" s="521"/>
      <c r="R99" s="521"/>
      <c r="S99" s="521"/>
      <c r="T99" s="521"/>
      <c r="U99" s="521"/>
      <c r="V99" s="521"/>
      <c r="W99" s="521"/>
      <c r="X99" s="522"/>
      <c r="Y99" s="905" t="s">
        <v>13</v>
      </c>
      <c r="Z99" s="906"/>
      <c r="AA99" s="907"/>
      <c r="AB99" s="902" t="s">
        <v>14</v>
      </c>
      <c r="AC99" s="903"/>
      <c r="AD99" s="90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26.25" customHeight="1" x14ac:dyDescent="0.15">
      <c r="A100" s="504" t="s">
        <v>487</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356</v>
      </c>
      <c r="AF100" s="543"/>
      <c r="AG100" s="543"/>
      <c r="AH100" s="544"/>
      <c r="AI100" s="542" t="s">
        <v>362</v>
      </c>
      <c r="AJ100" s="543"/>
      <c r="AK100" s="543"/>
      <c r="AL100" s="544"/>
      <c r="AM100" s="542" t="s">
        <v>466</v>
      </c>
      <c r="AN100" s="543"/>
      <c r="AO100" s="543"/>
      <c r="AP100" s="544"/>
      <c r="AQ100" s="313" t="s">
        <v>488</v>
      </c>
      <c r="AR100" s="314"/>
      <c r="AS100" s="314"/>
      <c r="AT100" s="315"/>
      <c r="AU100" s="313" t="s">
        <v>531</v>
      </c>
      <c r="AV100" s="314"/>
      <c r="AW100" s="314"/>
      <c r="AX100" s="316"/>
    </row>
    <row r="101" spans="1:60" ht="23.25" customHeight="1" x14ac:dyDescent="0.15">
      <c r="A101" s="425"/>
      <c r="B101" s="426"/>
      <c r="C101" s="426"/>
      <c r="D101" s="426"/>
      <c r="E101" s="426"/>
      <c r="F101" s="427"/>
      <c r="G101" s="98" t="s">
        <v>560</v>
      </c>
      <c r="H101" s="98"/>
      <c r="I101" s="98"/>
      <c r="J101" s="98"/>
      <c r="K101" s="98"/>
      <c r="L101" s="98"/>
      <c r="M101" s="98"/>
      <c r="N101" s="98"/>
      <c r="O101" s="98"/>
      <c r="P101" s="98"/>
      <c r="Q101" s="98"/>
      <c r="R101" s="98"/>
      <c r="S101" s="98"/>
      <c r="T101" s="98"/>
      <c r="U101" s="98"/>
      <c r="V101" s="98"/>
      <c r="W101" s="98"/>
      <c r="X101" s="99"/>
      <c r="Y101" s="545" t="s">
        <v>55</v>
      </c>
      <c r="Z101" s="546"/>
      <c r="AA101" s="547"/>
      <c r="AB101" s="464" t="s">
        <v>561</v>
      </c>
      <c r="AC101" s="464"/>
      <c r="AD101" s="464"/>
      <c r="AE101" s="211">
        <v>18</v>
      </c>
      <c r="AF101" s="212"/>
      <c r="AG101" s="212"/>
      <c r="AH101" s="213"/>
      <c r="AI101" s="211">
        <v>18</v>
      </c>
      <c r="AJ101" s="212"/>
      <c r="AK101" s="212"/>
      <c r="AL101" s="213"/>
      <c r="AM101" s="211">
        <v>10</v>
      </c>
      <c r="AN101" s="212"/>
      <c r="AO101" s="212"/>
      <c r="AP101" s="213"/>
      <c r="AQ101" s="211" t="s">
        <v>553</v>
      </c>
      <c r="AR101" s="212"/>
      <c r="AS101" s="212"/>
      <c r="AT101" s="213"/>
      <c r="AU101" s="211" t="s">
        <v>553</v>
      </c>
      <c r="AV101" s="212"/>
      <c r="AW101" s="212"/>
      <c r="AX101" s="213"/>
    </row>
    <row r="102" spans="1:60" ht="23.25" customHeight="1" x14ac:dyDescent="0.15">
      <c r="A102" s="428"/>
      <c r="B102" s="429"/>
      <c r="C102" s="429"/>
      <c r="D102" s="429"/>
      <c r="E102" s="429"/>
      <c r="F102" s="430"/>
      <c r="G102" s="104"/>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561</v>
      </c>
      <c r="AC102" s="464"/>
      <c r="AD102" s="464"/>
      <c r="AE102" s="421">
        <v>12</v>
      </c>
      <c r="AF102" s="421"/>
      <c r="AG102" s="421"/>
      <c r="AH102" s="421"/>
      <c r="AI102" s="421">
        <v>8</v>
      </c>
      <c r="AJ102" s="421"/>
      <c r="AK102" s="421"/>
      <c r="AL102" s="421"/>
      <c r="AM102" s="421">
        <v>7</v>
      </c>
      <c r="AN102" s="421"/>
      <c r="AO102" s="421"/>
      <c r="AP102" s="421"/>
      <c r="AQ102" s="266">
        <v>15</v>
      </c>
      <c r="AR102" s="267"/>
      <c r="AS102" s="267"/>
      <c r="AT102" s="312"/>
      <c r="AU102" s="266" t="s">
        <v>553</v>
      </c>
      <c r="AV102" s="267"/>
      <c r="AW102" s="267"/>
      <c r="AX102" s="312"/>
    </row>
    <row r="103" spans="1:60" ht="23.25" customHeight="1" x14ac:dyDescent="0.15">
      <c r="A103" s="422" t="s">
        <v>487</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356</v>
      </c>
      <c r="AF103" s="419"/>
      <c r="AG103" s="419"/>
      <c r="AH103" s="420"/>
      <c r="AI103" s="418" t="s">
        <v>362</v>
      </c>
      <c r="AJ103" s="419"/>
      <c r="AK103" s="419"/>
      <c r="AL103" s="420"/>
      <c r="AM103" s="418" t="s">
        <v>466</v>
      </c>
      <c r="AN103" s="419"/>
      <c r="AO103" s="419"/>
      <c r="AP103" s="420"/>
      <c r="AQ103" s="277" t="s">
        <v>488</v>
      </c>
      <c r="AR103" s="278"/>
      <c r="AS103" s="278"/>
      <c r="AT103" s="317"/>
      <c r="AU103" s="277" t="s">
        <v>531</v>
      </c>
      <c r="AV103" s="278"/>
      <c r="AW103" s="278"/>
      <c r="AX103" s="279"/>
    </row>
    <row r="104" spans="1:60" ht="23.25" customHeight="1" x14ac:dyDescent="0.15">
      <c r="A104" s="425"/>
      <c r="B104" s="426"/>
      <c r="C104" s="426"/>
      <c r="D104" s="426"/>
      <c r="E104" s="426"/>
      <c r="F104" s="427"/>
      <c r="G104" s="98" t="s">
        <v>562</v>
      </c>
      <c r="H104" s="98"/>
      <c r="I104" s="98"/>
      <c r="J104" s="98"/>
      <c r="K104" s="98"/>
      <c r="L104" s="98"/>
      <c r="M104" s="98"/>
      <c r="N104" s="98"/>
      <c r="O104" s="98"/>
      <c r="P104" s="98"/>
      <c r="Q104" s="98"/>
      <c r="R104" s="98"/>
      <c r="S104" s="98"/>
      <c r="T104" s="98"/>
      <c r="U104" s="98"/>
      <c r="V104" s="98"/>
      <c r="W104" s="98"/>
      <c r="X104" s="99"/>
      <c r="Y104" s="468" t="s">
        <v>55</v>
      </c>
      <c r="Z104" s="469"/>
      <c r="AA104" s="470"/>
      <c r="AB104" s="548" t="s">
        <v>563</v>
      </c>
      <c r="AC104" s="549"/>
      <c r="AD104" s="550"/>
      <c r="AE104" s="211">
        <v>19</v>
      </c>
      <c r="AF104" s="212"/>
      <c r="AG104" s="212"/>
      <c r="AH104" s="213"/>
      <c r="AI104" s="211">
        <v>14</v>
      </c>
      <c r="AJ104" s="212"/>
      <c r="AK104" s="212"/>
      <c r="AL104" s="213"/>
      <c r="AM104" s="211">
        <v>11</v>
      </c>
      <c r="AN104" s="212"/>
      <c r="AO104" s="212"/>
      <c r="AP104" s="213"/>
      <c r="AQ104" s="211" t="s">
        <v>572</v>
      </c>
      <c r="AR104" s="212"/>
      <c r="AS104" s="212"/>
      <c r="AT104" s="213"/>
      <c r="AU104" s="211" t="s">
        <v>553</v>
      </c>
      <c r="AV104" s="212"/>
      <c r="AW104" s="212"/>
      <c r="AX104" s="213"/>
    </row>
    <row r="105" spans="1:60" ht="23.25"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t="s">
        <v>563</v>
      </c>
      <c r="AC105" s="472"/>
      <c r="AD105" s="473"/>
      <c r="AE105" s="421">
        <v>18</v>
      </c>
      <c r="AF105" s="421"/>
      <c r="AG105" s="421"/>
      <c r="AH105" s="421"/>
      <c r="AI105" s="421">
        <v>9</v>
      </c>
      <c r="AJ105" s="421"/>
      <c r="AK105" s="421"/>
      <c r="AL105" s="421"/>
      <c r="AM105" s="421">
        <v>10</v>
      </c>
      <c r="AN105" s="421"/>
      <c r="AO105" s="421"/>
      <c r="AP105" s="421"/>
      <c r="AQ105" s="211">
        <v>13</v>
      </c>
      <c r="AR105" s="212"/>
      <c r="AS105" s="212"/>
      <c r="AT105" s="213"/>
      <c r="AU105" s="266" t="s">
        <v>553</v>
      </c>
      <c r="AV105" s="267"/>
      <c r="AW105" s="267"/>
      <c r="AX105" s="312"/>
    </row>
    <row r="106" spans="1:60" ht="31.5" hidden="1" customHeight="1" x14ac:dyDescent="0.15">
      <c r="A106" s="422" t="s">
        <v>487</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356</v>
      </c>
      <c r="AF106" s="419"/>
      <c r="AG106" s="419"/>
      <c r="AH106" s="420"/>
      <c r="AI106" s="418" t="s">
        <v>362</v>
      </c>
      <c r="AJ106" s="419"/>
      <c r="AK106" s="419"/>
      <c r="AL106" s="420"/>
      <c r="AM106" s="418" t="s">
        <v>466</v>
      </c>
      <c r="AN106" s="419"/>
      <c r="AO106" s="419"/>
      <c r="AP106" s="420"/>
      <c r="AQ106" s="277" t="s">
        <v>488</v>
      </c>
      <c r="AR106" s="278"/>
      <c r="AS106" s="278"/>
      <c r="AT106" s="317"/>
      <c r="AU106" s="277" t="s">
        <v>531</v>
      </c>
      <c r="AV106" s="278"/>
      <c r="AW106" s="278"/>
      <c r="AX106" s="279"/>
    </row>
    <row r="107" spans="1:60" ht="23.25" hidden="1" customHeight="1" x14ac:dyDescent="0.15">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15">
      <c r="A109" s="422" t="s">
        <v>487</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356</v>
      </c>
      <c r="AF109" s="419"/>
      <c r="AG109" s="419"/>
      <c r="AH109" s="420"/>
      <c r="AI109" s="418" t="s">
        <v>362</v>
      </c>
      <c r="AJ109" s="419"/>
      <c r="AK109" s="419"/>
      <c r="AL109" s="420"/>
      <c r="AM109" s="418" t="s">
        <v>466</v>
      </c>
      <c r="AN109" s="419"/>
      <c r="AO109" s="419"/>
      <c r="AP109" s="420"/>
      <c r="AQ109" s="277" t="s">
        <v>488</v>
      </c>
      <c r="AR109" s="278"/>
      <c r="AS109" s="278"/>
      <c r="AT109" s="317"/>
      <c r="AU109" s="277" t="s">
        <v>531</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15">
      <c r="A112" s="422" t="s">
        <v>487</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356</v>
      </c>
      <c r="AF112" s="419"/>
      <c r="AG112" s="419"/>
      <c r="AH112" s="420"/>
      <c r="AI112" s="418" t="s">
        <v>362</v>
      </c>
      <c r="AJ112" s="419"/>
      <c r="AK112" s="419"/>
      <c r="AL112" s="420"/>
      <c r="AM112" s="418" t="s">
        <v>466</v>
      </c>
      <c r="AN112" s="419"/>
      <c r="AO112" s="419"/>
      <c r="AP112" s="420"/>
      <c r="AQ112" s="277" t="s">
        <v>488</v>
      </c>
      <c r="AR112" s="278"/>
      <c r="AS112" s="278"/>
      <c r="AT112" s="317"/>
      <c r="AU112" s="277" t="s">
        <v>531</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356</v>
      </c>
      <c r="AF115" s="419"/>
      <c r="AG115" s="419"/>
      <c r="AH115" s="420"/>
      <c r="AI115" s="418" t="s">
        <v>362</v>
      </c>
      <c r="AJ115" s="419"/>
      <c r="AK115" s="419"/>
      <c r="AL115" s="420"/>
      <c r="AM115" s="418" t="s">
        <v>466</v>
      </c>
      <c r="AN115" s="419"/>
      <c r="AO115" s="419"/>
      <c r="AP115" s="420"/>
      <c r="AQ115" s="597" t="s">
        <v>532</v>
      </c>
      <c r="AR115" s="598"/>
      <c r="AS115" s="598"/>
      <c r="AT115" s="598"/>
      <c r="AU115" s="598"/>
      <c r="AV115" s="598"/>
      <c r="AW115" s="598"/>
      <c r="AX115" s="599"/>
    </row>
    <row r="116" spans="1:50" ht="23.25" customHeight="1" x14ac:dyDescent="0.15">
      <c r="A116" s="442"/>
      <c r="B116" s="443"/>
      <c r="C116" s="443"/>
      <c r="D116" s="443"/>
      <c r="E116" s="443"/>
      <c r="F116" s="444"/>
      <c r="G116" s="393" t="s">
        <v>754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564</v>
      </c>
      <c r="AC116" s="466"/>
      <c r="AD116" s="467"/>
      <c r="AE116" s="421">
        <v>766</v>
      </c>
      <c r="AF116" s="421"/>
      <c r="AG116" s="421"/>
      <c r="AH116" s="421"/>
      <c r="AI116" s="421">
        <v>1077</v>
      </c>
      <c r="AJ116" s="421"/>
      <c r="AK116" s="421"/>
      <c r="AL116" s="421"/>
      <c r="AM116" s="421">
        <v>2543</v>
      </c>
      <c r="AN116" s="421"/>
      <c r="AO116" s="421"/>
      <c r="AP116" s="421"/>
      <c r="AQ116" s="211">
        <v>1030</v>
      </c>
      <c r="AR116" s="212"/>
      <c r="AS116" s="212"/>
      <c r="AT116" s="212"/>
      <c r="AU116" s="212"/>
      <c r="AV116" s="212"/>
      <c r="AW116" s="212"/>
      <c r="AX116" s="214"/>
    </row>
    <row r="117" spans="1:50" ht="36.75" customHeight="1" x14ac:dyDescent="0.15">
      <c r="A117" s="445"/>
      <c r="B117" s="446"/>
      <c r="C117" s="446"/>
      <c r="D117" s="446"/>
      <c r="E117" s="446"/>
      <c r="F117" s="447"/>
      <c r="G117" s="396"/>
      <c r="H117" s="396"/>
      <c r="I117" s="396"/>
      <c r="J117" s="396"/>
      <c r="K117" s="396"/>
      <c r="L117" s="396"/>
      <c r="M117" s="396"/>
      <c r="N117" s="396"/>
      <c r="O117" s="396"/>
      <c r="P117" s="396"/>
      <c r="Q117" s="396"/>
      <c r="R117" s="396"/>
      <c r="S117" s="396"/>
      <c r="T117" s="396"/>
      <c r="U117" s="396"/>
      <c r="V117" s="396"/>
      <c r="W117" s="396"/>
      <c r="X117" s="396"/>
      <c r="Y117" s="474" t="s">
        <v>49</v>
      </c>
      <c r="Z117" s="449"/>
      <c r="AA117" s="450"/>
      <c r="AB117" s="475" t="s">
        <v>565</v>
      </c>
      <c r="AC117" s="476"/>
      <c r="AD117" s="477"/>
      <c r="AE117" s="554" t="s">
        <v>566</v>
      </c>
      <c r="AF117" s="554"/>
      <c r="AG117" s="554"/>
      <c r="AH117" s="554"/>
      <c r="AI117" s="554" t="s">
        <v>567</v>
      </c>
      <c r="AJ117" s="554"/>
      <c r="AK117" s="554"/>
      <c r="AL117" s="554"/>
      <c r="AM117" s="554" t="s">
        <v>601</v>
      </c>
      <c r="AN117" s="554"/>
      <c r="AO117" s="554"/>
      <c r="AP117" s="554"/>
      <c r="AQ117" s="554" t="s">
        <v>602</v>
      </c>
      <c r="AR117" s="554"/>
      <c r="AS117" s="554"/>
      <c r="AT117" s="554"/>
      <c r="AU117" s="554"/>
      <c r="AV117" s="554"/>
      <c r="AW117" s="554"/>
      <c r="AX117" s="555"/>
    </row>
    <row r="118" spans="1:50" ht="20.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356</v>
      </c>
      <c r="AF118" s="419"/>
      <c r="AG118" s="419"/>
      <c r="AH118" s="420"/>
      <c r="AI118" s="418" t="s">
        <v>362</v>
      </c>
      <c r="AJ118" s="419"/>
      <c r="AK118" s="419"/>
      <c r="AL118" s="420"/>
      <c r="AM118" s="418" t="s">
        <v>466</v>
      </c>
      <c r="AN118" s="419"/>
      <c r="AO118" s="419"/>
      <c r="AP118" s="420"/>
      <c r="AQ118" s="597" t="s">
        <v>532</v>
      </c>
      <c r="AR118" s="598"/>
      <c r="AS118" s="598"/>
      <c r="AT118" s="598"/>
      <c r="AU118" s="598"/>
      <c r="AV118" s="598"/>
      <c r="AW118" s="598"/>
      <c r="AX118" s="599"/>
    </row>
    <row r="119" spans="1:50" ht="23.25" customHeight="1" x14ac:dyDescent="0.15">
      <c r="A119" s="442"/>
      <c r="B119" s="443"/>
      <c r="C119" s="443"/>
      <c r="D119" s="443"/>
      <c r="E119" s="443"/>
      <c r="F119" s="444"/>
      <c r="G119" s="392" t="s">
        <v>755</v>
      </c>
      <c r="H119" s="393"/>
      <c r="I119" s="393"/>
      <c r="J119" s="393"/>
      <c r="K119" s="393"/>
      <c r="L119" s="393"/>
      <c r="M119" s="393"/>
      <c r="N119" s="393"/>
      <c r="O119" s="393"/>
      <c r="P119" s="393"/>
      <c r="Q119" s="393"/>
      <c r="R119" s="393"/>
      <c r="S119" s="393"/>
      <c r="T119" s="393"/>
      <c r="U119" s="393"/>
      <c r="V119" s="393"/>
      <c r="W119" s="393"/>
      <c r="X119" s="394"/>
      <c r="Y119" s="458" t="s">
        <v>15</v>
      </c>
      <c r="Z119" s="459"/>
      <c r="AA119" s="460"/>
      <c r="AB119" s="465" t="s">
        <v>568</v>
      </c>
      <c r="AC119" s="466"/>
      <c r="AD119" s="467"/>
      <c r="AE119" s="421">
        <v>801</v>
      </c>
      <c r="AF119" s="421"/>
      <c r="AG119" s="421"/>
      <c r="AH119" s="421"/>
      <c r="AI119" s="421">
        <v>1025</v>
      </c>
      <c r="AJ119" s="421"/>
      <c r="AK119" s="421"/>
      <c r="AL119" s="421"/>
      <c r="AM119" s="421">
        <v>1006</v>
      </c>
      <c r="AN119" s="421"/>
      <c r="AO119" s="421"/>
      <c r="AP119" s="421"/>
      <c r="AQ119" s="421">
        <v>733</v>
      </c>
      <c r="AR119" s="421"/>
      <c r="AS119" s="421"/>
      <c r="AT119" s="421"/>
      <c r="AU119" s="421"/>
      <c r="AV119" s="421"/>
      <c r="AW119" s="421"/>
      <c r="AX119" s="553"/>
    </row>
    <row r="120" spans="1:50" ht="33" customHeight="1" thickBot="1" x14ac:dyDescent="0.2">
      <c r="A120" s="445"/>
      <c r="B120" s="446"/>
      <c r="C120" s="446"/>
      <c r="D120" s="446"/>
      <c r="E120" s="446"/>
      <c r="F120" s="447"/>
      <c r="G120" s="395"/>
      <c r="H120" s="396"/>
      <c r="I120" s="396"/>
      <c r="J120" s="396"/>
      <c r="K120" s="396"/>
      <c r="L120" s="396"/>
      <c r="M120" s="396"/>
      <c r="N120" s="396"/>
      <c r="O120" s="396"/>
      <c r="P120" s="396"/>
      <c r="Q120" s="396"/>
      <c r="R120" s="396"/>
      <c r="S120" s="396"/>
      <c r="T120" s="396"/>
      <c r="U120" s="396"/>
      <c r="V120" s="396"/>
      <c r="W120" s="396"/>
      <c r="X120" s="397"/>
      <c r="Y120" s="474" t="s">
        <v>49</v>
      </c>
      <c r="Z120" s="449"/>
      <c r="AA120" s="450"/>
      <c r="AB120" s="475" t="s">
        <v>565</v>
      </c>
      <c r="AC120" s="476"/>
      <c r="AD120" s="477"/>
      <c r="AE120" s="554" t="s">
        <v>569</v>
      </c>
      <c r="AF120" s="554"/>
      <c r="AG120" s="554"/>
      <c r="AH120" s="554"/>
      <c r="AI120" s="554" t="s">
        <v>570</v>
      </c>
      <c r="AJ120" s="554"/>
      <c r="AK120" s="554"/>
      <c r="AL120" s="554"/>
      <c r="AM120" s="554" t="s">
        <v>714</v>
      </c>
      <c r="AN120" s="554"/>
      <c r="AO120" s="554"/>
      <c r="AP120" s="554"/>
      <c r="AQ120" s="554" t="s">
        <v>603</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356</v>
      </c>
      <c r="AF121" s="419"/>
      <c r="AG121" s="419"/>
      <c r="AH121" s="420"/>
      <c r="AI121" s="418" t="s">
        <v>362</v>
      </c>
      <c r="AJ121" s="419"/>
      <c r="AK121" s="419"/>
      <c r="AL121" s="420"/>
      <c r="AM121" s="418" t="s">
        <v>466</v>
      </c>
      <c r="AN121" s="419"/>
      <c r="AO121" s="419"/>
      <c r="AP121" s="420"/>
      <c r="AQ121" s="597" t="s">
        <v>532</v>
      </c>
      <c r="AR121" s="598"/>
      <c r="AS121" s="598"/>
      <c r="AT121" s="598"/>
      <c r="AU121" s="598"/>
      <c r="AV121" s="598"/>
      <c r="AW121" s="598"/>
      <c r="AX121" s="599"/>
    </row>
    <row r="122" spans="1:50" ht="23.25" hidden="1" customHeight="1" x14ac:dyDescent="0.15">
      <c r="A122" s="442"/>
      <c r="B122" s="443"/>
      <c r="C122" s="443"/>
      <c r="D122" s="443"/>
      <c r="E122" s="443"/>
      <c r="F122" s="444"/>
      <c r="G122" s="393" t="s">
        <v>497</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6"/>
      <c r="H123" s="396"/>
      <c r="I123" s="396"/>
      <c r="J123" s="396"/>
      <c r="K123" s="396"/>
      <c r="L123" s="396"/>
      <c r="M123" s="396"/>
      <c r="N123" s="396"/>
      <c r="O123" s="396"/>
      <c r="P123" s="396"/>
      <c r="Q123" s="396"/>
      <c r="R123" s="396"/>
      <c r="S123" s="396"/>
      <c r="T123" s="396"/>
      <c r="U123" s="396"/>
      <c r="V123" s="396"/>
      <c r="W123" s="396"/>
      <c r="X123" s="396"/>
      <c r="Y123" s="474" t="s">
        <v>49</v>
      </c>
      <c r="Z123" s="449"/>
      <c r="AA123" s="450"/>
      <c r="AB123" s="475" t="s">
        <v>498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356</v>
      </c>
      <c r="AF124" s="419"/>
      <c r="AG124" s="419"/>
      <c r="AH124" s="420"/>
      <c r="AI124" s="418" t="s">
        <v>362</v>
      </c>
      <c r="AJ124" s="419"/>
      <c r="AK124" s="419"/>
      <c r="AL124" s="420"/>
      <c r="AM124" s="418" t="s">
        <v>466</v>
      </c>
      <c r="AN124" s="419"/>
      <c r="AO124" s="419"/>
      <c r="AP124" s="420"/>
      <c r="AQ124" s="597" t="s">
        <v>532</v>
      </c>
      <c r="AR124" s="598"/>
      <c r="AS124" s="598"/>
      <c r="AT124" s="598"/>
      <c r="AU124" s="598"/>
      <c r="AV124" s="598"/>
      <c r="AW124" s="598"/>
      <c r="AX124" s="599"/>
    </row>
    <row r="125" spans="1:50" ht="23.25" hidden="1" customHeight="1" x14ac:dyDescent="0.15">
      <c r="A125" s="442"/>
      <c r="B125" s="443"/>
      <c r="C125" s="443"/>
      <c r="D125" s="443"/>
      <c r="E125" s="443"/>
      <c r="F125" s="444"/>
      <c r="G125" s="393" t="s">
        <v>497</v>
      </c>
      <c r="H125" s="393"/>
      <c r="I125" s="393"/>
      <c r="J125" s="393"/>
      <c r="K125" s="393"/>
      <c r="L125" s="393"/>
      <c r="M125" s="393"/>
      <c r="N125" s="393"/>
      <c r="O125" s="393"/>
      <c r="P125" s="393"/>
      <c r="Q125" s="393"/>
      <c r="R125" s="393"/>
      <c r="S125" s="393"/>
      <c r="T125" s="393"/>
      <c r="U125" s="393"/>
      <c r="V125" s="393"/>
      <c r="W125" s="393"/>
      <c r="X125" s="39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6"/>
      <c r="H126" s="396"/>
      <c r="I126" s="396"/>
      <c r="J126" s="396"/>
      <c r="K126" s="396"/>
      <c r="L126" s="396"/>
      <c r="M126" s="396"/>
      <c r="N126" s="396"/>
      <c r="O126" s="396"/>
      <c r="P126" s="396"/>
      <c r="Q126" s="396"/>
      <c r="R126" s="396"/>
      <c r="S126" s="396"/>
      <c r="T126" s="396"/>
      <c r="U126" s="396"/>
      <c r="V126" s="396"/>
      <c r="W126" s="396"/>
      <c r="X126" s="397"/>
      <c r="Y126" s="474" t="s">
        <v>49</v>
      </c>
      <c r="Z126" s="449"/>
      <c r="AA126" s="450"/>
      <c r="AB126" s="475" t="s">
        <v>496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18" t="s">
        <v>356</v>
      </c>
      <c r="AF127" s="419"/>
      <c r="AG127" s="419"/>
      <c r="AH127" s="420"/>
      <c r="AI127" s="418" t="s">
        <v>362</v>
      </c>
      <c r="AJ127" s="419"/>
      <c r="AK127" s="419"/>
      <c r="AL127" s="420"/>
      <c r="AM127" s="418" t="s">
        <v>466</v>
      </c>
      <c r="AN127" s="419"/>
      <c r="AO127" s="419"/>
      <c r="AP127" s="420"/>
      <c r="AQ127" s="597" t="s">
        <v>532</v>
      </c>
      <c r="AR127" s="598"/>
      <c r="AS127" s="598"/>
      <c r="AT127" s="598"/>
      <c r="AU127" s="598"/>
      <c r="AV127" s="598"/>
      <c r="AW127" s="598"/>
      <c r="AX127" s="599"/>
    </row>
    <row r="128" spans="1:50" ht="23.25" hidden="1" customHeight="1" x14ac:dyDescent="0.15">
      <c r="A128" s="442"/>
      <c r="B128" s="443"/>
      <c r="C128" s="443"/>
      <c r="D128" s="443"/>
      <c r="E128" s="443"/>
      <c r="F128" s="444"/>
      <c r="G128" s="393" t="s">
        <v>497</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6"/>
      <c r="H129" s="396"/>
      <c r="I129" s="396"/>
      <c r="J129" s="396"/>
      <c r="K129" s="396"/>
      <c r="L129" s="396"/>
      <c r="M129" s="396"/>
      <c r="N129" s="396"/>
      <c r="O129" s="396"/>
      <c r="P129" s="396"/>
      <c r="Q129" s="396"/>
      <c r="R129" s="396"/>
      <c r="S129" s="396"/>
      <c r="T129" s="396"/>
      <c r="U129" s="396"/>
      <c r="V129" s="396"/>
      <c r="W129" s="396"/>
      <c r="X129" s="396"/>
      <c r="Y129" s="474" t="s">
        <v>49</v>
      </c>
      <c r="Z129" s="449"/>
      <c r="AA129" s="450"/>
      <c r="AB129" s="475" t="s">
        <v>496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368</v>
      </c>
      <c r="B130" s="178"/>
      <c r="C130" s="177" t="s">
        <v>365</v>
      </c>
      <c r="D130" s="178"/>
      <c r="E130" s="162" t="s">
        <v>398</v>
      </c>
      <c r="F130" s="163"/>
      <c r="G130" s="164" t="s">
        <v>712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355</v>
      </c>
      <c r="AT133" s="127"/>
      <c r="AU133" s="193" t="s">
        <v>575</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378</v>
      </c>
      <c r="Z134" s="195"/>
      <c r="AA134" s="196"/>
      <c r="AB134" s="197" t="s">
        <v>572</v>
      </c>
      <c r="AC134" s="198"/>
      <c r="AD134" s="198"/>
      <c r="AE134" s="199" t="s">
        <v>574</v>
      </c>
      <c r="AF134" s="200"/>
      <c r="AG134" s="200"/>
      <c r="AH134" s="200"/>
      <c r="AI134" s="199" t="s">
        <v>574</v>
      </c>
      <c r="AJ134" s="200"/>
      <c r="AK134" s="200"/>
      <c r="AL134" s="200"/>
      <c r="AM134" s="199" t="s">
        <v>574</v>
      </c>
      <c r="AN134" s="200"/>
      <c r="AO134" s="200"/>
      <c r="AP134" s="200"/>
      <c r="AQ134" s="199" t="s">
        <v>574</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574</v>
      </c>
      <c r="AF135" s="200"/>
      <c r="AG135" s="200"/>
      <c r="AH135" s="200"/>
      <c r="AI135" s="199" t="s">
        <v>574</v>
      </c>
      <c r="AJ135" s="200"/>
      <c r="AK135" s="200"/>
      <c r="AL135" s="200"/>
      <c r="AM135" s="199" t="s">
        <v>574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574</v>
      </c>
      <c r="H154" s="98"/>
      <c r="I154" s="98"/>
      <c r="J154" s="98"/>
      <c r="K154" s="98"/>
      <c r="L154" s="98"/>
      <c r="M154" s="98"/>
      <c r="N154" s="98"/>
      <c r="O154" s="98"/>
      <c r="P154" s="99"/>
      <c r="Q154" s="118" t="s">
        <v>555</v>
      </c>
      <c r="R154" s="98"/>
      <c r="S154" s="98"/>
      <c r="T154" s="98"/>
      <c r="U154" s="98"/>
      <c r="V154" s="98"/>
      <c r="W154" s="98"/>
      <c r="X154" s="98"/>
      <c r="Y154" s="98"/>
      <c r="Z154" s="98"/>
      <c r="AA154" s="286"/>
      <c r="AB154" s="134" t="s">
        <v>574</v>
      </c>
      <c r="AC154" s="135"/>
      <c r="AD154" s="135"/>
      <c r="AE154" s="140" t="s">
        <v>574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769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9"/>
      <c r="E430" s="167" t="s">
        <v>387</v>
      </c>
      <c r="F430" s="168"/>
      <c r="G430" s="908" t="s">
        <v>383</v>
      </c>
      <c r="H430" s="116"/>
      <c r="I430" s="116"/>
      <c r="J430" s="909" t="s">
        <v>555</v>
      </c>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355</v>
      </c>
      <c r="AH432" s="127"/>
      <c r="AI432" s="149"/>
      <c r="AJ432" s="149"/>
      <c r="AK432" s="149"/>
      <c r="AL432" s="147"/>
      <c r="AM432" s="149"/>
      <c r="AN432" s="149"/>
      <c r="AO432" s="149"/>
      <c r="AP432" s="147"/>
      <c r="AQ432" s="596" t="s">
        <v>574</v>
      </c>
      <c r="AR432" s="193"/>
      <c r="AS432" s="126" t="s">
        <v>355</v>
      </c>
      <c r="AT432" s="127"/>
      <c r="AU432" s="193" t="s">
        <v>574</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574</v>
      </c>
      <c r="AF433" s="200"/>
      <c r="AG433" s="200"/>
      <c r="AH433" s="200"/>
      <c r="AI433" s="333" t="s">
        <v>574</v>
      </c>
      <c r="AJ433" s="200"/>
      <c r="AK433" s="200"/>
      <c r="AL433" s="200"/>
      <c r="AM433" s="333" t="s">
        <v>574</v>
      </c>
      <c r="AN433" s="200"/>
      <c r="AO433" s="200"/>
      <c r="AP433" s="334"/>
      <c r="AQ433" s="333" t="s">
        <v>572</v>
      </c>
      <c r="AR433" s="200"/>
      <c r="AS433" s="200"/>
      <c r="AT433" s="334"/>
      <c r="AU433" s="200" t="s">
        <v>574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574</v>
      </c>
      <c r="AF434" s="200"/>
      <c r="AG434" s="200"/>
      <c r="AH434" s="334"/>
      <c r="AI434" s="333" t="s">
        <v>574</v>
      </c>
      <c r="AJ434" s="200"/>
      <c r="AK434" s="200"/>
      <c r="AL434" s="200"/>
      <c r="AM434" s="333" t="s">
        <v>574</v>
      </c>
      <c r="AN434" s="200"/>
      <c r="AO434" s="200"/>
      <c r="AP434" s="334"/>
      <c r="AQ434" s="333" t="s">
        <v>574</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3" t="s">
        <v>574</v>
      </c>
      <c r="AF435" s="200"/>
      <c r="AG435" s="200"/>
      <c r="AH435" s="334"/>
      <c r="AI435" s="333" t="s">
        <v>574</v>
      </c>
      <c r="AJ435" s="200"/>
      <c r="AK435" s="200"/>
      <c r="AL435" s="200"/>
      <c r="AM435" s="333" t="s">
        <v>574</v>
      </c>
      <c r="AN435" s="200"/>
      <c r="AO435" s="200"/>
      <c r="AP435" s="334"/>
      <c r="AQ435" s="333" t="s">
        <v>574</v>
      </c>
      <c r="AR435" s="200"/>
      <c r="AS435" s="200"/>
      <c r="AT435" s="334"/>
      <c r="AU435" s="200" t="s">
        <v>574</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526</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6"/>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526</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6"/>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8" t="s">
        <v>383</v>
      </c>
      <c r="H484" s="116"/>
      <c r="I484" s="116"/>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8" t="s">
        <v>383</v>
      </c>
      <c r="H538" s="116"/>
      <c r="I538" s="116"/>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8" t="s">
        <v>383</v>
      </c>
      <c r="H592" s="116"/>
      <c r="I592" s="116"/>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8" t="s">
        <v>383</v>
      </c>
      <c r="H646" s="116"/>
      <c r="I646" s="116"/>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27" customHeight="1" x14ac:dyDescent="0.15">
      <c r="A702" s="880" t="s">
        <v>259</v>
      </c>
      <c r="B702" s="881"/>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545</v>
      </c>
      <c r="AE702" s="339"/>
      <c r="AF702" s="339"/>
      <c r="AG702" s="384" t="s">
        <v>578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1" t="s">
        <v>545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84"/>
      <c r="B704" s="88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545</v>
      </c>
      <c r="AE704" s="789"/>
      <c r="AF704" s="789"/>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30.75"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545</v>
      </c>
      <c r="AE705" s="721"/>
      <c r="AF705" s="721"/>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0"/>
      <c r="D706" s="801"/>
      <c r="E706" s="736" t="s">
        <v>519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576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35.25" customHeight="1" x14ac:dyDescent="0.15">
      <c r="A707" s="648"/>
      <c r="B707" s="649"/>
      <c r="C707" s="802"/>
      <c r="D707" s="803"/>
      <c r="E707" s="739" t="s">
        <v>450</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576</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577</v>
      </c>
      <c r="AE708" s="611"/>
      <c r="AF708" s="611"/>
      <c r="AG708" s="748" t="s">
        <v>589</v>
      </c>
      <c r="AH708" s="749"/>
      <c r="AI708" s="749"/>
      <c r="AJ708" s="749"/>
      <c r="AK708" s="749"/>
      <c r="AL708" s="749"/>
      <c r="AM708" s="749"/>
      <c r="AN708" s="749"/>
      <c r="AO708" s="749"/>
      <c r="AP708" s="749"/>
      <c r="AQ708" s="749"/>
      <c r="AR708" s="749"/>
      <c r="AS708" s="749"/>
      <c r="AT708" s="749"/>
      <c r="AU708" s="749"/>
      <c r="AV708" s="749"/>
      <c r="AW708" s="749"/>
      <c r="AX708" s="750"/>
    </row>
    <row r="709" spans="1:50" ht="34.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545</v>
      </c>
      <c r="AE709" s="322"/>
      <c r="AF709" s="322"/>
      <c r="AG709" s="94" t="s">
        <v>713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577</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1" t="s">
        <v>545</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37.5" customHeight="1" x14ac:dyDescent="0.15">
      <c r="A712" s="648"/>
      <c r="B712" s="650"/>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788" t="s">
        <v>545</v>
      </c>
      <c r="AE712" s="789"/>
      <c r="AF712" s="789"/>
      <c r="AG712" s="816" t="s">
        <v>583</v>
      </c>
      <c r="AH712" s="817"/>
      <c r="AI712" s="817"/>
      <c r="AJ712" s="817"/>
      <c r="AK712" s="817"/>
      <c r="AL712" s="817"/>
      <c r="AM712" s="817"/>
      <c r="AN712" s="817"/>
      <c r="AO712" s="817"/>
      <c r="AP712" s="817"/>
      <c r="AQ712" s="817"/>
      <c r="AR712" s="817"/>
      <c r="AS712" s="817"/>
      <c r="AT712" s="817"/>
      <c r="AU712" s="817"/>
      <c r="AV712" s="817"/>
      <c r="AW712" s="817"/>
      <c r="AX712" s="818"/>
    </row>
    <row r="713" spans="1:50" ht="49.5" customHeight="1" x14ac:dyDescent="0.15">
      <c r="A713" s="648"/>
      <c r="B713" s="650"/>
      <c r="C713" s="966" t="s">
        <v>483</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545</v>
      </c>
      <c r="AE713" s="322"/>
      <c r="AF713" s="669"/>
      <c r="AG713" s="94" t="s">
        <v>584</v>
      </c>
      <c r="AH713" s="95"/>
      <c r="AI713" s="95"/>
      <c r="AJ713" s="95"/>
      <c r="AK713" s="95"/>
      <c r="AL713" s="95"/>
      <c r="AM713" s="95"/>
      <c r="AN713" s="95"/>
      <c r="AO713" s="95"/>
      <c r="AP713" s="95"/>
      <c r="AQ713" s="95"/>
      <c r="AR713" s="95"/>
      <c r="AS713" s="95"/>
      <c r="AT713" s="95"/>
      <c r="AU713" s="95"/>
      <c r="AV713" s="95"/>
      <c r="AW713" s="95"/>
      <c r="AX713" s="96"/>
    </row>
    <row r="714" spans="1:50" ht="31.5" customHeight="1" x14ac:dyDescent="0.15">
      <c r="A714" s="651"/>
      <c r="B714" s="652"/>
      <c r="C714" s="653" t="s">
        <v>455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545</v>
      </c>
      <c r="AE714" s="814"/>
      <c r="AF714" s="815"/>
      <c r="AG714" s="742" t="s">
        <v>585</v>
      </c>
      <c r="AH714" s="743"/>
      <c r="AI714" s="743"/>
      <c r="AJ714" s="743"/>
      <c r="AK714" s="743"/>
      <c r="AL714" s="743"/>
      <c r="AM714" s="743"/>
      <c r="AN714" s="743"/>
      <c r="AO714" s="743"/>
      <c r="AP714" s="743"/>
      <c r="AQ714" s="743"/>
      <c r="AR714" s="743"/>
      <c r="AS714" s="743"/>
      <c r="AT714" s="743"/>
      <c r="AU714" s="743"/>
      <c r="AV714" s="743"/>
      <c r="AW714" s="743"/>
      <c r="AX714" s="744"/>
    </row>
    <row r="715" spans="1:50" ht="38.25" customHeight="1" x14ac:dyDescent="0.15">
      <c r="A715" s="646" t="s">
        <v>40</v>
      </c>
      <c r="B715" s="790"/>
      <c r="C715" s="791" t="s">
        <v>456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545</v>
      </c>
      <c r="AE715" s="611"/>
      <c r="AF715" s="662"/>
      <c r="AG715" s="748" t="s">
        <v>744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577</v>
      </c>
      <c r="AE716" s="633"/>
      <c r="AF716" s="633"/>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545</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545</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545</v>
      </c>
      <c r="AE719" s="611"/>
      <c r="AF719" s="611"/>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t="s">
        <v>591</v>
      </c>
      <c r="D721" s="290"/>
      <c r="E721" s="290"/>
      <c r="F721" s="291"/>
      <c r="G721" s="280"/>
      <c r="H721" s="281"/>
      <c r="I721" s="83" t="str">
        <f>IF(OR(G721="　", G721=""), "", "-")</f>
        <v/>
      </c>
      <c r="J721" s="284">
        <v>469</v>
      </c>
      <c r="K721" s="284"/>
      <c r="L721" s="83" t="str">
        <f>IF(M721="","","-")</f>
        <v/>
      </c>
      <c r="M721" s="84"/>
      <c r="N721" s="297" t="s">
        <v>590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7.25" customHeight="1" x14ac:dyDescent="0.15">
      <c r="A726" s="646" t="s">
        <v>48</v>
      </c>
      <c r="B726" s="808"/>
      <c r="C726" s="821" t="s">
        <v>53</v>
      </c>
      <c r="D726" s="843"/>
      <c r="E726" s="843"/>
      <c r="F726" s="844"/>
      <c r="G726" s="580" t="s">
        <v>592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4" t="s">
        <v>57</v>
      </c>
      <c r="D727" s="755"/>
      <c r="E727" s="755"/>
      <c r="F727" s="756"/>
      <c r="G727" s="578" t="s">
        <v>593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767</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257</v>
      </c>
      <c r="B731" s="806"/>
      <c r="C731" s="806"/>
      <c r="D731" s="806"/>
      <c r="E731" s="807"/>
      <c r="F731" s="735" t="s">
        <v>772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257</v>
      </c>
      <c r="B733" s="680"/>
      <c r="C733" s="680"/>
      <c r="D733" s="680"/>
      <c r="E733" s="681"/>
      <c r="F733" s="643" t="s">
        <v>770</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50.5" customHeight="1" thickBot="1" x14ac:dyDescent="0.2">
      <c r="A735" s="796" t="s">
        <v>771</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489</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0" t="s">
        <v>429</v>
      </c>
      <c r="B737" s="203"/>
      <c r="C737" s="203"/>
      <c r="D737" s="204"/>
      <c r="E737" s="1006" t="s">
        <v>594</v>
      </c>
      <c r="F737" s="1006"/>
      <c r="G737" s="1006"/>
      <c r="H737" s="1006"/>
      <c r="I737" s="1006"/>
      <c r="J737" s="1006"/>
      <c r="K737" s="1006"/>
      <c r="L737" s="1006"/>
      <c r="M737" s="1006"/>
      <c r="N737" s="358" t="s">
        <v>357</v>
      </c>
      <c r="O737" s="358"/>
      <c r="P737" s="358"/>
      <c r="Q737" s="358"/>
      <c r="R737" s="1006" t="s">
        <v>596</v>
      </c>
      <c r="S737" s="1006"/>
      <c r="T737" s="1006"/>
      <c r="U737" s="1006"/>
      <c r="V737" s="1006"/>
      <c r="W737" s="1006"/>
      <c r="X737" s="1006"/>
      <c r="Y737" s="1006"/>
      <c r="Z737" s="1006"/>
      <c r="AA737" s="358" t="s">
        <v>358</v>
      </c>
      <c r="AB737" s="358"/>
      <c r="AC737" s="358"/>
      <c r="AD737" s="358"/>
      <c r="AE737" s="1006" t="s">
        <v>595</v>
      </c>
      <c r="AF737" s="1006"/>
      <c r="AG737" s="1006"/>
      <c r="AH737" s="1006"/>
      <c r="AI737" s="1006"/>
      <c r="AJ737" s="1006"/>
      <c r="AK737" s="1006"/>
      <c r="AL737" s="1006"/>
      <c r="AM737" s="1006"/>
      <c r="AN737" s="358" t="s">
        <v>359</v>
      </c>
      <c r="AO737" s="358"/>
      <c r="AP737" s="358"/>
      <c r="AQ737" s="358"/>
      <c r="AR737" s="1007" t="s">
        <v>597</v>
      </c>
      <c r="AS737" s="1008"/>
      <c r="AT737" s="1008"/>
      <c r="AU737" s="1008"/>
      <c r="AV737" s="1008"/>
      <c r="AW737" s="1008"/>
      <c r="AX737" s="1009"/>
      <c r="AY737" s="89"/>
      <c r="AZ737" s="89"/>
    </row>
    <row r="738" spans="1:52" ht="24.75" customHeight="1" x14ac:dyDescent="0.15">
      <c r="A738" s="1010" t="s">
        <v>360</v>
      </c>
      <c r="B738" s="203"/>
      <c r="C738" s="203"/>
      <c r="D738" s="204"/>
      <c r="E738" s="1006" t="s">
        <v>598</v>
      </c>
      <c r="F738" s="1006"/>
      <c r="G738" s="1006"/>
      <c r="H738" s="1006"/>
      <c r="I738" s="1006"/>
      <c r="J738" s="1006"/>
      <c r="K738" s="1006"/>
      <c r="L738" s="1006"/>
      <c r="M738" s="1006"/>
      <c r="N738" s="358" t="s">
        <v>361</v>
      </c>
      <c r="O738" s="358"/>
      <c r="P738" s="358"/>
      <c r="Q738" s="358"/>
      <c r="R738" s="1006" t="s">
        <v>599</v>
      </c>
      <c r="S738" s="1006"/>
      <c r="T738" s="1006"/>
      <c r="U738" s="1006"/>
      <c r="V738" s="1006"/>
      <c r="W738" s="1006"/>
      <c r="X738" s="1006"/>
      <c r="Y738" s="1006"/>
      <c r="Z738" s="1006"/>
      <c r="AA738" s="358" t="s">
        <v>476</v>
      </c>
      <c r="AB738" s="358"/>
      <c r="AC738" s="358"/>
      <c r="AD738" s="358"/>
      <c r="AE738" s="1006" t="s">
        <v>600</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533</v>
      </c>
      <c r="B739" s="1015"/>
      <c r="C739" s="1015"/>
      <c r="D739" s="1016"/>
      <c r="E739" s="1017" t="s">
        <v>540</v>
      </c>
      <c r="F739" s="1018"/>
      <c r="G739" s="1018"/>
      <c r="H739" s="91" t="str">
        <f>IF(E739="", "", "(")</f>
        <v>(</v>
      </c>
      <c r="I739" s="1001" t="s">
        <v>478</v>
      </c>
      <c r="J739" s="1001"/>
      <c r="K739" s="91" t="str">
        <f>IF(OR(I739="　", I739=""), "", "-")</f>
        <v/>
      </c>
      <c r="L739" s="1002">
        <v>68</v>
      </c>
      <c r="M739" s="1002"/>
      <c r="N739" s="92" t="str">
        <f>IF(O739="", "", "-")</f>
        <v/>
      </c>
      <c r="O739" s="93"/>
      <c r="P739" s="92" t="str">
        <f>IF(E739="", "", ")")</f>
        <v>)</v>
      </c>
      <c r="Q739" s="1017" t="s">
        <v>540</v>
      </c>
      <c r="R739" s="1018"/>
      <c r="S739" s="1018"/>
      <c r="T739" s="91" t="str">
        <f>IF(Q739="", "", "(")</f>
        <v>(</v>
      </c>
      <c r="U739" s="1001"/>
      <c r="V739" s="1001"/>
      <c r="W739" s="91" t="str">
        <f>IF(OR(U739="　", U739=""), "", "-")</f>
        <v/>
      </c>
      <c r="X739" s="1002">
        <v>69</v>
      </c>
      <c r="Y739" s="1002"/>
      <c r="Z739" s="92" t="str">
        <f>IF(AA739="", "", "-")</f>
        <v/>
      </c>
      <c r="AA739" s="93"/>
      <c r="AB739" s="92" t="str">
        <f>IF(Q739="", "", ")")</f>
        <v>)</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20" t="s">
        <v>522</v>
      </c>
      <c r="B740" s="621"/>
      <c r="C740" s="621"/>
      <c r="D740" s="621"/>
      <c r="E740" s="621"/>
      <c r="F740" s="622"/>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524</v>
      </c>
      <c r="B779" s="635"/>
      <c r="C779" s="635"/>
      <c r="D779" s="635"/>
      <c r="E779" s="635"/>
      <c r="F779" s="636"/>
      <c r="G779" s="601" t="s">
        <v>607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608</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605</v>
      </c>
      <c r="H781" s="677"/>
      <c r="I781" s="677"/>
      <c r="J781" s="677"/>
      <c r="K781" s="678"/>
      <c r="L781" s="670" t="s">
        <v>606</v>
      </c>
      <c r="M781" s="671"/>
      <c r="N781" s="671"/>
      <c r="O781" s="671"/>
      <c r="P781" s="671"/>
      <c r="Q781" s="671"/>
      <c r="R781" s="671"/>
      <c r="S781" s="671"/>
      <c r="T781" s="671"/>
      <c r="U781" s="671"/>
      <c r="V781" s="671"/>
      <c r="W781" s="671"/>
      <c r="X781" s="672"/>
      <c r="Y781" s="387">
        <v>4375</v>
      </c>
      <c r="Z781" s="388"/>
      <c r="AA781" s="388"/>
      <c r="AB781" s="811"/>
      <c r="AC781" s="676" t="s">
        <v>609</v>
      </c>
      <c r="AD781" s="677"/>
      <c r="AE781" s="677"/>
      <c r="AF781" s="677"/>
      <c r="AG781" s="678"/>
      <c r="AH781" s="670" t="s">
        <v>610</v>
      </c>
      <c r="AI781" s="671"/>
      <c r="AJ781" s="671"/>
      <c r="AK781" s="671"/>
      <c r="AL781" s="671"/>
      <c r="AM781" s="671"/>
      <c r="AN781" s="671"/>
      <c r="AO781" s="671"/>
      <c r="AP781" s="671"/>
      <c r="AQ781" s="671"/>
      <c r="AR781" s="671"/>
      <c r="AS781" s="671"/>
      <c r="AT781" s="672"/>
      <c r="AU781" s="387">
        <v>14</v>
      </c>
      <c r="AV781" s="388"/>
      <c r="AW781" s="388"/>
      <c r="AX781" s="389"/>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4375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14</v>
      </c>
      <c r="AV791" s="838"/>
      <c r="AW791" s="838"/>
      <c r="AX791" s="840"/>
    </row>
    <row r="792" spans="1:50" ht="24.75" customHeight="1" x14ac:dyDescent="0.15">
      <c r="A792" s="637"/>
      <c r="B792" s="638"/>
      <c r="C792" s="638"/>
      <c r="D792" s="638"/>
      <c r="E792" s="638"/>
      <c r="F792" s="639"/>
      <c r="G792" s="601" t="s">
        <v>611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622</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612</v>
      </c>
      <c r="H794" s="677"/>
      <c r="I794" s="677"/>
      <c r="J794" s="677"/>
      <c r="K794" s="678"/>
      <c r="L794" s="670" t="s">
        <v>722</v>
      </c>
      <c r="M794" s="671"/>
      <c r="N794" s="671"/>
      <c r="O794" s="671"/>
      <c r="P794" s="671"/>
      <c r="Q794" s="671"/>
      <c r="R794" s="671"/>
      <c r="S794" s="671"/>
      <c r="T794" s="671"/>
      <c r="U794" s="671"/>
      <c r="V794" s="671"/>
      <c r="W794" s="671"/>
      <c r="X794" s="672"/>
      <c r="Y794" s="387">
        <v>1324</v>
      </c>
      <c r="Z794" s="388"/>
      <c r="AA794" s="388"/>
      <c r="AB794" s="811"/>
      <c r="AC794" s="676" t="s">
        <v>613</v>
      </c>
      <c r="AD794" s="677"/>
      <c r="AE794" s="677"/>
      <c r="AF794" s="677"/>
      <c r="AG794" s="678"/>
      <c r="AH794" s="670" t="s">
        <v>614</v>
      </c>
      <c r="AI794" s="671"/>
      <c r="AJ794" s="671"/>
      <c r="AK794" s="671"/>
      <c r="AL794" s="671"/>
      <c r="AM794" s="671"/>
      <c r="AN794" s="671"/>
      <c r="AO794" s="671"/>
      <c r="AP794" s="671"/>
      <c r="AQ794" s="671"/>
      <c r="AR794" s="671"/>
      <c r="AS794" s="671"/>
      <c r="AT794" s="672"/>
      <c r="AU794" s="387">
        <v>4874</v>
      </c>
      <c r="AV794" s="388"/>
      <c r="AW794" s="388"/>
      <c r="AX794" s="389"/>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1324</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4874</v>
      </c>
      <c r="AV804" s="838"/>
      <c r="AW804" s="838"/>
      <c r="AX804" s="840"/>
    </row>
    <row r="805" spans="1:50" ht="24.75" customHeight="1" x14ac:dyDescent="0.15">
      <c r="A805" s="637"/>
      <c r="B805" s="638"/>
      <c r="C805" s="638"/>
      <c r="D805" s="638"/>
      <c r="E805" s="638"/>
      <c r="F805" s="639"/>
      <c r="G805" s="601" t="s">
        <v>615</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616</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605</v>
      </c>
      <c r="H807" s="845"/>
      <c r="I807" s="845"/>
      <c r="J807" s="845"/>
      <c r="K807" s="846"/>
      <c r="L807" s="670" t="s">
        <v>606</v>
      </c>
      <c r="M807" s="847"/>
      <c r="N807" s="847"/>
      <c r="O807" s="847"/>
      <c r="P807" s="847"/>
      <c r="Q807" s="847"/>
      <c r="R807" s="847"/>
      <c r="S807" s="847"/>
      <c r="T807" s="847"/>
      <c r="U807" s="847"/>
      <c r="V807" s="847"/>
      <c r="W807" s="847"/>
      <c r="X807" s="848"/>
      <c r="Y807" s="387">
        <v>2835</v>
      </c>
      <c r="Z807" s="388"/>
      <c r="AA807" s="388"/>
      <c r="AB807" s="811"/>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389"/>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2835</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customHeight="1" x14ac:dyDescent="0.15">
      <c r="A818" s="637"/>
      <c r="B818" s="638"/>
      <c r="C818" s="638"/>
      <c r="D818" s="638"/>
      <c r="E818" s="638"/>
      <c r="F818" s="639"/>
      <c r="G818" s="601" t="s">
        <v>617</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623</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15">
      <c r="A820" s="637"/>
      <c r="B820" s="638"/>
      <c r="C820" s="638"/>
      <c r="D820" s="638"/>
      <c r="E820" s="638"/>
      <c r="F820" s="639"/>
      <c r="G820" s="676" t="s">
        <v>612</v>
      </c>
      <c r="H820" s="677"/>
      <c r="I820" s="677"/>
      <c r="J820" s="677"/>
      <c r="K820" s="678"/>
      <c r="L820" s="670" t="s">
        <v>722</v>
      </c>
      <c r="M820" s="671"/>
      <c r="N820" s="671"/>
      <c r="O820" s="671"/>
      <c r="P820" s="671"/>
      <c r="Q820" s="671"/>
      <c r="R820" s="671"/>
      <c r="S820" s="671"/>
      <c r="T820" s="671"/>
      <c r="U820" s="671"/>
      <c r="V820" s="671"/>
      <c r="W820" s="671"/>
      <c r="X820" s="672"/>
      <c r="Y820" s="387">
        <v>61</v>
      </c>
      <c r="Z820" s="388"/>
      <c r="AA820" s="388"/>
      <c r="AB820" s="811"/>
      <c r="AC820" s="676" t="s">
        <v>618</v>
      </c>
      <c r="AD820" s="677"/>
      <c r="AE820" s="677"/>
      <c r="AF820" s="677"/>
      <c r="AG820" s="678"/>
      <c r="AH820" s="670" t="s">
        <v>619</v>
      </c>
      <c r="AI820" s="671"/>
      <c r="AJ820" s="671"/>
      <c r="AK820" s="671"/>
      <c r="AL820" s="671"/>
      <c r="AM820" s="671"/>
      <c r="AN820" s="671"/>
      <c r="AO820" s="671"/>
      <c r="AP820" s="671"/>
      <c r="AQ820" s="671"/>
      <c r="AR820" s="671"/>
      <c r="AS820" s="671"/>
      <c r="AT820" s="672"/>
      <c r="AU820" s="387">
        <v>503</v>
      </c>
      <c r="AV820" s="388"/>
      <c r="AW820" s="388"/>
      <c r="AX820" s="389"/>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61</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503</v>
      </c>
      <c r="AV830" s="838"/>
      <c r="AW830" s="838"/>
      <c r="AX830" s="840"/>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480</v>
      </c>
      <c r="AM831" s="274"/>
      <c r="AN831" s="274"/>
      <c r="AO831" s="82" t="s">
        <v>604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506</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649</v>
      </c>
      <c r="D837" s="340"/>
      <c r="E837" s="340"/>
      <c r="F837" s="340"/>
      <c r="G837" s="340"/>
      <c r="H837" s="340"/>
      <c r="I837" s="340"/>
      <c r="J837" s="921">
        <v>3120001077469</v>
      </c>
      <c r="K837" s="922"/>
      <c r="L837" s="922"/>
      <c r="M837" s="922"/>
      <c r="N837" s="922"/>
      <c r="O837" s="923"/>
      <c r="P837" s="924" t="s">
        <v>717</v>
      </c>
      <c r="Q837" s="925"/>
      <c r="R837" s="925"/>
      <c r="S837" s="925"/>
      <c r="T837" s="925"/>
      <c r="U837" s="925"/>
      <c r="V837" s="925"/>
      <c r="W837" s="925"/>
      <c r="X837" s="926"/>
      <c r="Y837" s="344">
        <v>4375</v>
      </c>
      <c r="Z837" s="345"/>
      <c r="AA837" s="345"/>
      <c r="AB837" s="346"/>
      <c r="AC837" s="199" t="s">
        <v>511</v>
      </c>
      <c r="AD837" s="913"/>
      <c r="AE837" s="913"/>
      <c r="AF837" s="913"/>
      <c r="AG837" s="914"/>
      <c r="AH837" s="918">
        <v>3</v>
      </c>
      <c r="AI837" s="919"/>
      <c r="AJ837" s="919"/>
      <c r="AK837" s="920"/>
      <c r="AL837" s="350">
        <v>99</v>
      </c>
      <c r="AM837" s="351"/>
      <c r="AN837" s="351"/>
      <c r="AO837" s="352"/>
      <c r="AP837" s="353"/>
      <c r="AQ837" s="353"/>
      <c r="AR837" s="353"/>
      <c r="AS837" s="353"/>
      <c r="AT837" s="353"/>
      <c r="AU837" s="353"/>
      <c r="AV837" s="353"/>
      <c r="AW837" s="353"/>
      <c r="AX837" s="353"/>
    </row>
    <row r="838" spans="1:50" ht="39.75" customHeight="1" x14ac:dyDescent="0.15">
      <c r="A838" s="372">
        <v>2</v>
      </c>
      <c r="B838" s="372">
        <v>1</v>
      </c>
      <c r="C838" s="354" t="s">
        <v>653</v>
      </c>
      <c r="D838" s="340"/>
      <c r="E838" s="340"/>
      <c r="F838" s="340"/>
      <c r="G838" s="340"/>
      <c r="H838" s="340"/>
      <c r="I838" s="340"/>
      <c r="J838" s="341" t="s">
        <v>553</v>
      </c>
      <c r="K838" s="342"/>
      <c r="L838" s="342"/>
      <c r="M838" s="342"/>
      <c r="N838" s="342"/>
      <c r="O838" s="342"/>
      <c r="P838" s="355" t="s">
        <v>659</v>
      </c>
      <c r="Q838" s="343"/>
      <c r="R838" s="343"/>
      <c r="S838" s="343"/>
      <c r="T838" s="343"/>
      <c r="U838" s="343"/>
      <c r="V838" s="343"/>
      <c r="W838" s="343"/>
      <c r="X838" s="343"/>
      <c r="Y838" s="344">
        <v>1763</v>
      </c>
      <c r="Z838" s="345"/>
      <c r="AA838" s="345"/>
      <c r="AB838" s="346"/>
      <c r="AC838" s="356" t="s">
        <v>517</v>
      </c>
      <c r="AD838" s="356"/>
      <c r="AE838" s="356"/>
      <c r="AF838" s="356"/>
      <c r="AG838" s="356"/>
      <c r="AH838" s="365" t="s">
        <v>553</v>
      </c>
      <c r="AI838" s="366"/>
      <c r="AJ838" s="366"/>
      <c r="AK838" s="366"/>
      <c r="AL838" s="350" t="s">
        <v>553</v>
      </c>
      <c r="AM838" s="351"/>
      <c r="AN838" s="351"/>
      <c r="AO838" s="352"/>
      <c r="AP838" s="353"/>
      <c r="AQ838" s="353"/>
      <c r="AR838" s="353"/>
      <c r="AS838" s="353"/>
      <c r="AT838" s="353"/>
      <c r="AU838" s="353"/>
      <c r="AV838" s="353"/>
      <c r="AW838" s="353"/>
      <c r="AX838" s="353"/>
    </row>
    <row r="839" spans="1:50" ht="44.25" customHeight="1" x14ac:dyDescent="0.15">
      <c r="A839" s="372">
        <v>3</v>
      </c>
      <c r="B839" s="372">
        <v>1</v>
      </c>
      <c r="C839" s="354" t="s">
        <v>650</v>
      </c>
      <c r="D839" s="340"/>
      <c r="E839" s="340"/>
      <c r="F839" s="340"/>
      <c r="G839" s="340"/>
      <c r="H839" s="340"/>
      <c r="I839" s="340"/>
      <c r="J839" s="341">
        <v>4011101011880</v>
      </c>
      <c r="K839" s="342"/>
      <c r="L839" s="342"/>
      <c r="M839" s="342"/>
      <c r="N839" s="342"/>
      <c r="O839" s="342"/>
      <c r="P839" s="355" t="s">
        <v>718</v>
      </c>
      <c r="Q839" s="343"/>
      <c r="R839" s="343"/>
      <c r="S839" s="343"/>
      <c r="T839" s="343"/>
      <c r="U839" s="343"/>
      <c r="V839" s="343"/>
      <c r="W839" s="343"/>
      <c r="X839" s="343"/>
      <c r="Y839" s="344">
        <v>1702</v>
      </c>
      <c r="Z839" s="345"/>
      <c r="AA839" s="345"/>
      <c r="AB839" s="346"/>
      <c r="AC839" s="356" t="s">
        <v>517</v>
      </c>
      <c r="AD839" s="356"/>
      <c r="AE839" s="356"/>
      <c r="AF839" s="356"/>
      <c r="AG839" s="356"/>
      <c r="AH839" s="348" t="s">
        <v>553</v>
      </c>
      <c r="AI839" s="349"/>
      <c r="AJ839" s="349"/>
      <c r="AK839" s="349"/>
      <c r="AL839" s="350" t="s">
        <v>553</v>
      </c>
      <c r="AM839" s="351"/>
      <c r="AN839" s="351"/>
      <c r="AO839" s="352"/>
      <c r="AP839" s="353"/>
      <c r="AQ839" s="353"/>
      <c r="AR839" s="353"/>
      <c r="AS839" s="353"/>
      <c r="AT839" s="353"/>
      <c r="AU839" s="353"/>
      <c r="AV839" s="353"/>
      <c r="AW839" s="353"/>
      <c r="AX839" s="353"/>
    </row>
    <row r="840" spans="1:50" ht="40.5" customHeight="1" x14ac:dyDescent="0.15">
      <c r="A840" s="372">
        <v>4</v>
      </c>
      <c r="B840" s="372">
        <v>1</v>
      </c>
      <c r="C840" s="354" t="s">
        <v>650</v>
      </c>
      <c r="D840" s="340"/>
      <c r="E840" s="340"/>
      <c r="F840" s="340"/>
      <c r="G840" s="340"/>
      <c r="H840" s="340"/>
      <c r="I840" s="340"/>
      <c r="J840" s="341">
        <v>4011101011880</v>
      </c>
      <c r="K840" s="342"/>
      <c r="L840" s="342"/>
      <c r="M840" s="342"/>
      <c r="N840" s="342"/>
      <c r="O840" s="342"/>
      <c r="P840" s="355" t="s">
        <v>719</v>
      </c>
      <c r="Q840" s="343"/>
      <c r="R840" s="343"/>
      <c r="S840" s="343"/>
      <c r="T840" s="343"/>
      <c r="U840" s="343"/>
      <c r="V840" s="343"/>
      <c r="W840" s="343"/>
      <c r="X840" s="343"/>
      <c r="Y840" s="344">
        <v>1021</v>
      </c>
      <c r="Z840" s="345"/>
      <c r="AA840" s="345"/>
      <c r="AB840" s="346"/>
      <c r="AC840" s="356" t="s">
        <v>511</v>
      </c>
      <c r="AD840" s="356"/>
      <c r="AE840" s="356"/>
      <c r="AF840" s="356"/>
      <c r="AG840" s="356"/>
      <c r="AH840" s="348">
        <v>4</v>
      </c>
      <c r="AI840" s="349"/>
      <c r="AJ840" s="349"/>
      <c r="AK840" s="349"/>
      <c r="AL840" s="350">
        <v>98.8</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654</v>
      </c>
      <c r="D841" s="340"/>
      <c r="E841" s="340"/>
      <c r="F841" s="340"/>
      <c r="G841" s="340"/>
      <c r="H841" s="340"/>
      <c r="I841" s="340"/>
      <c r="J841" s="341">
        <v>9080001004380</v>
      </c>
      <c r="K841" s="342"/>
      <c r="L841" s="342"/>
      <c r="M841" s="342"/>
      <c r="N841" s="342"/>
      <c r="O841" s="342"/>
      <c r="P841" s="355" t="s">
        <v>660</v>
      </c>
      <c r="Q841" s="343"/>
      <c r="R841" s="343"/>
      <c r="S841" s="343"/>
      <c r="T841" s="343"/>
      <c r="U841" s="343"/>
      <c r="V841" s="343"/>
      <c r="W841" s="343"/>
      <c r="X841" s="343"/>
      <c r="Y841" s="344">
        <v>935</v>
      </c>
      <c r="Z841" s="345"/>
      <c r="AA841" s="345"/>
      <c r="AB841" s="346"/>
      <c r="AC841" s="347" t="s">
        <v>517</v>
      </c>
      <c r="AD841" s="347"/>
      <c r="AE841" s="347"/>
      <c r="AF841" s="347"/>
      <c r="AG841" s="347"/>
      <c r="AH841" s="348" t="s">
        <v>553</v>
      </c>
      <c r="AI841" s="349"/>
      <c r="AJ841" s="349"/>
      <c r="AK841" s="349"/>
      <c r="AL841" s="350" t="s">
        <v>553</v>
      </c>
      <c r="AM841" s="351"/>
      <c r="AN841" s="351"/>
      <c r="AO841" s="352"/>
      <c r="AP841" s="353"/>
      <c r="AQ841" s="353"/>
      <c r="AR841" s="353"/>
      <c r="AS841" s="353"/>
      <c r="AT841" s="353"/>
      <c r="AU841" s="353"/>
      <c r="AV841" s="353"/>
      <c r="AW841" s="353"/>
      <c r="AX841" s="353"/>
    </row>
    <row r="842" spans="1:50" ht="49.5" customHeight="1" x14ac:dyDescent="0.15">
      <c r="A842" s="372">
        <v>6</v>
      </c>
      <c r="B842" s="372">
        <v>1</v>
      </c>
      <c r="C842" s="354" t="s">
        <v>655</v>
      </c>
      <c r="D842" s="340"/>
      <c r="E842" s="340"/>
      <c r="F842" s="340"/>
      <c r="G842" s="340"/>
      <c r="H842" s="340"/>
      <c r="I842" s="340"/>
      <c r="J842" s="341">
        <v>1120001063033</v>
      </c>
      <c r="K842" s="342"/>
      <c r="L842" s="342"/>
      <c r="M842" s="342"/>
      <c r="N842" s="342"/>
      <c r="O842" s="342"/>
      <c r="P842" s="355" t="s">
        <v>661</v>
      </c>
      <c r="Q842" s="343"/>
      <c r="R842" s="343"/>
      <c r="S842" s="343"/>
      <c r="T842" s="343"/>
      <c r="U842" s="343"/>
      <c r="V842" s="343"/>
      <c r="W842" s="343"/>
      <c r="X842" s="343"/>
      <c r="Y842" s="344">
        <v>551</v>
      </c>
      <c r="Z842" s="345"/>
      <c r="AA842" s="345"/>
      <c r="AB842" s="346"/>
      <c r="AC842" s="347" t="s">
        <v>510</v>
      </c>
      <c r="AD842" s="347"/>
      <c r="AE842" s="347"/>
      <c r="AF842" s="347"/>
      <c r="AG842" s="347"/>
      <c r="AH842" s="348" t="s">
        <v>553</v>
      </c>
      <c r="AI842" s="349"/>
      <c r="AJ842" s="349"/>
      <c r="AK842" s="349"/>
      <c r="AL842" s="350" t="s">
        <v>553</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656</v>
      </c>
      <c r="D843" s="340"/>
      <c r="E843" s="340"/>
      <c r="F843" s="340"/>
      <c r="G843" s="340"/>
      <c r="H843" s="340"/>
      <c r="I843" s="340"/>
      <c r="J843" s="341">
        <v>1010601039204</v>
      </c>
      <c r="K843" s="342"/>
      <c r="L843" s="342"/>
      <c r="M843" s="342"/>
      <c r="N843" s="342"/>
      <c r="O843" s="342"/>
      <c r="P843" s="355" t="s">
        <v>662</v>
      </c>
      <c r="Q843" s="343"/>
      <c r="R843" s="343"/>
      <c r="S843" s="343"/>
      <c r="T843" s="343"/>
      <c r="U843" s="343"/>
      <c r="V843" s="343"/>
      <c r="W843" s="343"/>
      <c r="X843" s="343"/>
      <c r="Y843" s="344">
        <v>521</v>
      </c>
      <c r="Z843" s="345"/>
      <c r="AA843" s="345"/>
      <c r="AB843" s="346"/>
      <c r="AC843" s="347" t="s">
        <v>510</v>
      </c>
      <c r="AD843" s="347"/>
      <c r="AE843" s="347"/>
      <c r="AF843" s="347"/>
      <c r="AG843" s="347"/>
      <c r="AH843" s="348" t="s">
        <v>553</v>
      </c>
      <c r="AI843" s="349"/>
      <c r="AJ843" s="349"/>
      <c r="AK843" s="349"/>
      <c r="AL843" s="350" t="s">
        <v>553</v>
      </c>
      <c r="AM843" s="351"/>
      <c r="AN843" s="351"/>
      <c r="AO843" s="352"/>
      <c r="AP843" s="353"/>
      <c r="AQ843" s="353"/>
      <c r="AR843" s="353"/>
      <c r="AS843" s="353"/>
      <c r="AT843" s="353"/>
      <c r="AU843" s="353"/>
      <c r="AV843" s="353"/>
      <c r="AW843" s="353"/>
      <c r="AX843" s="353"/>
    </row>
    <row r="844" spans="1:50" ht="45" customHeight="1" x14ac:dyDescent="0.15">
      <c r="A844" s="372">
        <v>8</v>
      </c>
      <c r="B844" s="372">
        <v>1</v>
      </c>
      <c r="C844" s="354" t="s">
        <v>651</v>
      </c>
      <c r="D844" s="340"/>
      <c r="E844" s="340"/>
      <c r="F844" s="340"/>
      <c r="G844" s="340"/>
      <c r="H844" s="340"/>
      <c r="I844" s="340"/>
      <c r="J844" s="341">
        <v>5013301030602</v>
      </c>
      <c r="K844" s="342"/>
      <c r="L844" s="342"/>
      <c r="M844" s="342"/>
      <c r="N844" s="342"/>
      <c r="O844" s="342"/>
      <c r="P844" s="355" t="s">
        <v>720</v>
      </c>
      <c r="Q844" s="343"/>
      <c r="R844" s="343"/>
      <c r="S844" s="343"/>
      <c r="T844" s="343"/>
      <c r="U844" s="343"/>
      <c r="V844" s="343"/>
      <c r="W844" s="343"/>
      <c r="X844" s="343"/>
      <c r="Y844" s="344">
        <v>509</v>
      </c>
      <c r="Z844" s="345"/>
      <c r="AA844" s="345"/>
      <c r="AB844" s="346"/>
      <c r="AC844" s="347" t="s">
        <v>511</v>
      </c>
      <c r="AD844" s="347"/>
      <c r="AE844" s="347"/>
      <c r="AF844" s="347"/>
      <c r="AG844" s="347"/>
      <c r="AH844" s="348" t="s">
        <v>553</v>
      </c>
      <c r="AI844" s="349"/>
      <c r="AJ844" s="349"/>
      <c r="AK844" s="349"/>
      <c r="AL844" s="350" t="s">
        <v>553</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657</v>
      </c>
      <c r="D845" s="340"/>
      <c r="E845" s="340"/>
      <c r="F845" s="340"/>
      <c r="G845" s="340"/>
      <c r="H845" s="340"/>
      <c r="I845" s="340"/>
      <c r="J845" s="341">
        <v>9011001040166</v>
      </c>
      <c r="K845" s="342"/>
      <c r="L845" s="342"/>
      <c r="M845" s="342"/>
      <c r="N845" s="342"/>
      <c r="O845" s="342"/>
      <c r="P845" s="355" t="s">
        <v>663</v>
      </c>
      <c r="Q845" s="343"/>
      <c r="R845" s="343"/>
      <c r="S845" s="343"/>
      <c r="T845" s="343"/>
      <c r="U845" s="343"/>
      <c r="V845" s="343"/>
      <c r="W845" s="343"/>
      <c r="X845" s="343"/>
      <c r="Y845" s="344">
        <v>464</v>
      </c>
      <c r="Z845" s="345"/>
      <c r="AA845" s="345"/>
      <c r="AB845" s="346"/>
      <c r="AC845" s="347" t="s">
        <v>512</v>
      </c>
      <c r="AD845" s="347"/>
      <c r="AE845" s="347"/>
      <c r="AF845" s="347"/>
      <c r="AG845" s="347"/>
      <c r="AH845" s="348" t="s">
        <v>553</v>
      </c>
      <c r="AI845" s="349"/>
      <c r="AJ845" s="349"/>
      <c r="AK845" s="349"/>
      <c r="AL845" s="350" t="s">
        <v>553</v>
      </c>
      <c r="AM845" s="351"/>
      <c r="AN845" s="351"/>
      <c r="AO845" s="352"/>
      <c r="AP845" s="353"/>
      <c r="AQ845" s="353"/>
      <c r="AR845" s="353"/>
      <c r="AS845" s="353"/>
      <c r="AT845" s="353"/>
      <c r="AU845" s="353"/>
      <c r="AV845" s="353"/>
      <c r="AW845" s="353"/>
      <c r="AX845" s="353"/>
    </row>
    <row r="846" spans="1:50" ht="49.5" customHeight="1" x14ac:dyDescent="0.15">
      <c r="A846" s="372">
        <v>10</v>
      </c>
      <c r="B846" s="372">
        <v>1</v>
      </c>
      <c r="C846" s="354" t="s">
        <v>652</v>
      </c>
      <c r="D846" s="340"/>
      <c r="E846" s="340"/>
      <c r="F846" s="340"/>
      <c r="G846" s="340"/>
      <c r="H846" s="340"/>
      <c r="I846" s="340"/>
      <c r="J846" s="341" t="s">
        <v>553</v>
      </c>
      <c r="K846" s="342"/>
      <c r="L846" s="342"/>
      <c r="M846" s="342"/>
      <c r="N846" s="342"/>
      <c r="O846" s="342"/>
      <c r="P846" s="355" t="s">
        <v>721</v>
      </c>
      <c r="Q846" s="343"/>
      <c r="R846" s="343"/>
      <c r="S846" s="343"/>
      <c r="T846" s="343"/>
      <c r="U846" s="343"/>
      <c r="V846" s="343"/>
      <c r="W846" s="343"/>
      <c r="X846" s="343"/>
      <c r="Y846" s="344">
        <v>460</v>
      </c>
      <c r="Z846" s="345"/>
      <c r="AA846" s="345"/>
      <c r="AB846" s="346"/>
      <c r="AC846" s="347" t="s">
        <v>511</v>
      </c>
      <c r="AD846" s="347"/>
      <c r="AE846" s="347"/>
      <c r="AF846" s="347"/>
      <c r="AG846" s="347"/>
      <c r="AH846" s="348" t="s">
        <v>553</v>
      </c>
      <c r="AI846" s="349"/>
      <c r="AJ846" s="349"/>
      <c r="AK846" s="349"/>
      <c r="AL846" s="350" t="s">
        <v>553</v>
      </c>
      <c r="AM846" s="351"/>
      <c r="AN846" s="351"/>
      <c r="AO846" s="352"/>
      <c r="AP846" s="353"/>
      <c r="AQ846" s="353"/>
      <c r="AR846" s="353"/>
      <c r="AS846" s="353"/>
      <c r="AT846" s="353"/>
      <c r="AU846" s="353"/>
      <c r="AV846" s="353"/>
      <c r="AW846" s="353"/>
      <c r="AX846" s="353"/>
    </row>
    <row r="847" spans="1:50" ht="30" customHeight="1" x14ac:dyDescent="0.15">
      <c r="A847" s="372">
        <v>11</v>
      </c>
      <c r="B847" s="372">
        <v>1</v>
      </c>
      <c r="C847" s="354" t="s">
        <v>658</v>
      </c>
      <c r="D847" s="340"/>
      <c r="E847" s="340"/>
      <c r="F847" s="340"/>
      <c r="G847" s="340"/>
      <c r="H847" s="340"/>
      <c r="I847" s="340"/>
      <c r="J847" s="341">
        <v>4290001045573</v>
      </c>
      <c r="K847" s="342"/>
      <c r="L847" s="342"/>
      <c r="M847" s="342"/>
      <c r="N847" s="342"/>
      <c r="O847" s="342"/>
      <c r="P847" s="355" t="s">
        <v>664</v>
      </c>
      <c r="Q847" s="343"/>
      <c r="R847" s="343"/>
      <c r="S847" s="343"/>
      <c r="T847" s="343"/>
      <c r="U847" s="343"/>
      <c r="V847" s="343"/>
      <c r="W847" s="343"/>
      <c r="X847" s="343"/>
      <c r="Y847" s="344">
        <v>430</v>
      </c>
      <c r="Z847" s="345"/>
      <c r="AA847" s="345"/>
      <c r="AB847" s="346"/>
      <c r="AC847" s="347" t="s">
        <v>511</v>
      </c>
      <c r="AD847" s="347"/>
      <c r="AE847" s="347"/>
      <c r="AF847" s="347"/>
      <c r="AG847" s="347"/>
      <c r="AH847" s="348" t="s">
        <v>702</v>
      </c>
      <c r="AI847" s="349"/>
      <c r="AJ847" s="349"/>
      <c r="AK847" s="349"/>
      <c r="AL847" s="350" t="s">
        <v>703</v>
      </c>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73"/>
      <c r="D849" s="374"/>
      <c r="E849" s="374"/>
      <c r="F849" s="374"/>
      <c r="G849" s="374"/>
      <c r="H849" s="374"/>
      <c r="I849" s="375"/>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506</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54" t="s">
        <v>665</v>
      </c>
      <c r="D870" s="340"/>
      <c r="E870" s="340"/>
      <c r="F870" s="340"/>
      <c r="G870" s="340"/>
      <c r="H870" s="340"/>
      <c r="I870" s="340"/>
      <c r="J870" s="341">
        <v>4180001033060</v>
      </c>
      <c r="K870" s="342"/>
      <c r="L870" s="342"/>
      <c r="M870" s="342"/>
      <c r="N870" s="342"/>
      <c r="O870" s="342"/>
      <c r="P870" s="355" t="s">
        <v>666</v>
      </c>
      <c r="Q870" s="343"/>
      <c r="R870" s="343"/>
      <c r="S870" s="343"/>
      <c r="T870" s="343"/>
      <c r="U870" s="343"/>
      <c r="V870" s="343"/>
      <c r="W870" s="343"/>
      <c r="X870" s="343"/>
      <c r="Y870" s="344">
        <v>14</v>
      </c>
      <c r="Z870" s="345"/>
      <c r="AA870" s="345"/>
      <c r="AB870" s="346"/>
      <c r="AC870" s="356" t="s">
        <v>196</v>
      </c>
      <c r="AD870" s="364"/>
      <c r="AE870" s="364"/>
      <c r="AF870" s="364"/>
      <c r="AG870" s="364"/>
      <c r="AH870" s="365" t="s">
        <v>634</v>
      </c>
      <c r="AI870" s="366"/>
      <c r="AJ870" s="366"/>
      <c r="AK870" s="366"/>
      <c r="AL870" s="350" t="s">
        <v>634</v>
      </c>
      <c r="AM870" s="351"/>
      <c r="AN870" s="351"/>
      <c r="AO870" s="352"/>
      <c r="AP870" s="353" t="s">
        <v>634</v>
      </c>
      <c r="AQ870" s="353"/>
      <c r="AR870" s="353"/>
      <c r="AS870" s="353"/>
      <c r="AT870" s="353"/>
      <c r="AU870" s="353"/>
      <c r="AV870" s="353"/>
      <c r="AW870" s="353"/>
      <c r="AX870" s="353"/>
    </row>
    <row r="871" spans="1:50" ht="30" customHeight="1" x14ac:dyDescent="0.15">
      <c r="A871" s="372">
        <v>2</v>
      </c>
      <c r="B871" s="372">
        <v>1</v>
      </c>
      <c r="C871" s="354" t="s">
        <v>723</v>
      </c>
      <c r="D871" s="340"/>
      <c r="E871" s="340"/>
      <c r="F871" s="340"/>
      <c r="G871" s="340"/>
      <c r="H871" s="340"/>
      <c r="I871" s="340"/>
      <c r="J871" s="341" t="s">
        <v>634</v>
      </c>
      <c r="K871" s="342"/>
      <c r="L871" s="342"/>
      <c r="M871" s="342"/>
      <c r="N871" s="342"/>
      <c r="O871" s="342"/>
      <c r="P871" s="343" t="s">
        <v>666</v>
      </c>
      <c r="Q871" s="343"/>
      <c r="R871" s="343"/>
      <c r="S871" s="343"/>
      <c r="T871" s="343"/>
      <c r="U871" s="343"/>
      <c r="V871" s="343"/>
      <c r="W871" s="343"/>
      <c r="X871" s="343"/>
      <c r="Y871" s="344">
        <v>0</v>
      </c>
      <c r="Z871" s="345"/>
      <c r="AA871" s="345"/>
      <c r="AB871" s="346"/>
      <c r="AC871" s="356" t="s">
        <v>196</v>
      </c>
      <c r="AD871" s="356"/>
      <c r="AE871" s="356"/>
      <c r="AF871" s="356"/>
      <c r="AG871" s="356"/>
      <c r="AH871" s="365" t="s">
        <v>553</v>
      </c>
      <c r="AI871" s="366"/>
      <c r="AJ871" s="366"/>
      <c r="AK871" s="366"/>
      <c r="AL871" s="350" t="s">
        <v>460</v>
      </c>
      <c r="AM871" s="351"/>
      <c r="AN871" s="351"/>
      <c r="AO871" s="352"/>
      <c r="AP871" s="353" t="s">
        <v>553</v>
      </c>
      <c r="AQ871" s="353"/>
      <c r="AR871" s="353"/>
      <c r="AS871" s="353"/>
      <c r="AT871" s="353"/>
      <c r="AU871" s="353"/>
      <c r="AV871" s="353"/>
      <c r="AW871" s="353"/>
      <c r="AX871" s="353"/>
    </row>
    <row r="872" spans="1:50" ht="30" customHeight="1" x14ac:dyDescent="0.15">
      <c r="A872" s="372">
        <v>3</v>
      </c>
      <c r="B872" s="372">
        <v>1</v>
      </c>
      <c r="C872" s="354" t="s">
        <v>724</v>
      </c>
      <c r="D872" s="340"/>
      <c r="E872" s="340"/>
      <c r="F872" s="340"/>
      <c r="G872" s="340"/>
      <c r="H872" s="340"/>
      <c r="I872" s="340"/>
      <c r="J872" s="341" t="s">
        <v>553</v>
      </c>
      <c r="K872" s="342"/>
      <c r="L872" s="342"/>
      <c r="M872" s="342"/>
      <c r="N872" s="342"/>
      <c r="O872" s="342"/>
      <c r="P872" s="355" t="s">
        <v>666</v>
      </c>
      <c r="Q872" s="343"/>
      <c r="R872" s="343"/>
      <c r="S872" s="343"/>
      <c r="T872" s="343"/>
      <c r="U872" s="343"/>
      <c r="V872" s="343"/>
      <c r="W872" s="343"/>
      <c r="X872" s="343"/>
      <c r="Y872" s="344">
        <v>0</v>
      </c>
      <c r="Z872" s="345"/>
      <c r="AA872" s="345"/>
      <c r="AB872" s="346"/>
      <c r="AC872" s="356" t="s">
        <v>196</v>
      </c>
      <c r="AD872" s="356"/>
      <c r="AE872" s="356"/>
      <c r="AF872" s="356"/>
      <c r="AG872" s="356"/>
      <c r="AH872" s="348" t="s">
        <v>553</v>
      </c>
      <c r="AI872" s="349"/>
      <c r="AJ872" s="349"/>
      <c r="AK872" s="349"/>
      <c r="AL872" s="350" t="s">
        <v>553</v>
      </c>
      <c r="AM872" s="351"/>
      <c r="AN872" s="351"/>
      <c r="AO872" s="352"/>
      <c r="AP872" s="353" t="s">
        <v>553</v>
      </c>
      <c r="AQ872" s="353"/>
      <c r="AR872" s="353"/>
      <c r="AS872" s="353"/>
      <c r="AT872" s="353"/>
      <c r="AU872" s="353"/>
      <c r="AV872" s="353"/>
      <c r="AW872" s="353"/>
      <c r="AX872" s="353"/>
    </row>
    <row r="873" spans="1:50" ht="30" customHeight="1" x14ac:dyDescent="0.15">
      <c r="A873" s="372">
        <v>4</v>
      </c>
      <c r="B873" s="372">
        <v>1</v>
      </c>
      <c r="C873" s="354" t="s">
        <v>725</v>
      </c>
      <c r="D873" s="340"/>
      <c r="E873" s="340"/>
      <c r="F873" s="340"/>
      <c r="G873" s="340"/>
      <c r="H873" s="340"/>
      <c r="I873" s="340"/>
      <c r="J873" s="341" t="s">
        <v>553</v>
      </c>
      <c r="K873" s="342"/>
      <c r="L873" s="342"/>
      <c r="M873" s="342"/>
      <c r="N873" s="342"/>
      <c r="O873" s="342"/>
      <c r="P873" s="355" t="s">
        <v>666</v>
      </c>
      <c r="Q873" s="343"/>
      <c r="R873" s="343"/>
      <c r="S873" s="343"/>
      <c r="T873" s="343"/>
      <c r="U873" s="343"/>
      <c r="V873" s="343"/>
      <c r="W873" s="343"/>
      <c r="X873" s="343"/>
      <c r="Y873" s="344">
        <v>0</v>
      </c>
      <c r="Z873" s="345"/>
      <c r="AA873" s="345"/>
      <c r="AB873" s="346"/>
      <c r="AC873" s="356" t="s">
        <v>196</v>
      </c>
      <c r="AD873" s="356"/>
      <c r="AE873" s="356"/>
      <c r="AF873" s="356"/>
      <c r="AG873" s="356"/>
      <c r="AH873" s="348" t="s">
        <v>553</v>
      </c>
      <c r="AI873" s="349"/>
      <c r="AJ873" s="349"/>
      <c r="AK873" s="349"/>
      <c r="AL873" s="350" t="s">
        <v>553</v>
      </c>
      <c r="AM873" s="351"/>
      <c r="AN873" s="351"/>
      <c r="AO873" s="352"/>
      <c r="AP873" s="353" t="s">
        <v>553</v>
      </c>
      <c r="AQ873" s="353"/>
      <c r="AR873" s="353"/>
      <c r="AS873" s="353"/>
      <c r="AT873" s="353"/>
      <c r="AU873" s="353"/>
      <c r="AV873" s="353"/>
      <c r="AW873" s="353"/>
      <c r="AX873" s="353"/>
    </row>
    <row r="874" spans="1:50" ht="30" customHeight="1" x14ac:dyDescent="0.15">
      <c r="A874" s="372">
        <v>5</v>
      </c>
      <c r="B874" s="372">
        <v>1</v>
      </c>
      <c r="C874" s="354" t="s">
        <v>726</v>
      </c>
      <c r="D874" s="340"/>
      <c r="E874" s="340"/>
      <c r="F874" s="340"/>
      <c r="G874" s="340"/>
      <c r="H874" s="340"/>
      <c r="I874" s="340"/>
      <c r="J874" s="341" t="s">
        <v>553</v>
      </c>
      <c r="K874" s="342"/>
      <c r="L874" s="342"/>
      <c r="M874" s="342"/>
      <c r="N874" s="342"/>
      <c r="O874" s="342"/>
      <c r="P874" s="343" t="s">
        <v>666</v>
      </c>
      <c r="Q874" s="343"/>
      <c r="R874" s="343"/>
      <c r="S874" s="343"/>
      <c r="T874" s="343"/>
      <c r="U874" s="343"/>
      <c r="V874" s="343"/>
      <c r="W874" s="343"/>
      <c r="X874" s="343"/>
      <c r="Y874" s="344">
        <v>0</v>
      </c>
      <c r="Z874" s="345"/>
      <c r="AA874" s="345"/>
      <c r="AB874" s="346"/>
      <c r="AC874" s="347" t="s">
        <v>196</v>
      </c>
      <c r="AD874" s="347"/>
      <c r="AE874" s="347"/>
      <c r="AF874" s="347"/>
      <c r="AG874" s="347"/>
      <c r="AH874" s="348" t="s">
        <v>553</v>
      </c>
      <c r="AI874" s="349"/>
      <c r="AJ874" s="349"/>
      <c r="AK874" s="349"/>
      <c r="AL874" s="350" t="s">
        <v>553</v>
      </c>
      <c r="AM874" s="351"/>
      <c r="AN874" s="351"/>
      <c r="AO874" s="352"/>
      <c r="AP874" s="353" t="s">
        <v>553</v>
      </c>
      <c r="AQ874" s="353"/>
      <c r="AR874" s="353"/>
      <c r="AS874" s="353"/>
      <c r="AT874" s="353"/>
      <c r="AU874" s="353"/>
      <c r="AV874" s="353"/>
      <c r="AW874" s="353"/>
      <c r="AX874" s="353"/>
    </row>
    <row r="875" spans="1:50" ht="30" customHeight="1" x14ac:dyDescent="0.15">
      <c r="A875" s="372">
        <v>6</v>
      </c>
      <c r="B875" s="372">
        <v>1</v>
      </c>
      <c r="C875" s="354" t="s">
        <v>727</v>
      </c>
      <c r="D875" s="340"/>
      <c r="E875" s="340"/>
      <c r="F875" s="340"/>
      <c r="G875" s="340"/>
      <c r="H875" s="340"/>
      <c r="I875" s="340"/>
      <c r="J875" s="341" t="s">
        <v>553</v>
      </c>
      <c r="K875" s="342"/>
      <c r="L875" s="342"/>
      <c r="M875" s="342"/>
      <c r="N875" s="342"/>
      <c r="O875" s="342"/>
      <c r="P875" s="343" t="s">
        <v>666</v>
      </c>
      <c r="Q875" s="343"/>
      <c r="R875" s="343"/>
      <c r="S875" s="343"/>
      <c r="T875" s="343"/>
      <c r="U875" s="343"/>
      <c r="V875" s="343"/>
      <c r="W875" s="343"/>
      <c r="X875" s="343"/>
      <c r="Y875" s="344">
        <v>0</v>
      </c>
      <c r="Z875" s="345"/>
      <c r="AA875" s="345"/>
      <c r="AB875" s="346"/>
      <c r="AC875" s="347" t="s">
        <v>196</v>
      </c>
      <c r="AD875" s="347"/>
      <c r="AE875" s="347"/>
      <c r="AF875" s="347"/>
      <c r="AG875" s="347"/>
      <c r="AH875" s="348" t="s">
        <v>553</v>
      </c>
      <c r="AI875" s="349"/>
      <c r="AJ875" s="349"/>
      <c r="AK875" s="349"/>
      <c r="AL875" s="350" t="s">
        <v>553</v>
      </c>
      <c r="AM875" s="351"/>
      <c r="AN875" s="351"/>
      <c r="AO875" s="352"/>
      <c r="AP875" s="353" t="s">
        <v>553</v>
      </c>
      <c r="AQ875" s="353"/>
      <c r="AR875" s="353"/>
      <c r="AS875" s="353"/>
      <c r="AT875" s="353"/>
      <c r="AU875" s="353"/>
      <c r="AV875" s="353"/>
      <c r="AW875" s="353"/>
      <c r="AX875" s="353"/>
    </row>
    <row r="876" spans="1:50" ht="30" customHeight="1" x14ac:dyDescent="0.15">
      <c r="A876" s="372">
        <v>7</v>
      </c>
      <c r="B876" s="372">
        <v>1</v>
      </c>
      <c r="C876" s="354" t="s">
        <v>728</v>
      </c>
      <c r="D876" s="340"/>
      <c r="E876" s="340"/>
      <c r="F876" s="340"/>
      <c r="G876" s="340"/>
      <c r="H876" s="340"/>
      <c r="I876" s="340"/>
      <c r="J876" s="341" t="s">
        <v>553</v>
      </c>
      <c r="K876" s="342"/>
      <c r="L876" s="342"/>
      <c r="M876" s="342"/>
      <c r="N876" s="342"/>
      <c r="O876" s="342"/>
      <c r="P876" s="343" t="s">
        <v>666</v>
      </c>
      <c r="Q876" s="343"/>
      <c r="R876" s="343"/>
      <c r="S876" s="343"/>
      <c r="T876" s="343"/>
      <c r="U876" s="343"/>
      <c r="V876" s="343"/>
      <c r="W876" s="343"/>
      <c r="X876" s="343"/>
      <c r="Y876" s="344">
        <v>0</v>
      </c>
      <c r="Z876" s="345"/>
      <c r="AA876" s="345"/>
      <c r="AB876" s="346"/>
      <c r="AC876" s="347" t="s">
        <v>196</v>
      </c>
      <c r="AD876" s="347"/>
      <c r="AE876" s="347"/>
      <c r="AF876" s="347"/>
      <c r="AG876" s="347"/>
      <c r="AH876" s="348" t="s">
        <v>553</v>
      </c>
      <c r="AI876" s="349"/>
      <c r="AJ876" s="349"/>
      <c r="AK876" s="349"/>
      <c r="AL876" s="350" t="s">
        <v>553</v>
      </c>
      <c r="AM876" s="351"/>
      <c r="AN876" s="351"/>
      <c r="AO876" s="352"/>
      <c r="AP876" s="353" t="s">
        <v>553</v>
      </c>
      <c r="AQ876" s="353"/>
      <c r="AR876" s="353"/>
      <c r="AS876" s="353"/>
      <c r="AT876" s="353"/>
      <c r="AU876" s="353"/>
      <c r="AV876" s="353"/>
      <c r="AW876" s="353"/>
      <c r="AX876" s="353"/>
    </row>
    <row r="877" spans="1:50" ht="30" customHeight="1" x14ac:dyDescent="0.15">
      <c r="A877" s="372">
        <v>8</v>
      </c>
      <c r="B877" s="372">
        <v>1</v>
      </c>
      <c r="C877" s="354" t="s">
        <v>729</v>
      </c>
      <c r="D877" s="340"/>
      <c r="E877" s="340"/>
      <c r="F877" s="340"/>
      <c r="G877" s="340"/>
      <c r="H877" s="340"/>
      <c r="I877" s="340"/>
      <c r="J877" s="341" t="s">
        <v>553</v>
      </c>
      <c r="K877" s="342"/>
      <c r="L877" s="342"/>
      <c r="M877" s="342"/>
      <c r="N877" s="342"/>
      <c r="O877" s="342"/>
      <c r="P877" s="343" t="s">
        <v>666</v>
      </c>
      <c r="Q877" s="343"/>
      <c r="R877" s="343"/>
      <c r="S877" s="343"/>
      <c r="T877" s="343"/>
      <c r="U877" s="343"/>
      <c r="V877" s="343"/>
      <c r="W877" s="343"/>
      <c r="X877" s="343"/>
      <c r="Y877" s="344">
        <v>0</v>
      </c>
      <c r="Z877" s="345"/>
      <c r="AA877" s="345"/>
      <c r="AB877" s="346"/>
      <c r="AC877" s="347" t="s">
        <v>196</v>
      </c>
      <c r="AD877" s="347"/>
      <c r="AE877" s="347"/>
      <c r="AF877" s="347"/>
      <c r="AG877" s="347"/>
      <c r="AH877" s="348" t="s">
        <v>553</v>
      </c>
      <c r="AI877" s="349"/>
      <c r="AJ877" s="349"/>
      <c r="AK877" s="349"/>
      <c r="AL877" s="350" t="s">
        <v>553</v>
      </c>
      <c r="AM877" s="351"/>
      <c r="AN877" s="351"/>
      <c r="AO877" s="352"/>
      <c r="AP877" s="353" t="s">
        <v>553</v>
      </c>
      <c r="AQ877" s="353"/>
      <c r="AR877" s="353"/>
      <c r="AS877" s="353"/>
      <c r="AT877" s="353"/>
      <c r="AU877" s="353"/>
      <c r="AV877" s="353"/>
      <c r="AW877" s="353"/>
      <c r="AX877" s="353"/>
    </row>
    <row r="878" spans="1:50" ht="30" customHeight="1" x14ac:dyDescent="0.15">
      <c r="A878" s="372">
        <v>9</v>
      </c>
      <c r="B878" s="372">
        <v>1</v>
      </c>
      <c r="C878" s="354" t="s">
        <v>730</v>
      </c>
      <c r="D878" s="340"/>
      <c r="E878" s="340"/>
      <c r="F878" s="340"/>
      <c r="G878" s="340"/>
      <c r="H878" s="340"/>
      <c r="I878" s="340"/>
      <c r="J878" s="341" t="s">
        <v>553</v>
      </c>
      <c r="K878" s="342"/>
      <c r="L878" s="342"/>
      <c r="M878" s="342"/>
      <c r="N878" s="342"/>
      <c r="O878" s="342"/>
      <c r="P878" s="343" t="s">
        <v>666</v>
      </c>
      <c r="Q878" s="343"/>
      <c r="R878" s="343"/>
      <c r="S878" s="343"/>
      <c r="T878" s="343"/>
      <c r="U878" s="343"/>
      <c r="V878" s="343"/>
      <c r="W878" s="343"/>
      <c r="X878" s="343"/>
      <c r="Y878" s="344">
        <v>0</v>
      </c>
      <c r="Z878" s="345"/>
      <c r="AA878" s="345"/>
      <c r="AB878" s="346"/>
      <c r="AC878" s="347" t="s">
        <v>196</v>
      </c>
      <c r="AD878" s="347"/>
      <c r="AE878" s="347"/>
      <c r="AF878" s="347"/>
      <c r="AG878" s="347"/>
      <c r="AH878" s="348" t="s">
        <v>553</v>
      </c>
      <c r="AI878" s="349"/>
      <c r="AJ878" s="349"/>
      <c r="AK878" s="349"/>
      <c r="AL878" s="350" t="s">
        <v>553</v>
      </c>
      <c r="AM878" s="351"/>
      <c r="AN878" s="351"/>
      <c r="AO878" s="352"/>
      <c r="AP878" s="353" t="s">
        <v>553</v>
      </c>
      <c r="AQ878" s="353"/>
      <c r="AR878" s="353"/>
      <c r="AS878" s="353"/>
      <c r="AT878" s="353"/>
      <c r="AU878" s="353"/>
      <c r="AV878" s="353"/>
      <c r="AW878" s="353"/>
      <c r="AX878" s="353"/>
    </row>
    <row r="879" spans="1:50" ht="30" customHeight="1" x14ac:dyDescent="0.15">
      <c r="A879" s="372">
        <v>10</v>
      </c>
      <c r="B879" s="372">
        <v>1</v>
      </c>
      <c r="C879" s="354" t="s">
        <v>731</v>
      </c>
      <c r="D879" s="340"/>
      <c r="E879" s="340"/>
      <c r="F879" s="340"/>
      <c r="G879" s="340"/>
      <c r="H879" s="340"/>
      <c r="I879" s="340"/>
      <c r="J879" s="341" t="s">
        <v>553</v>
      </c>
      <c r="K879" s="342"/>
      <c r="L879" s="342"/>
      <c r="M879" s="342"/>
      <c r="N879" s="342"/>
      <c r="O879" s="342"/>
      <c r="P879" s="343" t="s">
        <v>666</v>
      </c>
      <c r="Q879" s="343"/>
      <c r="R879" s="343"/>
      <c r="S879" s="343"/>
      <c r="T879" s="343"/>
      <c r="U879" s="343"/>
      <c r="V879" s="343"/>
      <c r="W879" s="343"/>
      <c r="X879" s="343"/>
      <c r="Y879" s="344">
        <v>0</v>
      </c>
      <c r="Z879" s="345"/>
      <c r="AA879" s="345"/>
      <c r="AB879" s="346"/>
      <c r="AC879" s="347" t="s">
        <v>196</v>
      </c>
      <c r="AD879" s="347"/>
      <c r="AE879" s="347"/>
      <c r="AF879" s="347"/>
      <c r="AG879" s="347"/>
      <c r="AH879" s="348" t="s">
        <v>553</v>
      </c>
      <c r="AI879" s="349"/>
      <c r="AJ879" s="349"/>
      <c r="AK879" s="349"/>
      <c r="AL879" s="350" t="s">
        <v>553</v>
      </c>
      <c r="AM879" s="351"/>
      <c r="AN879" s="351"/>
      <c r="AO879" s="352"/>
      <c r="AP879" s="353" t="s">
        <v>553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3.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506</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667</v>
      </c>
      <c r="D903" s="340"/>
      <c r="E903" s="340"/>
      <c r="F903" s="340"/>
      <c r="G903" s="340"/>
      <c r="H903" s="340"/>
      <c r="I903" s="340"/>
      <c r="J903" s="341">
        <v>6280001004702</v>
      </c>
      <c r="K903" s="342"/>
      <c r="L903" s="342"/>
      <c r="M903" s="342"/>
      <c r="N903" s="342"/>
      <c r="O903" s="342"/>
      <c r="P903" s="355" t="s">
        <v>732</v>
      </c>
      <c r="Q903" s="343"/>
      <c r="R903" s="343"/>
      <c r="S903" s="343"/>
      <c r="T903" s="343"/>
      <c r="U903" s="343"/>
      <c r="V903" s="343"/>
      <c r="W903" s="343"/>
      <c r="X903" s="343"/>
      <c r="Y903" s="344">
        <v>1324</v>
      </c>
      <c r="Z903" s="345"/>
      <c r="AA903" s="345"/>
      <c r="AB903" s="346"/>
      <c r="AC903" s="356" t="s">
        <v>196</v>
      </c>
      <c r="AD903" s="364"/>
      <c r="AE903" s="364"/>
      <c r="AF903" s="364"/>
      <c r="AG903" s="364"/>
      <c r="AH903" s="365" t="s">
        <v>553</v>
      </c>
      <c r="AI903" s="366"/>
      <c r="AJ903" s="366"/>
      <c r="AK903" s="366"/>
      <c r="AL903" s="350" t="s">
        <v>553</v>
      </c>
      <c r="AM903" s="351"/>
      <c r="AN903" s="351"/>
      <c r="AO903" s="352"/>
      <c r="AP903" s="353" t="s">
        <v>553</v>
      </c>
      <c r="AQ903" s="353"/>
      <c r="AR903" s="353"/>
      <c r="AS903" s="353"/>
      <c r="AT903" s="353"/>
      <c r="AU903" s="353"/>
      <c r="AV903" s="353"/>
      <c r="AW903" s="353"/>
      <c r="AX903" s="353"/>
    </row>
    <row r="904" spans="1:50" ht="30" customHeight="1" x14ac:dyDescent="0.15">
      <c r="A904" s="372">
        <v>2</v>
      </c>
      <c r="B904" s="372">
        <v>1</v>
      </c>
      <c r="C904" s="354" t="s">
        <v>668</v>
      </c>
      <c r="D904" s="340"/>
      <c r="E904" s="340"/>
      <c r="F904" s="340"/>
      <c r="G904" s="340"/>
      <c r="H904" s="340"/>
      <c r="I904" s="340"/>
      <c r="J904" s="341">
        <v>1011001044785</v>
      </c>
      <c r="K904" s="342"/>
      <c r="L904" s="342"/>
      <c r="M904" s="342"/>
      <c r="N904" s="342"/>
      <c r="O904" s="342"/>
      <c r="P904" s="355" t="s">
        <v>732</v>
      </c>
      <c r="Q904" s="343"/>
      <c r="R904" s="343"/>
      <c r="S904" s="343"/>
      <c r="T904" s="343"/>
      <c r="U904" s="343"/>
      <c r="V904" s="343"/>
      <c r="W904" s="343"/>
      <c r="X904" s="343"/>
      <c r="Y904" s="344">
        <v>865</v>
      </c>
      <c r="Z904" s="345"/>
      <c r="AA904" s="345"/>
      <c r="AB904" s="346"/>
      <c r="AC904" s="356" t="s">
        <v>196</v>
      </c>
      <c r="AD904" s="356"/>
      <c r="AE904" s="356"/>
      <c r="AF904" s="356"/>
      <c r="AG904" s="356"/>
      <c r="AH904" s="365" t="s">
        <v>553</v>
      </c>
      <c r="AI904" s="366"/>
      <c r="AJ904" s="366"/>
      <c r="AK904" s="366"/>
      <c r="AL904" s="350" t="s">
        <v>553</v>
      </c>
      <c r="AM904" s="351"/>
      <c r="AN904" s="351"/>
      <c r="AO904" s="352"/>
      <c r="AP904" s="353" t="s">
        <v>553</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506</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2">
        <v>1</v>
      </c>
      <c r="B936" s="372">
        <v>1</v>
      </c>
      <c r="C936" s="354" t="s">
        <v>624</v>
      </c>
      <c r="D936" s="340"/>
      <c r="E936" s="340"/>
      <c r="F936" s="340"/>
      <c r="G936" s="340"/>
      <c r="H936" s="340"/>
      <c r="I936" s="340"/>
      <c r="J936" s="341" t="s">
        <v>634</v>
      </c>
      <c r="K936" s="342"/>
      <c r="L936" s="342"/>
      <c r="M936" s="342"/>
      <c r="N936" s="342"/>
      <c r="O936" s="342"/>
      <c r="P936" s="355" t="s">
        <v>637</v>
      </c>
      <c r="Q936" s="343"/>
      <c r="R936" s="343"/>
      <c r="S936" s="343"/>
      <c r="T936" s="343"/>
      <c r="U936" s="343"/>
      <c r="V936" s="343"/>
      <c r="W936" s="343"/>
      <c r="X936" s="343"/>
      <c r="Y936" s="344">
        <v>4874</v>
      </c>
      <c r="Z936" s="345"/>
      <c r="AA936" s="345"/>
      <c r="AB936" s="346"/>
      <c r="AC936" s="356" t="s">
        <v>196</v>
      </c>
      <c r="AD936" s="364"/>
      <c r="AE936" s="364"/>
      <c r="AF936" s="364"/>
      <c r="AG936" s="364"/>
      <c r="AH936" s="365" t="s">
        <v>635</v>
      </c>
      <c r="AI936" s="366"/>
      <c r="AJ936" s="366"/>
      <c r="AK936" s="366"/>
      <c r="AL936" s="350" t="s">
        <v>636</v>
      </c>
      <c r="AM936" s="351"/>
      <c r="AN936" s="351"/>
      <c r="AO936" s="352"/>
      <c r="AP936" s="353" t="s">
        <v>634</v>
      </c>
      <c r="AQ936" s="353"/>
      <c r="AR936" s="353"/>
      <c r="AS936" s="353"/>
      <c r="AT936" s="353"/>
      <c r="AU936" s="353"/>
      <c r="AV936" s="353"/>
      <c r="AW936" s="353"/>
      <c r="AX936" s="353"/>
    </row>
    <row r="937" spans="1:50" ht="30" customHeight="1" x14ac:dyDescent="0.15">
      <c r="A937" s="372">
        <v>2</v>
      </c>
      <c r="B937" s="372">
        <v>1</v>
      </c>
      <c r="C937" s="354" t="s">
        <v>625</v>
      </c>
      <c r="D937" s="340"/>
      <c r="E937" s="340"/>
      <c r="F937" s="340"/>
      <c r="G937" s="340"/>
      <c r="H937" s="340"/>
      <c r="I937" s="340"/>
      <c r="J937" s="341" t="s">
        <v>553</v>
      </c>
      <c r="K937" s="342"/>
      <c r="L937" s="342"/>
      <c r="M937" s="342"/>
      <c r="N937" s="342"/>
      <c r="O937" s="342"/>
      <c r="P937" s="343" t="s">
        <v>637</v>
      </c>
      <c r="Q937" s="343"/>
      <c r="R937" s="343"/>
      <c r="S937" s="343"/>
      <c r="T937" s="343"/>
      <c r="U937" s="343"/>
      <c r="V937" s="343"/>
      <c r="W937" s="343"/>
      <c r="X937" s="343"/>
      <c r="Y937" s="344">
        <v>1839</v>
      </c>
      <c r="Z937" s="345"/>
      <c r="AA937" s="345"/>
      <c r="AB937" s="346"/>
      <c r="AC937" s="356" t="s">
        <v>196</v>
      </c>
      <c r="AD937" s="356"/>
      <c r="AE937" s="356"/>
      <c r="AF937" s="356"/>
      <c r="AG937" s="356"/>
      <c r="AH937" s="365" t="s">
        <v>553</v>
      </c>
      <c r="AI937" s="366"/>
      <c r="AJ937" s="366"/>
      <c r="AK937" s="366"/>
      <c r="AL937" s="350" t="s">
        <v>460</v>
      </c>
      <c r="AM937" s="351"/>
      <c r="AN937" s="351"/>
      <c r="AO937" s="352"/>
      <c r="AP937" s="353" t="s">
        <v>553</v>
      </c>
      <c r="AQ937" s="353"/>
      <c r="AR937" s="353"/>
      <c r="AS937" s="353"/>
      <c r="AT937" s="353"/>
      <c r="AU937" s="353"/>
      <c r="AV937" s="353"/>
      <c r="AW937" s="353"/>
      <c r="AX937" s="353"/>
    </row>
    <row r="938" spans="1:50" ht="30" customHeight="1" x14ac:dyDescent="0.15">
      <c r="A938" s="372">
        <v>3</v>
      </c>
      <c r="B938" s="372">
        <v>1</v>
      </c>
      <c r="C938" s="354" t="s">
        <v>626</v>
      </c>
      <c r="D938" s="340"/>
      <c r="E938" s="340"/>
      <c r="F938" s="340"/>
      <c r="G938" s="340"/>
      <c r="H938" s="340"/>
      <c r="I938" s="340"/>
      <c r="J938" s="341" t="s">
        <v>553</v>
      </c>
      <c r="K938" s="342"/>
      <c r="L938" s="342"/>
      <c r="M938" s="342"/>
      <c r="N938" s="342"/>
      <c r="O938" s="342"/>
      <c r="P938" s="355" t="s">
        <v>637</v>
      </c>
      <c r="Q938" s="343"/>
      <c r="R938" s="343"/>
      <c r="S938" s="343"/>
      <c r="T938" s="343"/>
      <c r="U938" s="343"/>
      <c r="V938" s="343"/>
      <c r="W938" s="343"/>
      <c r="X938" s="343"/>
      <c r="Y938" s="344">
        <v>570</v>
      </c>
      <c r="Z938" s="345"/>
      <c r="AA938" s="345"/>
      <c r="AB938" s="346"/>
      <c r="AC938" s="356" t="s">
        <v>196</v>
      </c>
      <c r="AD938" s="356"/>
      <c r="AE938" s="356"/>
      <c r="AF938" s="356"/>
      <c r="AG938" s="356"/>
      <c r="AH938" s="348" t="s">
        <v>553</v>
      </c>
      <c r="AI938" s="349"/>
      <c r="AJ938" s="349"/>
      <c r="AK938" s="349"/>
      <c r="AL938" s="350" t="s">
        <v>553</v>
      </c>
      <c r="AM938" s="351"/>
      <c r="AN938" s="351"/>
      <c r="AO938" s="352"/>
      <c r="AP938" s="353" t="s">
        <v>553</v>
      </c>
      <c r="AQ938" s="353"/>
      <c r="AR938" s="353"/>
      <c r="AS938" s="353"/>
      <c r="AT938" s="353"/>
      <c r="AU938" s="353"/>
      <c r="AV938" s="353"/>
      <c r="AW938" s="353"/>
      <c r="AX938" s="353"/>
    </row>
    <row r="939" spans="1:50" ht="30" customHeight="1" x14ac:dyDescent="0.15">
      <c r="A939" s="372">
        <v>4</v>
      </c>
      <c r="B939" s="372">
        <v>1</v>
      </c>
      <c r="C939" s="354" t="s">
        <v>627</v>
      </c>
      <c r="D939" s="340"/>
      <c r="E939" s="340"/>
      <c r="F939" s="340"/>
      <c r="G939" s="340"/>
      <c r="H939" s="340"/>
      <c r="I939" s="340"/>
      <c r="J939" s="341">
        <v>2000012100001</v>
      </c>
      <c r="K939" s="342"/>
      <c r="L939" s="342"/>
      <c r="M939" s="342"/>
      <c r="N939" s="342"/>
      <c r="O939" s="342"/>
      <c r="P939" s="355" t="s">
        <v>637</v>
      </c>
      <c r="Q939" s="343"/>
      <c r="R939" s="343"/>
      <c r="S939" s="343"/>
      <c r="T939" s="343"/>
      <c r="U939" s="343"/>
      <c r="V939" s="343"/>
      <c r="W939" s="343"/>
      <c r="X939" s="343"/>
      <c r="Y939" s="344">
        <v>528</v>
      </c>
      <c r="Z939" s="345"/>
      <c r="AA939" s="345"/>
      <c r="AB939" s="346"/>
      <c r="AC939" s="356" t="s">
        <v>196</v>
      </c>
      <c r="AD939" s="356"/>
      <c r="AE939" s="356"/>
      <c r="AF939" s="356"/>
      <c r="AG939" s="356"/>
      <c r="AH939" s="348" t="s">
        <v>553</v>
      </c>
      <c r="AI939" s="349"/>
      <c r="AJ939" s="349"/>
      <c r="AK939" s="349"/>
      <c r="AL939" s="350" t="s">
        <v>553</v>
      </c>
      <c r="AM939" s="351"/>
      <c r="AN939" s="351"/>
      <c r="AO939" s="352"/>
      <c r="AP939" s="353" t="s">
        <v>553</v>
      </c>
      <c r="AQ939" s="353"/>
      <c r="AR939" s="353"/>
      <c r="AS939" s="353"/>
      <c r="AT939" s="353"/>
      <c r="AU939" s="353"/>
      <c r="AV939" s="353"/>
      <c r="AW939" s="353"/>
      <c r="AX939" s="353"/>
    </row>
    <row r="940" spans="1:50" ht="30" customHeight="1" x14ac:dyDescent="0.15">
      <c r="A940" s="372">
        <v>5</v>
      </c>
      <c r="B940" s="372">
        <v>1</v>
      </c>
      <c r="C940" s="354" t="s">
        <v>628</v>
      </c>
      <c r="D940" s="340"/>
      <c r="E940" s="340"/>
      <c r="F940" s="340"/>
      <c r="G940" s="340"/>
      <c r="H940" s="340"/>
      <c r="I940" s="340"/>
      <c r="J940" s="341" t="s">
        <v>553</v>
      </c>
      <c r="K940" s="342"/>
      <c r="L940" s="342"/>
      <c r="M940" s="342"/>
      <c r="N940" s="342"/>
      <c r="O940" s="342"/>
      <c r="P940" s="343" t="s">
        <v>637</v>
      </c>
      <c r="Q940" s="343"/>
      <c r="R940" s="343"/>
      <c r="S940" s="343"/>
      <c r="T940" s="343"/>
      <c r="U940" s="343"/>
      <c r="V940" s="343"/>
      <c r="W940" s="343"/>
      <c r="X940" s="343"/>
      <c r="Y940" s="344">
        <v>230</v>
      </c>
      <c r="Z940" s="345"/>
      <c r="AA940" s="345"/>
      <c r="AB940" s="346"/>
      <c r="AC940" s="347" t="s">
        <v>196</v>
      </c>
      <c r="AD940" s="347"/>
      <c r="AE940" s="347"/>
      <c r="AF940" s="347"/>
      <c r="AG940" s="347"/>
      <c r="AH940" s="348" t="s">
        <v>553</v>
      </c>
      <c r="AI940" s="349"/>
      <c r="AJ940" s="349"/>
      <c r="AK940" s="349"/>
      <c r="AL940" s="350" t="s">
        <v>553</v>
      </c>
      <c r="AM940" s="351"/>
      <c r="AN940" s="351"/>
      <c r="AO940" s="352"/>
      <c r="AP940" s="353" t="s">
        <v>553</v>
      </c>
      <c r="AQ940" s="353"/>
      <c r="AR940" s="353"/>
      <c r="AS940" s="353"/>
      <c r="AT940" s="353"/>
      <c r="AU940" s="353"/>
      <c r="AV940" s="353"/>
      <c r="AW940" s="353"/>
      <c r="AX940" s="353"/>
    </row>
    <row r="941" spans="1:50" ht="30" customHeight="1" x14ac:dyDescent="0.15">
      <c r="A941" s="372">
        <v>6</v>
      </c>
      <c r="B941" s="372">
        <v>1</v>
      </c>
      <c r="C941" s="354" t="s">
        <v>629</v>
      </c>
      <c r="D941" s="340"/>
      <c r="E941" s="340"/>
      <c r="F941" s="340"/>
      <c r="G941" s="340"/>
      <c r="H941" s="340"/>
      <c r="I941" s="340"/>
      <c r="J941" s="341" t="s">
        <v>553</v>
      </c>
      <c r="K941" s="342"/>
      <c r="L941" s="342"/>
      <c r="M941" s="342"/>
      <c r="N941" s="342"/>
      <c r="O941" s="342"/>
      <c r="P941" s="343" t="s">
        <v>637</v>
      </c>
      <c r="Q941" s="343"/>
      <c r="R941" s="343"/>
      <c r="S941" s="343"/>
      <c r="T941" s="343"/>
      <c r="U941" s="343"/>
      <c r="V941" s="343"/>
      <c r="W941" s="343"/>
      <c r="X941" s="343"/>
      <c r="Y941" s="344">
        <v>227</v>
      </c>
      <c r="Z941" s="345"/>
      <c r="AA941" s="345"/>
      <c r="AB941" s="346"/>
      <c r="AC941" s="347" t="s">
        <v>196</v>
      </c>
      <c r="AD941" s="347"/>
      <c r="AE941" s="347"/>
      <c r="AF941" s="347"/>
      <c r="AG941" s="347"/>
      <c r="AH941" s="348" t="s">
        <v>553</v>
      </c>
      <c r="AI941" s="349"/>
      <c r="AJ941" s="349"/>
      <c r="AK941" s="349"/>
      <c r="AL941" s="350" t="s">
        <v>553</v>
      </c>
      <c r="AM941" s="351"/>
      <c r="AN941" s="351"/>
      <c r="AO941" s="352"/>
      <c r="AP941" s="353" t="s">
        <v>553</v>
      </c>
      <c r="AQ941" s="353"/>
      <c r="AR941" s="353"/>
      <c r="AS941" s="353"/>
      <c r="AT941" s="353"/>
      <c r="AU941" s="353"/>
      <c r="AV941" s="353"/>
      <c r="AW941" s="353"/>
      <c r="AX941" s="353"/>
    </row>
    <row r="942" spans="1:50" ht="30" customHeight="1" x14ac:dyDescent="0.15">
      <c r="A942" s="372">
        <v>7</v>
      </c>
      <c r="B942" s="372">
        <v>1</v>
      </c>
      <c r="C942" s="354" t="s">
        <v>630</v>
      </c>
      <c r="D942" s="340"/>
      <c r="E942" s="340"/>
      <c r="F942" s="340"/>
      <c r="G942" s="340"/>
      <c r="H942" s="340"/>
      <c r="I942" s="340"/>
      <c r="J942" s="341" t="s">
        <v>553</v>
      </c>
      <c r="K942" s="342"/>
      <c r="L942" s="342"/>
      <c r="M942" s="342"/>
      <c r="N942" s="342"/>
      <c r="O942" s="342"/>
      <c r="P942" s="343" t="s">
        <v>637</v>
      </c>
      <c r="Q942" s="343"/>
      <c r="R942" s="343"/>
      <c r="S942" s="343"/>
      <c r="T942" s="343"/>
      <c r="U942" s="343"/>
      <c r="V942" s="343"/>
      <c r="W942" s="343"/>
      <c r="X942" s="343"/>
      <c r="Y942" s="344">
        <v>167</v>
      </c>
      <c r="Z942" s="345"/>
      <c r="AA942" s="345"/>
      <c r="AB942" s="346"/>
      <c r="AC942" s="347" t="s">
        <v>196</v>
      </c>
      <c r="AD942" s="347"/>
      <c r="AE942" s="347"/>
      <c r="AF942" s="347"/>
      <c r="AG942" s="347"/>
      <c r="AH942" s="348" t="s">
        <v>553</v>
      </c>
      <c r="AI942" s="349"/>
      <c r="AJ942" s="349"/>
      <c r="AK942" s="349"/>
      <c r="AL942" s="350" t="s">
        <v>553</v>
      </c>
      <c r="AM942" s="351"/>
      <c r="AN942" s="351"/>
      <c r="AO942" s="352"/>
      <c r="AP942" s="353" t="s">
        <v>553</v>
      </c>
      <c r="AQ942" s="353"/>
      <c r="AR942" s="353"/>
      <c r="AS942" s="353"/>
      <c r="AT942" s="353"/>
      <c r="AU942" s="353"/>
      <c r="AV942" s="353"/>
      <c r="AW942" s="353"/>
      <c r="AX942" s="353"/>
    </row>
    <row r="943" spans="1:50" ht="30" customHeight="1" x14ac:dyDescent="0.15">
      <c r="A943" s="372">
        <v>8</v>
      </c>
      <c r="B943" s="372">
        <v>1</v>
      </c>
      <c r="C943" s="354" t="s">
        <v>631</v>
      </c>
      <c r="D943" s="340"/>
      <c r="E943" s="340"/>
      <c r="F943" s="340"/>
      <c r="G943" s="340"/>
      <c r="H943" s="340"/>
      <c r="I943" s="340"/>
      <c r="J943" s="341" t="s">
        <v>553</v>
      </c>
      <c r="K943" s="342"/>
      <c r="L943" s="342"/>
      <c r="M943" s="342"/>
      <c r="N943" s="342"/>
      <c r="O943" s="342"/>
      <c r="P943" s="343" t="s">
        <v>637</v>
      </c>
      <c r="Q943" s="343"/>
      <c r="R943" s="343"/>
      <c r="S943" s="343"/>
      <c r="T943" s="343"/>
      <c r="U943" s="343"/>
      <c r="V943" s="343"/>
      <c r="W943" s="343"/>
      <c r="X943" s="343"/>
      <c r="Y943" s="344">
        <v>118</v>
      </c>
      <c r="Z943" s="345"/>
      <c r="AA943" s="345"/>
      <c r="AB943" s="346"/>
      <c r="AC943" s="347" t="s">
        <v>196</v>
      </c>
      <c r="AD943" s="347"/>
      <c r="AE943" s="347"/>
      <c r="AF943" s="347"/>
      <c r="AG943" s="347"/>
      <c r="AH943" s="348" t="s">
        <v>553</v>
      </c>
      <c r="AI943" s="349"/>
      <c r="AJ943" s="349"/>
      <c r="AK943" s="349"/>
      <c r="AL943" s="350" t="s">
        <v>553</v>
      </c>
      <c r="AM943" s="351"/>
      <c r="AN943" s="351"/>
      <c r="AO943" s="352"/>
      <c r="AP943" s="353" t="s">
        <v>553</v>
      </c>
      <c r="AQ943" s="353"/>
      <c r="AR943" s="353"/>
      <c r="AS943" s="353"/>
      <c r="AT943" s="353"/>
      <c r="AU943" s="353"/>
      <c r="AV943" s="353"/>
      <c r="AW943" s="353"/>
      <c r="AX943" s="353"/>
    </row>
    <row r="944" spans="1:50" ht="30" customHeight="1" x14ac:dyDescent="0.15">
      <c r="A944" s="372">
        <v>9</v>
      </c>
      <c r="B944" s="372">
        <v>1</v>
      </c>
      <c r="C944" s="354" t="s">
        <v>632</v>
      </c>
      <c r="D944" s="340"/>
      <c r="E944" s="340"/>
      <c r="F944" s="340"/>
      <c r="G944" s="340"/>
      <c r="H944" s="340"/>
      <c r="I944" s="340"/>
      <c r="J944" s="341" t="s">
        <v>553</v>
      </c>
      <c r="K944" s="342"/>
      <c r="L944" s="342"/>
      <c r="M944" s="342"/>
      <c r="N944" s="342"/>
      <c r="O944" s="342"/>
      <c r="P944" s="343" t="s">
        <v>637</v>
      </c>
      <c r="Q944" s="343"/>
      <c r="R944" s="343"/>
      <c r="S944" s="343"/>
      <c r="T944" s="343"/>
      <c r="U944" s="343"/>
      <c r="V944" s="343"/>
      <c r="W944" s="343"/>
      <c r="X944" s="343"/>
      <c r="Y944" s="344">
        <v>57</v>
      </c>
      <c r="Z944" s="345"/>
      <c r="AA944" s="345"/>
      <c r="AB944" s="346"/>
      <c r="AC944" s="347" t="s">
        <v>196</v>
      </c>
      <c r="AD944" s="347"/>
      <c r="AE944" s="347"/>
      <c r="AF944" s="347"/>
      <c r="AG944" s="347"/>
      <c r="AH944" s="348" t="s">
        <v>553</v>
      </c>
      <c r="AI944" s="349"/>
      <c r="AJ944" s="349"/>
      <c r="AK944" s="349"/>
      <c r="AL944" s="350" t="s">
        <v>553</v>
      </c>
      <c r="AM944" s="351"/>
      <c r="AN944" s="351"/>
      <c r="AO944" s="352"/>
      <c r="AP944" s="353" t="s">
        <v>553</v>
      </c>
      <c r="AQ944" s="353"/>
      <c r="AR944" s="353"/>
      <c r="AS944" s="353"/>
      <c r="AT944" s="353"/>
      <c r="AU944" s="353"/>
      <c r="AV944" s="353"/>
      <c r="AW944" s="353"/>
      <c r="AX944" s="353"/>
    </row>
    <row r="945" spans="1:50" ht="30" customHeight="1" x14ac:dyDescent="0.15">
      <c r="A945" s="372">
        <v>10</v>
      </c>
      <c r="B945" s="372">
        <v>1</v>
      </c>
      <c r="C945" s="354" t="s">
        <v>633</v>
      </c>
      <c r="D945" s="340"/>
      <c r="E945" s="340"/>
      <c r="F945" s="340"/>
      <c r="G945" s="340"/>
      <c r="H945" s="340"/>
      <c r="I945" s="340"/>
      <c r="J945" s="341" t="s">
        <v>553</v>
      </c>
      <c r="K945" s="342"/>
      <c r="L945" s="342"/>
      <c r="M945" s="342"/>
      <c r="N945" s="342"/>
      <c r="O945" s="342"/>
      <c r="P945" s="343" t="s">
        <v>637</v>
      </c>
      <c r="Q945" s="343"/>
      <c r="R945" s="343"/>
      <c r="S945" s="343"/>
      <c r="T945" s="343"/>
      <c r="U945" s="343"/>
      <c r="V945" s="343"/>
      <c r="W945" s="343"/>
      <c r="X945" s="343"/>
      <c r="Y945" s="344">
        <v>12</v>
      </c>
      <c r="Z945" s="345"/>
      <c r="AA945" s="345"/>
      <c r="AB945" s="346"/>
      <c r="AC945" s="347" t="s">
        <v>196</v>
      </c>
      <c r="AD945" s="347"/>
      <c r="AE945" s="347"/>
      <c r="AF945" s="347"/>
      <c r="AG945" s="347"/>
      <c r="AH945" s="348" t="s">
        <v>553</v>
      </c>
      <c r="AI945" s="349"/>
      <c r="AJ945" s="349"/>
      <c r="AK945" s="349"/>
      <c r="AL945" s="350" t="s">
        <v>553</v>
      </c>
      <c r="AM945" s="351"/>
      <c r="AN945" s="351"/>
      <c r="AO945" s="352"/>
      <c r="AP945" s="353" t="s">
        <v>553</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506</v>
      </c>
      <c r="AI968" s="357"/>
      <c r="AJ968" s="357"/>
      <c r="AK968" s="357"/>
      <c r="AL968" s="357" t="s">
        <v>21</v>
      </c>
      <c r="AM968" s="357"/>
      <c r="AN968" s="357"/>
      <c r="AO968" s="362"/>
      <c r="AP968" s="363" t="s">
        <v>431</v>
      </c>
      <c r="AQ968" s="363"/>
      <c r="AR968" s="363"/>
      <c r="AS968" s="363"/>
      <c r="AT968" s="363"/>
      <c r="AU968" s="363"/>
      <c r="AV968" s="363"/>
      <c r="AW968" s="363"/>
      <c r="AX968" s="363"/>
    </row>
    <row r="969" spans="1:50" ht="30" customHeight="1" x14ac:dyDescent="0.15">
      <c r="A969" s="372">
        <v>1</v>
      </c>
      <c r="B969" s="372">
        <v>1</v>
      </c>
      <c r="C969" s="354" t="s">
        <v>669</v>
      </c>
      <c r="D969" s="340"/>
      <c r="E969" s="340"/>
      <c r="F969" s="340"/>
      <c r="G969" s="340"/>
      <c r="H969" s="340"/>
      <c r="I969" s="340"/>
      <c r="J969" s="341">
        <v>5120001049004</v>
      </c>
      <c r="K969" s="342"/>
      <c r="L969" s="342"/>
      <c r="M969" s="342"/>
      <c r="N969" s="342"/>
      <c r="O969" s="342"/>
      <c r="P969" s="355" t="s">
        <v>733</v>
      </c>
      <c r="Q969" s="343"/>
      <c r="R969" s="343"/>
      <c r="S969" s="343"/>
      <c r="T969" s="343"/>
      <c r="U969" s="343"/>
      <c r="V969" s="343"/>
      <c r="W969" s="343"/>
      <c r="X969" s="343"/>
      <c r="Y969" s="344">
        <v>2835</v>
      </c>
      <c r="Z969" s="345"/>
      <c r="AA969" s="345"/>
      <c r="AB969" s="346"/>
      <c r="AC969" s="356" t="s">
        <v>511</v>
      </c>
      <c r="AD969" s="364"/>
      <c r="AE969" s="364"/>
      <c r="AF969" s="364"/>
      <c r="AG969" s="364"/>
      <c r="AH969" s="365" t="s">
        <v>553</v>
      </c>
      <c r="AI969" s="366"/>
      <c r="AJ969" s="366"/>
      <c r="AK969" s="366"/>
      <c r="AL969" s="350" t="s">
        <v>553</v>
      </c>
      <c r="AM969" s="351"/>
      <c r="AN969" s="351"/>
      <c r="AO969" s="352"/>
      <c r="AP969" s="353" t="s">
        <v>553</v>
      </c>
      <c r="AQ969" s="353"/>
      <c r="AR969" s="353"/>
      <c r="AS969" s="353"/>
      <c r="AT969" s="353"/>
      <c r="AU969" s="353"/>
      <c r="AV969" s="353"/>
      <c r="AW969" s="353"/>
      <c r="AX969" s="353"/>
    </row>
    <row r="970" spans="1:50" ht="30" customHeight="1" x14ac:dyDescent="0.15">
      <c r="A970" s="372">
        <v>2</v>
      </c>
      <c r="B970" s="372">
        <v>1</v>
      </c>
      <c r="C970" s="354" t="s">
        <v>670</v>
      </c>
      <c r="D970" s="340"/>
      <c r="E970" s="340"/>
      <c r="F970" s="340"/>
      <c r="G970" s="340"/>
      <c r="H970" s="340"/>
      <c r="I970" s="340"/>
      <c r="J970" s="341">
        <v>2010401051696</v>
      </c>
      <c r="K970" s="342"/>
      <c r="L970" s="342"/>
      <c r="M970" s="342"/>
      <c r="N970" s="342"/>
      <c r="O970" s="342"/>
      <c r="P970" s="355" t="s">
        <v>734</v>
      </c>
      <c r="Q970" s="343"/>
      <c r="R970" s="343"/>
      <c r="S970" s="343"/>
      <c r="T970" s="343"/>
      <c r="U970" s="343"/>
      <c r="V970" s="343"/>
      <c r="W970" s="343"/>
      <c r="X970" s="343"/>
      <c r="Y970" s="344">
        <v>1251</v>
      </c>
      <c r="Z970" s="345"/>
      <c r="AA970" s="345"/>
      <c r="AB970" s="346"/>
      <c r="AC970" s="356" t="s">
        <v>511</v>
      </c>
      <c r="AD970" s="356"/>
      <c r="AE970" s="356"/>
      <c r="AF970" s="356"/>
      <c r="AG970" s="356"/>
      <c r="AH970" s="365" t="s">
        <v>553</v>
      </c>
      <c r="AI970" s="366"/>
      <c r="AJ970" s="366"/>
      <c r="AK970" s="366"/>
      <c r="AL970" s="350" t="s">
        <v>553</v>
      </c>
      <c r="AM970" s="351"/>
      <c r="AN970" s="351"/>
      <c r="AO970" s="352"/>
      <c r="AP970" s="353" t="s">
        <v>553</v>
      </c>
      <c r="AQ970" s="353"/>
      <c r="AR970" s="353"/>
      <c r="AS970" s="353"/>
      <c r="AT970" s="353"/>
      <c r="AU970" s="353"/>
      <c r="AV970" s="353"/>
      <c r="AW970" s="353"/>
      <c r="AX970" s="353"/>
    </row>
    <row r="971" spans="1:50" ht="30" customHeight="1" x14ac:dyDescent="0.15">
      <c r="A971" s="372">
        <v>3</v>
      </c>
      <c r="B971" s="372">
        <v>1</v>
      </c>
      <c r="C971" s="354" t="s">
        <v>671</v>
      </c>
      <c r="D971" s="340"/>
      <c r="E971" s="340"/>
      <c r="F971" s="340"/>
      <c r="G971" s="340"/>
      <c r="H971" s="340"/>
      <c r="I971" s="340"/>
      <c r="J971" s="341">
        <v>2010001017552</v>
      </c>
      <c r="K971" s="342"/>
      <c r="L971" s="342"/>
      <c r="M971" s="342"/>
      <c r="N971" s="342"/>
      <c r="O971" s="342"/>
      <c r="P971" s="355" t="s">
        <v>735</v>
      </c>
      <c r="Q971" s="343"/>
      <c r="R971" s="343"/>
      <c r="S971" s="343"/>
      <c r="T971" s="343"/>
      <c r="U971" s="343"/>
      <c r="V971" s="343"/>
      <c r="W971" s="343"/>
      <c r="X971" s="343"/>
      <c r="Y971" s="344">
        <v>827</v>
      </c>
      <c r="Z971" s="345"/>
      <c r="AA971" s="345"/>
      <c r="AB971" s="346"/>
      <c r="AC971" s="356" t="s">
        <v>511</v>
      </c>
      <c r="AD971" s="356"/>
      <c r="AE971" s="356"/>
      <c r="AF971" s="356"/>
      <c r="AG971" s="356"/>
      <c r="AH971" s="348" t="s">
        <v>553</v>
      </c>
      <c r="AI971" s="349"/>
      <c r="AJ971" s="349"/>
      <c r="AK971" s="349"/>
      <c r="AL971" s="350" t="s">
        <v>553</v>
      </c>
      <c r="AM971" s="351"/>
      <c r="AN971" s="351"/>
      <c r="AO971" s="352"/>
      <c r="AP971" s="353" t="s">
        <v>553</v>
      </c>
      <c r="AQ971" s="353"/>
      <c r="AR971" s="353"/>
      <c r="AS971" s="353"/>
      <c r="AT971" s="353"/>
      <c r="AU971" s="353"/>
      <c r="AV971" s="353"/>
      <c r="AW971" s="353"/>
      <c r="AX971" s="353"/>
    </row>
    <row r="972" spans="1:50" ht="30" customHeight="1" x14ac:dyDescent="0.15">
      <c r="A972" s="372">
        <v>4</v>
      </c>
      <c r="B972" s="372">
        <v>1</v>
      </c>
      <c r="C972" s="354" t="s">
        <v>672</v>
      </c>
      <c r="D972" s="340"/>
      <c r="E972" s="340"/>
      <c r="F972" s="340"/>
      <c r="G972" s="340"/>
      <c r="H972" s="340"/>
      <c r="I972" s="340"/>
      <c r="J972" s="341">
        <v>1180001035290</v>
      </c>
      <c r="K972" s="342"/>
      <c r="L972" s="342"/>
      <c r="M972" s="342"/>
      <c r="N972" s="342"/>
      <c r="O972" s="342"/>
      <c r="P972" s="355" t="s">
        <v>736</v>
      </c>
      <c r="Q972" s="343"/>
      <c r="R972" s="343"/>
      <c r="S972" s="343"/>
      <c r="T972" s="343"/>
      <c r="U972" s="343"/>
      <c r="V972" s="343"/>
      <c r="W972" s="343"/>
      <c r="X972" s="343"/>
      <c r="Y972" s="344">
        <v>631</v>
      </c>
      <c r="Z972" s="345"/>
      <c r="AA972" s="345"/>
      <c r="AB972" s="346"/>
      <c r="AC972" s="356" t="s">
        <v>511</v>
      </c>
      <c r="AD972" s="356"/>
      <c r="AE972" s="356"/>
      <c r="AF972" s="356"/>
      <c r="AG972" s="356"/>
      <c r="AH972" s="348" t="s">
        <v>553</v>
      </c>
      <c r="AI972" s="349"/>
      <c r="AJ972" s="349"/>
      <c r="AK972" s="349"/>
      <c r="AL972" s="350" t="s">
        <v>553</v>
      </c>
      <c r="AM972" s="351"/>
      <c r="AN972" s="351"/>
      <c r="AO972" s="352"/>
      <c r="AP972" s="353" t="s">
        <v>553</v>
      </c>
      <c r="AQ972" s="353"/>
      <c r="AR972" s="353"/>
      <c r="AS972" s="353"/>
      <c r="AT972" s="353"/>
      <c r="AU972" s="353"/>
      <c r="AV972" s="353"/>
      <c r="AW972" s="353"/>
      <c r="AX972" s="353"/>
    </row>
    <row r="973" spans="1:50" ht="30" customHeight="1" x14ac:dyDescent="0.15">
      <c r="A973" s="372">
        <v>5</v>
      </c>
      <c r="B973" s="372">
        <v>1</v>
      </c>
      <c r="C973" s="354" t="s">
        <v>673</v>
      </c>
      <c r="D973" s="340"/>
      <c r="E973" s="340"/>
      <c r="F973" s="340"/>
      <c r="G973" s="340"/>
      <c r="H973" s="340"/>
      <c r="I973" s="340"/>
      <c r="J973" s="341">
        <v>6010501016240</v>
      </c>
      <c r="K973" s="342"/>
      <c r="L973" s="342"/>
      <c r="M973" s="342"/>
      <c r="N973" s="342"/>
      <c r="O973" s="342"/>
      <c r="P973" s="355" t="s">
        <v>737</v>
      </c>
      <c r="Q973" s="343"/>
      <c r="R973" s="343"/>
      <c r="S973" s="343"/>
      <c r="T973" s="343"/>
      <c r="U973" s="343"/>
      <c r="V973" s="343"/>
      <c r="W973" s="343"/>
      <c r="X973" s="343"/>
      <c r="Y973" s="344">
        <v>242</v>
      </c>
      <c r="Z973" s="345"/>
      <c r="AA973" s="345"/>
      <c r="AB973" s="346"/>
      <c r="AC973" s="347" t="s">
        <v>511</v>
      </c>
      <c r="AD973" s="347"/>
      <c r="AE973" s="347"/>
      <c r="AF973" s="347"/>
      <c r="AG973" s="347"/>
      <c r="AH973" s="348" t="s">
        <v>553</v>
      </c>
      <c r="AI973" s="349"/>
      <c r="AJ973" s="349"/>
      <c r="AK973" s="349"/>
      <c r="AL973" s="350" t="s">
        <v>553</v>
      </c>
      <c r="AM973" s="351"/>
      <c r="AN973" s="351"/>
      <c r="AO973" s="352"/>
      <c r="AP973" s="353" t="s">
        <v>553</v>
      </c>
      <c r="AQ973" s="353"/>
      <c r="AR973" s="353"/>
      <c r="AS973" s="353"/>
      <c r="AT973" s="353"/>
      <c r="AU973" s="353"/>
      <c r="AV973" s="353"/>
      <c r="AW973" s="353"/>
      <c r="AX973" s="353"/>
    </row>
    <row r="974" spans="1:50" ht="30" customHeight="1" x14ac:dyDescent="0.15">
      <c r="A974" s="372">
        <v>6</v>
      </c>
      <c r="B974" s="372">
        <v>1</v>
      </c>
      <c r="C974" s="354" t="s">
        <v>674</v>
      </c>
      <c r="D974" s="340"/>
      <c r="E974" s="340"/>
      <c r="F974" s="340"/>
      <c r="G974" s="340"/>
      <c r="H974" s="340"/>
      <c r="I974" s="340"/>
      <c r="J974" s="341">
        <v>1150001014512</v>
      </c>
      <c r="K974" s="342"/>
      <c r="L974" s="342"/>
      <c r="M974" s="342"/>
      <c r="N974" s="342"/>
      <c r="O974" s="342"/>
      <c r="P974" s="355" t="s">
        <v>738</v>
      </c>
      <c r="Q974" s="343"/>
      <c r="R974" s="343"/>
      <c r="S974" s="343"/>
      <c r="T974" s="343"/>
      <c r="U974" s="343"/>
      <c r="V974" s="343"/>
      <c r="W974" s="343"/>
      <c r="X974" s="343"/>
      <c r="Y974" s="344">
        <v>219</v>
      </c>
      <c r="Z974" s="345"/>
      <c r="AA974" s="345"/>
      <c r="AB974" s="346"/>
      <c r="AC974" s="347" t="s">
        <v>511</v>
      </c>
      <c r="AD974" s="347"/>
      <c r="AE974" s="347"/>
      <c r="AF974" s="347"/>
      <c r="AG974" s="347"/>
      <c r="AH974" s="348">
        <v>7</v>
      </c>
      <c r="AI974" s="349"/>
      <c r="AJ974" s="349"/>
      <c r="AK974" s="349"/>
      <c r="AL974" s="350">
        <v>90.7</v>
      </c>
      <c r="AM974" s="351"/>
      <c r="AN974" s="351"/>
      <c r="AO974" s="352"/>
      <c r="AP974" s="353" t="s">
        <v>553</v>
      </c>
      <c r="AQ974" s="353"/>
      <c r="AR974" s="353"/>
      <c r="AS974" s="353"/>
      <c r="AT974" s="353"/>
      <c r="AU974" s="353"/>
      <c r="AV974" s="353"/>
      <c r="AW974" s="353"/>
      <c r="AX974" s="353"/>
    </row>
    <row r="975" spans="1:50" ht="30" customHeight="1" x14ac:dyDescent="0.15">
      <c r="A975" s="372">
        <v>7</v>
      </c>
      <c r="B975" s="372">
        <v>1</v>
      </c>
      <c r="C975" s="354" t="s">
        <v>675</v>
      </c>
      <c r="D975" s="340"/>
      <c r="E975" s="340"/>
      <c r="F975" s="340"/>
      <c r="G975" s="340"/>
      <c r="H975" s="340"/>
      <c r="I975" s="340"/>
      <c r="J975" s="341">
        <v>4120001077476</v>
      </c>
      <c r="K975" s="342"/>
      <c r="L975" s="342"/>
      <c r="M975" s="342"/>
      <c r="N975" s="342"/>
      <c r="O975" s="342"/>
      <c r="P975" s="355" t="s">
        <v>679</v>
      </c>
      <c r="Q975" s="343"/>
      <c r="R975" s="343"/>
      <c r="S975" s="343"/>
      <c r="T975" s="343"/>
      <c r="U975" s="343"/>
      <c r="V975" s="343"/>
      <c r="W975" s="343"/>
      <c r="X975" s="343"/>
      <c r="Y975" s="344">
        <v>211</v>
      </c>
      <c r="Z975" s="345"/>
      <c r="AA975" s="345"/>
      <c r="AB975" s="346"/>
      <c r="AC975" s="347" t="s">
        <v>511</v>
      </c>
      <c r="AD975" s="347"/>
      <c r="AE975" s="347"/>
      <c r="AF975" s="347"/>
      <c r="AG975" s="347"/>
      <c r="AH975" s="348" t="s">
        <v>553</v>
      </c>
      <c r="AI975" s="349"/>
      <c r="AJ975" s="349"/>
      <c r="AK975" s="349"/>
      <c r="AL975" s="350" t="s">
        <v>553</v>
      </c>
      <c r="AM975" s="351"/>
      <c r="AN975" s="351"/>
      <c r="AO975" s="352"/>
      <c r="AP975" s="353" t="s">
        <v>553</v>
      </c>
      <c r="AQ975" s="353"/>
      <c r="AR975" s="353"/>
      <c r="AS975" s="353"/>
      <c r="AT975" s="353"/>
      <c r="AU975" s="353"/>
      <c r="AV975" s="353"/>
      <c r="AW975" s="353"/>
      <c r="AX975" s="353"/>
    </row>
    <row r="976" spans="1:50" ht="30" customHeight="1" x14ac:dyDescent="0.15">
      <c r="A976" s="372">
        <v>8</v>
      </c>
      <c r="B976" s="372">
        <v>1</v>
      </c>
      <c r="C976" s="354" t="s">
        <v>676</v>
      </c>
      <c r="D976" s="340"/>
      <c r="E976" s="340"/>
      <c r="F976" s="340"/>
      <c r="G976" s="340"/>
      <c r="H976" s="340"/>
      <c r="I976" s="340"/>
      <c r="J976" s="341">
        <v>2280001000151</v>
      </c>
      <c r="K976" s="342"/>
      <c r="L976" s="342"/>
      <c r="M976" s="342"/>
      <c r="N976" s="342"/>
      <c r="O976" s="342"/>
      <c r="P976" s="355" t="s">
        <v>680</v>
      </c>
      <c r="Q976" s="343"/>
      <c r="R976" s="343"/>
      <c r="S976" s="343"/>
      <c r="T976" s="343"/>
      <c r="U976" s="343"/>
      <c r="V976" s="343"/>
      <c r="W976" s="343"/>
      <c r="X976" s="343"/>
      <c r="Y976" s="344">
        <v>199</v>
      </c>
      <c r="Z976" s="345"/>
      <c r="AA976" s="345"/>
      <c r="AB976" s="346"/>
      <c r="AC976" s="347" t="s">
        <v>511</v>
      </c>
      <c r="AD976" s="347"/>
      <c r="AE976" s="347"/>
      <c r="AF976" s="347"/>
      <c r="AG976" s="347"/>
      <c r="AH976" s="348" t="s">
        <v>553</v>
      </c>
      <c r="AI976" s="349"/>
      <c r="AJ976" s="349"/>
      <c r="AK976" s="349"/>
      <c r="AL976" s="350" t="s">
        <v>553</v>
      </c>
      <c r="AM976" s="351"/>
      <c r="AN976" s="351"/>
      <c r="AO976" s="352"/>
      <c r="AP976" s="353" t="s">
        <v>553</v>
      </c>
      <c r="AQ976" s="353"/>
      <c r="AR976" s="353"/>
      <c r="AS976" s="353"/>
      <c r="AT976" s="353"/>
      <c r="AU976" s="353"/>
      <c r="AV976" s="353"/>
      <c r="AW976" s="353"/>
      <c r="AX976" s="353"/>
    </row>
    <row r="977" spans="1:50" ht="30" customHeight="1" x14ac:dyDescent="0.15">
      <c r="A977" s="372">
        <v>9</v>
      </c>
      <c r="B977" s="372">
        <v>1</v>
      </c>
      <c r="C977" s="354" t="s">
        <v>673</v>
      </c>
      <c r="D977" s="340"/>
      <c r="E977" s="340"/>
      <c r="F977" s="340"/>
      <c r="G977" s="340"/>
      <c r="H977" s="340"/>
      <c r="I977" s="340"/>
      <c r="J977" s="341">
        <v>6010501016240</v>
      </c>
      <c r="K977" s="342"/>
      <c r="L977" s="342"/>
      <c r="M977" s="342"/>
      <c r="N977" s="342"/>
      <c r="O977" s="342"/>
      <c r="P977" s="355" t="s">
        <v>739</v>
      </c>
      <c r="Q977" s="343"/>
      <c r="R977" s="343"/>
      <c r="S977" s="343"/>
      <c r="T977" s="343"/>
      <c r="U977" s="343"/>
      <c r="V977" s="343"/>
      <c r="W977" s="343"/>
      <c r="X977" s="343"/>
      <c r="Y977" s="344">
        <v>195</v>
      </c>
      <c r="Z977" s="345"/>
      <c r="AA977" s="345"/>
      <c r="AB977" s="346"/>
      <c r="AC977" s="347" t="s">
        <v>511</v>
      </c>
      <c r="AD977" s="347"/>
      <c r="AE977" s="347"/>
      <c r="AF977" s="347"/>
      <c r="AG977" s="347"/>
      <c r="AH977" s="348" t="s">
        <v>553</v>
      </c>
      <c r="AI977" s="349"/>
      <c r="AJ977" s="349"/>
      <c r="AK977" s="349"/>
      <c r="AL977" s="350" t="s">
        <v>553</v>
      </c>
      <c r="AM977" s="351"/>
      <c r="AN977" s="351"/>
      <c r="AO977" s="352"/>
      <c r="AP977" s="353" t="s">
        <v>553</v>
      </c>
      <c r="AQ977" s="353"/>
      <c r="AR977" s="353"/>
      <c r="AS977" s="353"/>
      <c r="AT977" s="353"/>
      <c r="AU977" s="353"/>
      <c r="AV977" s="353"/>
      <c r="AW977" s="353"/>
      <c r="AX977" s="353"/>
    </row>
    <row r="978" spans="1:50" ht="30" customHeight="1" x14ac:dyDescent="0.15">
      <c r="A978" s="372">
        <v>10</v>
      </c>
      <c r="B978" s="372">
        <v>1</v>
      </c>
      <c r="C978" s="354" t="s">
        <v>677</v>
      </c>
      <c r="D978" s="340"/>
      <c r="E978" s="340"/>
      <c r="F978" s="340"/>
      <c r="G978" s="340"/>
      <c r="H978" s="340"/>
      <c r="I978" s="340"/>
      <c r="J978" s="341">
        <v>2200001021147</v>
      </c>
      <c r="K978" s="342"/>
      <c r="L978" s="342"/>
      <c r="M978" s="342"/>
      <c r="N978" s="342"/>
      <c r="O978" s="342"/>
      <c r="P978" s="355" t="s">
        <v>681</v>
      </c>
      <c r="Q978" s="343"/>
      <c r="R978" s="343"/>
      <c r="S978" s="343"/>
      <c r="T978" s="343"/>
      <c r="U978" s="343"/>
      <c r="V978" s="343"/>
      <c r="W978" s="343"/>
      <c r="X978" s="343"/>
      <c r="Y978" s="344">
        <v>141</v>
      </c>
      <c r="Z978" s="345"/>
      <c r="AA978" s="345"/>
      <c r="AB978" s="346"/>
      <c r="AC978" s="347" t="s">
        <v>511</v>
      </c>
      <c r="AD978" s="347"/>
      <c r="AE978" s="347"/>
      <c r="AF978" s="347"/>
      <c r="AG978" s="347"/>
      <c r="AH978" s="348" t="s">
        <v>553</v>
      </c>
      <c r="AI978" s="349"/>
      <c r="AJ978" s="349"/>
      <c r="AK978" s="349"/>
      <c r="AL978" s="350" t="s">
        <v>553</v>
      </c>
      <c r="AM978" s="351"/>
      <c r="AN978" s="351"/>
      <c r="AO978" s="352"/>
      <c r="AP978" s="353" t="s">
        <v>553</v>
      </c>
      <c r="AQ978" s="353"/>
      <c r="AR978" s="353"/>
      <c r="AS978" s="353"/>
      <c r="AT978" s="353"/>
      <c r="AU978" s="353"/>
      <c r="AV978" s="353"/>
      <c r="AW978" s="353"/>
      <c r="AX978" s="353"/>
    </row>
    <row r="979" spans="1:50" ht="30" customHeight="1" x14ac:dyDescent="0.15">
      <c r="A979" s="372">
        <v>11</v>
      </c>
      <c r="B979" s="372">
        <v>1</v>
      </c>
      <c r="C979" s="354" t="s">
        <v>678</v>
      </c>
      <c r="D979" s="340"/>
      <c r="E979" s="340"/>
      <c r="F979" s="340"/>
      <c r="G979" s="340"/>
      <c r="H979" s="340"/>
      <c r="I979" s="340"/>
      <c r="J979" s="341">
        <v>6120001064571</v>
      </c>
      <c r="K979" s="342"/>
      <c r="L979" s="342"/>
      <c r="M979" s="342"/>
      <c r="N979" s="342"/>
      <c r="O979" s="342"/>
      <c r="P979" s="355" t="s">
        <v>740</v>
      </c>
      <c r="Q979" s="343"/>
      <c r="R979" s="343"/>
      <c r="S979" s="343"/>
      <c r="T979" s="343"/>
      <c r="U979" s="343"/>
      <c r="V979" s="343"/>
      <c r="W979" s="343"/>
      <c r="X979" s="343"/>
      <c r="Y979" s="344">
        <v>126</v>
      </c>
      <c r="Z979" s="345"/>
      <c r="AA979" s="345"/>
      <c r="AB979" s="346"/>
      <c r="AC979" s="347" t="s">
        <v>511</v>
      </c>
      <c r="AD979" s="347"/>
      <c r="AE979" s="347"/>
      <c r="AF979" s="347"/>
      <c r="AG979" s="347"/>
      <c r="AH979" s="348" t="s">
        <v>553</v>
      </c>
      <c r="AI979" s="349"/>
      <c r="AJ979" s="349"/>
      <c r="AK979" s="349"/>
      <c r="AL979" s="350" t="s">
        <v>553</v>
      </c>
      <c r="AM979" s="351"/>
      <c r="AN979" s="351"/>
      <c r="AO979" s="352"/>
      <c r="AP979" s="353" t="s">
        <v>553</v>
      </c>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3.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506</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72">
        <v>1</v>
      </c>
      <c r="B1002" s="372">
        <v>1</v>
      </c>
      <c r="C1002" s="354" t="s">
        <v>723</v>
      </c>
      <c r="D1002" s="340"/>
      <c r="E1002" s="340"/>
      <c r="F1002" s="340"/>
      <c r="G1002" s="340"/>
      <c r="H1002" s="340"/>
      <c r="I1002" s="340"/>
      <c r="J1002" s="341" t="s">
        <v>553</v>
      </c>
      <c r="K1002" s="342"/>
      <c r="L1002" s="342"/>
      <c r="M1002" s="342"/>
      <c r="N1002" s="342"/>
      <c r="O1002" s="342"/>
      <c r="P1002" s="343" t="s">
        <v>666</v>
      </c>
      <c r="Q1002" s="343"/>
      <c r="R1002" s="343"/>
      <c r="S1002" s="343"/>
      <c r="T1002" s="343"/>
      <c r="U1002" s="343"/>
      <c r="V1002" s="343"/>
      <c r="W1002" s="343"/>
      <c r="X1002" s="343"/>
      <c r="Y1002" s="344">
        <v>0</v>
      </c>
      <c r="Z1002" s="345"/>
      <c r="AA1002" s="345"/>
      <c r="AB1002" s="346"/>
      <c r="AC1002" s="356" t="s">
        <v>196</v>
      </c>
      <c r="AD1002" s="364"/>
      <c r="AE1002" s="364"/>
      <c r="AF1002" s="364"/>
      <c r="AG1002" s="364"/>
      <c r="AH1002" s="365" t="s">
        <v>553</v>
      </c>
      <c r="AI1002" s="366"/>
      <c r="AJ1002" s="366"/>
      <c r="AK1002" s="366"/>
      <c r="AL1002" s="350" t="s">
        <v>553</v>
      </c>
      <c r="AM1002" s="351"/>
      <c r="AN1002" s="351"/>
      <c r="AO1002" s="352"/>
      <c r="AP1002" s="353" t="s">
        <v>553</v>
      </c>
      <c r="AQ1002" s="353"/>
      <c r="AR1002" s="353"/>
      <c r="AS1002" s="353"/>
      <c r="AT1002" s="353"/>
      <c r="AU1002" s="353"/>
      <c r="AV1002" s="353"/>
      <c r="AW1002" s="353"/>
      <c r="AX1002" s="353"/>
    </row>
    <row r="1003" spans="1:50" ht="30" customHeight="1" x14ac:dyDescent="0.15">
      <c r="A1003" s="372">
        <v>2</v>
      </c>
      <c r="B1003" s="372">
        <v>1</v>
      </c>
      <c r="C1003" s="354" t="s">
        <v>724</v>
      </c>
      <c r="D1003" s="340"/>
      <c r="E1003" s="340"/>
      <c r="F1003" s="340"/>
      <c r="G1003" s="340"/>
      <c r="H1003" s="340"/>
      <c r="I1003" s="340"/>
      <c r="J1003" s="341" t="s">
        <v>553</v>
      </c>
      <c r="K1003" s="342"/>
      <c r="L1003" s="342"/>
      <c r="M1003" s="342"/>
      <c r="N1003" s="342"/>
      <c r="O1003" s="342"/>
      <c r="P1003" s="343" t="s">
        <v>666</v>
      </c>
      <c r="Q1003" s="343"/>
      <c r="R1003" s="343"/>
      <c r="S1003" s="343"/>
      <c r="T1003" s="343"/>
      <c r="U1003" s="343"/>
      <c r="V1003" s="343"/>
      <c r="W1003" s="343"/>
      <c r="X1003" s="343"/>
      <c r="Y1003" s="344">
        <v>0</v>
      </c>
      <c r="Z1003" s="345"/>
      <c r="AA1003" s="345"/>
      <c r="AB1003" s="346"/>
      <c r="AC1003" s="356" t="s">
        <v>196</v>
      </c>
      <c r="AD1003" s="356"/>
      <c r="AE1003" s="356"/>
      <c r="AF1003" s="356"/>
      <c r="AG1003" s="356"/>
      <c r="AH1003" s="365" t="s">
        <v>553</v>
      </c>
      <c r="AI1003" s="366"/>
      <c r="AJ1003" s="366"/>
      <c r="AK1003" s="366"/>
      <c r="AL1003" s="350" t="s">
        <v>553</v>
      </c>
      <c r="AM1003" s="351"/>
      <c r="AN1003" s="351"/>
      <c r="AO1003" s="352"/>
      <c r="AP1003" s="353" t="s">
        <v>553</v>
      </c>
      <c r="AQ1003" s="353"/>
      <c r="AR1003" s="353"/>
      <c r="AS1003" s="353"/>
      <c r="AT1003" s="353"/>
      <c r="AU1003" s="353"/>
      <c r="AV1003" s="353"/>
      <c r="AW1003" s="353"/>
      <c r="AX1003" s="353"/>
    </row>
    <row r="1004" spans="1:50" ht="30" customHeight="1" x14ac:dyDescent="0.15">
      <c r="A1004" s="372">
        <v>3</v>
      </c>
      <c r="B1004" s="372">
        <v>1</v>
      </c>
      <c r="C1004" s="354" t="s">
        <v>725</v>
      </c>
      <c r="D1004" s="340"/>
      <c r="E1004" s="340"/>
      <c r="F1004" s="340"/>
      <c r="G1004" s="340"/>
      <c r="H1004" s="340"/>
      <c r="I1004" s="340"/>
      <c r="J1004" s="341" t="s">
        <v>553</v>
      </c>
      <c r="K1004" s="342"/>
      <c r="L1004" s="342"/>
      <c r="M1004" s="342"/>
      <c r="N1004" s="342"/>
      <c r="O1004" s="342"/>
      <c r="P1004" s="355" t="s">
        <v>666</v>
      </c>
      <c r="Q1004" s="343"/>
      <c r="R1004" s="343"/>
      <c r="S1004" s="343"/>
      <c r="T1004" s="343"/>
      <c r="U1004" s="343"/>
      <c r="V1004" s="343"/>
      <c r="W1004" s="343"/>
      <c r="X1004" s="343"/>
      <c r="Y1004" s="344">
        <v>0</v>
      </c>
      <c r="Z1004" s="345"/>
      <c r="AA1004" s="345"/>
      <c r="AB1004" s="346"/>
      <c r="AC1004" s="356" t="s">
        <v>196</v>
      </c>
      <c r="AD1004" s="356"/>
      <c r="AE1004" s="356"/>
      <c r="AF1004" s="356"/>
      <c r="AG1004" s="356"/>
      <c r="AH1004" s="348" t="s">
        <v>553</v>
      </c>
      <c r="AI1004" s="349"/>
      <c r="AJ1004" s="349"/>
      <c r="AK1004" s="349"/>
      <c r="AL1004" s="350" t="s">
        <v>553</v>
      </c>
      <c r="AM1004" s="351"/>
      <c r="AN1004" s="351"/>
      <c r="AO1004" s="352"/>
      <c r="AP1004" s="353" t="s">
        <v>553</v>
      </c>
      <c r="AQ1004" s="353"/>
      <c r="AR1004" s="353"/>
      <c r="AS1004" s="353"/>
      <c r="AT1004" s="353"/>
      <c r="AU1004" s="353"/>
      <c r="AV1004" s="353"/>
      <c r="AW1004" s="353"/>
      <c r="AX1004" s="353"/>
    </row>
    <row r="1005" spans="1:50" ht="30" customHeight="1" x14ac:dyDescent="0.15">
      <c r="A1005" s="372">
        <v>4</v>
      </c>
      <c r="B1005" s="372">
        <v>1</v>
      </c>
      <c r="C1005" s="354" t="s">
        <v>726</v>
      </c>
      <c r="D1005" s="340"/>
      <c r="E1005" s="340"/>
      <c r="F1005" s="340"/>
      <c r="G1005" s="340"/>
      <c r="H1005" s="340"/>
      <c r="I1005" s="340"/>
      <c r="J1005" s="341" t="s">
        <v>553</v>
      </c>
      <c r="K1005" s="342"/>
      <c r="L1005" s="342"/>
      <c r="M1005" s="342"/>
      <c r="N1005" s="342"/>
      <c r="O1005" s="342"/>
      <c r="P1005" s="355" t="s">
        <v>666</v>
      </c>
      <c r="Q1005" s="343"/>
      <c r="R1005" s="343"/>
      <c r="S1005" s="343"/>
      <c r="T1005" s="343"/>
      <c r="U1005" s="343"/>
      <c r="V1005" s="343"/>
      <c r="W1005" s="343"/>
      <c r="X1005" s="343"/>
      <c r="Y1005" s="344">
        <v>0</v>
      </c>
      <c r="Z1005" s="345"/>
      <c r="AA1005" s="345"/>
      <c r="AB1005" s="346"/>
      <c r="AC1005" s="356" t="s">
        <v>196</v>
      </c>
      <c r="AD1005" s="356"/>
      <c r="AE1005" s="356"/>
      <c r="AF1005" s="356"/>
      <c r="AG1005" s="356"/>
      <c r="AH1005" s="348" t="s">
        <v>553</v>
      </c>
      <c r="AI1005" s="349"/>
      <c r="AJ1005" s="349"/>
      <c r="AK1005" s="349"/>
      <c r="AL1005" s="350" t="s">
        <v>553</v>
      </c>
      <c r="AM1005" s="351"/>
      <c r="AN1005" s="351"/>
      <c r="AO1005" s="352"/>
      <c r="AP1005" s="353" t="s">
        <v>553</v>
      </c>
      <c r="AQ1005" s="353"/>
      <c r="AR1005" s="353"/>
      <c r="AS1005" s="353"/>
      <c r="AT1005" s="353"/>
      <c r="AU1005" s="353"/>
      <c r="AV1005" s="353"/>
      <c r="AW1005" s="353"/>
      <c r="AX1005" s="353"/>
    </row>
    <row r="1006" spans="1:50" ht="30" customHeight="1" x14ac:dyDescent="0.15">
      <c r="A1006" s="372">
        <v>5</v>
      </c>
      <c r="B1006" s="372">
        <v>1</v>
      </c>
      <c r="C1006" s="354" t="s">
        <v>727</v>
      </c>
      <c r="D1006" s="340"/>
      <c r="E1006" s="340"/>
      <c r="F1006" s="340"/>
      <c r="G1006" s="340"/>
      <c r="H1006" s="340"/>
      <c r="I1006" s="340"/>
      <c r="J1006" s="341" t="s">
        <v>553</v>
      </c>
      <c r="K1006" s="342"/>
      <c r="L1006" s="342"/>
      <c r="M1006" s="342"/>
      <c r="N1006" s="342"/>
      <c r="O1006" s="342"/>
      <c r="P1006" s="343" t="s">
        <v>666</v>
      </c>
      <c r="Q1006" s="343"/>
      <c r="R1006" s="343"/>
      <c r="S1006" s="343"/>
      <c r="T1006" s="343"/>
      <c r="U1006" s="343"/>
      <c r="V1006" s="343"/>
      <c r="W1006" s="343"/>
      <c r="X1006" s="343"/>
      <c r="Y1006" s="344">
        <v>0</v>
      </c>
      <c r="Z1006" s="345"/>
      <c r="AA1006" s="345"/>
      <c r="AB1006" s="346"/>
      <c r="AC1006" s="347" t="s">
        <v>196</v>
      </c>
      <c r="AD1006" s="347"/>
      <c r="AE1006" s="347"/>
      <c r="AF1006" s="347"/>
      <c r="AG1006" s="347"/>
      <c r="AH1006" s="348" t="s">
        <v>553</v>
      </c>
      <c r="AI1006" s="349"/>
      <c r="AJ1006" s="349"/>
      <c r="AK1006" s="349"/>
      <c r="AL1006" s="350" t="s">
        <v>553</v>
      </c>
      <c r="AM1006" s="351"/>
      <c r="AN1006" s="351"/>
      <c r="AO1006" s="352"/>
      <c r="AP1006" s="353" t="s">
        <v>553</v>
      </c>
      <c r="AQ1006" s="353"/>
      <c r="AR1006" s="353"/>
      <c r="AS1006" s="353"/>
      <c r="AT1006" s="353"/>
      <c r="AU1006" s="353"/>
      <c r="AV1006" s="353"/>
      <c r="AW1006" s="353"/>
      <c r="AX1006" s="353"/>
    </row>
    <row r="1007" spans="1:50" ht="30" customHeight="1" x14ac:dyDescent="0.15">
      <c r="A1007" s="372">
        <v>6</v>
      </c>
      <c r="B1007" s="372">
        <v>1</v>
      </c>
      <c r="C1007" s="354" t="s">
        <v>728</v>
      </c>
      <c r="D1007" s="340"/>
      <c r="E1007" s="340"/>
      <c r="F1007" s="340"/>
      <c r="G1007" s="340"/>
      <c r="H1007" s="340"/>
      <c r="I1007" s="340"/>
      <c r="J1007" s="341" t="s">
        <v>553</v>
      </c>
      <c r="K1007" s="342"/>
      <c r="L1007" s="342"/>
      <c r="M1007" s="342"/>
      <c r="N1007" s="342"/>
      <c r="O1007" s="342"/>
      <c r="P1007" s="343" t="s">
        <v>666</v>
      </c>
      <c r="Q1007" s="343"/>
      <c r="R1007" s="343"/>
      <c r="S1007" s="343"/>
      <c r="T1007" s="343"/>
      <c r="U1007" s="343"/>
      <c r="V1007" s="343"/>
      <c r="W1007" s="343"/>
      <c r="X1007" s="343"/>
      <c r="Y1007" s="344">
        <v>0</v>
      </c>
      <c r="Z1007" s="345"/>
      <c r="AA1007" s="345"/>
      <c r="AB1007" s="346"/>
      <c r="AC1007" s="347" t="s">
        <v>196</v>
      </c>
      <c r="AD1007" s="347"/>
      <c r="AE1007" s="347"/>
      <c r="AF1007" s="347"/>
      <c r="AG1007" s="347"/>
      <c r="AH1007" s="348" t="s">
        <v>553</v>
      </c>
      <c r="AI1007" s="349"/>
      <c r="AJ1007" s="349"/>
      <c r="AK1007" s="349"/>
      <c r="AL1007" s="350" t="s">
        <v>553</v>
      </c>
      <c r="AM1007" s="351"/>
      <c r="AN1007" s="351"/>
      <c r="AO1007" s="352"/>
      <c r="AP1007" s="353" t="s">
        <v>553</v>
      </c>
      <c r="AQ1007" s="353"/>
      <c r="AR1007" s="353"/>
      <c r="AS1007" s="353"/>
      <c r="AT1007" s="353"/>
      <c r="AU1007" s="353"/>
      <c r="AV1007" s="353"/>
      <c r="AW1007" s="353"/>
      <c r="AX1007" s="353"/>
    </row>
    <row r="1008" spans="1:50" ht="30" customHeight="1" x14ac:dyDescent="0.15">
      <c r="A1008" s="372">
        <v>7</v>
      </c>
      <c r="B1008" s="372">
        <v>1</v>
      </c>
      <c r="C1008" s="354" t="s">
        <v>729</v>
      </c>
      <c r="D1008" s="340"/>
      <c r="E1008" s="340"/>
      <c r="F1008" s="340"/>
      <c r="G1008" s="340"/>
      <c r="H1008" s="340"/>
      <c r="I1008" s="340"/>
      <c r="J1008" s="341" t="s">
        <v>553</v>
      </c>
      <c r="K1008" s="342"/>
      <c r="L1008" s="342"/>
      <c r="M1008" s="342"/>
      <c r="N1008" s="342"/>
      <c r="O1008" s="342"/>
      <c r="P1008" s="343" t="s">
        <v>666</v>
      </c>
      <c r="Q1008" s="343"/>
      <c r="R1008" s="343"/>
      <c r="S1008" s="343"/>
      <c r="T1008" s="343"/>
      <c r="U1008" s="343"/>
      <c r="V1008" s="343"/>
      <c r="W1008" s="343"/>
      <c r="X1008" s="343"/>
      <c r="Y1008" s="344">
        <v>0</v>
      </c>
      <c r="Z1008" s="345"/>
      <c r="AA1008" s="345"/>
      <c r="AB1008" s="346"/>
      <c r="AC1008" s="347" t="s">
        <v>196</v>
      </c>
      <c r="AD1008" s="347"/>
      <c r="AE1008" s="347"/>
      <c r="AF1008" s="347"/>
      <c r="AG1008" s="347"/>
      <c r="AH1008" s="348" t="s">
        <v>553</v>
      </c>
      <c r="AI1008" s="349"/>
      <c r="AJ1008" s="349"/>
      <c r="AK1008" s="349"/>
      <c r="AL1008" s="350" t="s">
        <v>553</v>
      </c>
      <c r="AM1008" s="351"/>
      <c r="AN1008" s="351"/>
      <c r="AO1008" s="352"/>
      <c r="AP1008" s="353" t="s">
        <v>553</v>
      </c>
      <c r="AQ1008" s="353"/>
      <c r="AR1008" s="353"/>
      <c r="AS1008" s="353"/>
      <c r="AT1008" s="353"/>
      <c r="AU1008" s="353"/>
      <c r="AV1008" s="353"/>
      <c r="AW1008" s="353"/>
      <c r="AX1008" s="353"/>
    </row>
    <row r="1009" spans="1:50" ht="30" customHeight="1" x14ac:dyDescent="0.15">
      <c r="A1009" s="372">
        <v>8</v>
      </c>
      <c r="B1009" s="372">
        <v>1</v>
      </c>
      <c r="C1009" s="354" t="s">
        <v>730</v>
      </c>
      <c r="D1009" s="340"/>
      <c r="E1009" s="340"/>
      <c r="F1009" s="340"/>
      <c r="G1009" s="340"/>
      <c r="H1009" s="340"/>
      <c r="I1009" s="340"/>
      <c r="J1009" s="341" t="s">
        <v>553</v>
      </c>
      <c r="K1009" s="342"/>
      <c r="L1009" s="342"/>
      <c r="M1009" s="342"/>
      <c r="N1009" s="342"/>
      <c r="O1009" s="342"/>
      <c r="P1009" s="343" t="s">
        <v>666</v>
      </c>
      <c r="Q1009" s="343"/>
      <c r="R1009" s="343"/>
      <c r="S1009" s="343"/>
      <c r="T1009" s="343"/>
      <c r="U1009" s="343"/>
      <c r="V1009" s="343"/>
      <c r="W1009" s="343"/>
      <c r="X1009" s="343"/>
      <c r="Y1009" s="344">
        <v>0</v>
      </c>
      <c r="Z1009" s="345"/>
      <c r="AA1009" s="345"/>
      <c r="AB1009" s="346"/>
      <c r="AC1009" s="347" t="s">
        <v>196</v>
      </c>
      <c r="AD1009" s="347"/>
      <c r="AE1009" s="347"/>
      <c r="AF1009" s="347"/>
      <c r="AG1009" s="347"/>
      <c r="AH1009" s="348" t="s">
        <v>553</v>
      </c>
      <c r="AI1009" s="349"/>
      <c r="AJ1009" s="349"/>
      <c r="AK1009" s="349"/>
      <c r="AL1009" s="350" t="s">
        <v>553</v>
      </c>
      <c r="AM1009" s="351"/>
      <c r="AN1009" s="351"/>
      <c r="AO1009" s="352"/>
      <c r="AP1009" s="353" t="s">
        <v>553</v>
      </c>
      <c r="AQ1009" s="353"/>
      <c r="AR1009" s="353"/>
      <c r="AS1009" s="353"/>
      <c r="AT1009" s="353"/>
      <c r="AU1009" s="353"/>
      <c r="AV1009" s="353"/>
      <c r="AW1009" s="353"/>
      <c r="AX1009" s="353"/>
    </row>
    <row r="1010" spans="1:50" ht="30" customHeight="1" x14ac:dyDescent="0.15">
      <c r="A1010" s="372">
        <v>9</v>
      </c>
      <c r="B1010" s="372">
        <v>1</v>
      </c>
      <c r="C1010" s="354" t="s">
        <v>731</v>
      </c>
      <c r="D1010" s="340"/>
      <c r="E1010" s="340"/>
      <c r="F1010" s="340"/>
      <c r="G1010" s="340"/>
      <c r="H1010" s="340"/>
      <c r="I1010" s="340"/>
      <c r="J1010" s="341" t="s">
        <v>553</v>
      </c>
      <c r="K1010" s="342"/>
      <c r="L1010" s="342"/>
      <c r="M1010" s="342"/>
      <c r="N1010" s="342"/>
      <c r="O1010" s="342"/>
      <c r="P1010" s="343" t="s">
        <v>666</v>
      </c>
      <c r="Q1010" s="343"/>
      <c r="R1010" s="343"/>
      <c r="S1010" s="343"/>
      <c r="T1010" s="343"/>
      <c r="U1010" s="343"/>
      <c r="V1010" s="343"/>
      <c r="W1010" s="343"/>
      <c r="X1010" s="343"/>
      <c r="Y1010" s="344">
        <v>0</v>
      </c>
      <c r="Z1010" s="345"/>
      <c r="AA1010" s="345"/>
      <c r="AB1010" s="346"/>
      <c r="AC1010" s="347" t="s">
        <v>196</v>
      </c>
      <c r="AD1010" s="347"/>
      <c r="AE1010" s="347"/>
      <c r="AF1010" s="347"/>
      <c r="AG1010" s="347"/>
      <c r="AH1010" s="348" t="s">
        <v>553</v>
      </c>
      <c r="AI1010" s="349"/>
      <c r="AJ1010" s="349"/>
      <c r="AK1010" s="349"/>
      <c r="AL1010" s="350" t="s">
        <v>553</v>
      </c>
      <c r="AM1010" s="351"/>
      <c r="AN1010" s="351"/>
      <c r="AO1010" s="352"/>
      <c r="AP1010" s="353" t="s">
        <v>553</v>
      </c>
      <c r="AQ1010" s="353"/>
      <c r="AR1010" s="353"/>
      <c r="AS1010" s="353"/>
      <c r="AT1010" s="353"/>
      <c r="AU1010" s="353"/>
      <c r="AV1010" s="353"/>
      <c r="AW1010" s="353"/>
      <c r="AX1010" s="353"/>
    </row>
    <row r="1011" spans="1:50" ht="30" customHeight="1" x14ac:dyDescent="0.15">
      <c r="A1011" s="372">
        <v>10</v>
      </c>
      <c r="B1011" s="372">
        <v>1</v>
      </c>
      <c r="C1011" s="354" t="s">
        <v>741</v>
      </c>
      <c r="D1011" s="340"/>
      <c r="E1011" s="340"/>
      <c r="F1011" s="340"/>
      <c r="G1011" s="340"/>
      <c r="H1011" s="340"/>
      <c r="I1011" s="340"/>
      <c r="J1011" s="341" t="s">
        <v>553</v>
      </c>
      <c r="K1011" s="342"/>
      <c r="L1011" s="342"/>
      <c r="M1011" s="342"/>
      <c r="N1011" s="342"/>
      <c r="O1011" s="342"/>
      <c r="P1011" s="343" t="s">
        <v>666</v>
      </c>
      <c r="Q1011" s="343"/>
      <c r="R1011" s="343"/>
      <c r="S1011" s="343"/>
      <c r="T1011" s="343"/>
      <c r="U1011" s="343"/>
      <c r="V1011" s="343"/>
      <c r="W1011" s="343"/>
      <c r="X1011" s="343"/>
      <c r="Y1011" s="344">
        <v>0</v>
      </c>
      <c r="Z1011" s="345"/>
      <c r="AA1011" s="345"/>
      <c r="AB1011" s="346"/>
      <c r="AC1011" s="347" t="s">
        <v>196</v>
      </c>
      <c r="AD1011" s="347"/>
      <c r="AE1011" s="347"/>
      <c r="AF1011" s="347"/>
      <c r="AG1011" s="347"/>
      <c r="AH1011" s="348" t="s">
        <v>553</v>
      </c>
      <c r="AI1011" s="349"/>
      <c r="AJ1011" s="349"/>
      <c r="AK1011" s="349"/>
      <c r="AL1011" s="350" t="s">
        <v>553</v>
      </c>
      <c r="AM1011" s="351"/>
      <c r="AN1011" s="351"/>
      <c r="AO1011" s="352"/>
      <c r="AP1011" s="353" t="s">
        <v>553</v>
      </c>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3.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506</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customHeight="1" x14ac:dyDescent="0.15">
      <c r="A1035" s="372">
        <v>1</v>
      </c>
      <c r="B1035" s="372">
        <v>1</v>
      </c>
      <c r="C1035" s="354" t="s">
        <v>743</v>
      </c>
      <c r="D1035" s="340"/>
      <c r="E1035" s="340"/>
      <c r="F1035" s="340"/>
      <c r="G1035" s="340"/>
      <c r="H1035" s="340"/>
      <c r="I1035" s="340"/>
      <c r="J1035" s="341">
        <v>3430001029827</v>
      </c>
      <c r="K1035" s="342"/>
      <c r="L1035" s="342"/>
      <c r="M1035" s="342"/>
      <c r="N1035" s="342"/>
      <c r="O1035" s="342"/>
      <c r="P1035" s="355" t="s">
        <v>742</v>
      </c>
      <c r="Q1035" s="343"/>
      <c r="R1035" s="343"/>
      <c r="S1035" s="343"/>
      <c r="T1035" s="343"/>
      <c r="U1035" s="343"/>
      <c r="V1035" s="343"/>
      <c r="W1035" s="343"/>
      <c r="X1035" s="343"/>
      <c r="Y1035" s="344">
        <v>61</v>
      </c>
      <c r="Z1035" s="345"/>
      <c r="AA1035" s="345"/>
      <c r="AB1035" s="346"/>
      <c r="AC1035" s="356" t="s">
        <v>196</v>
      </c>
      <c r="AD1035" s="364"/>
      <c r="AE1035" s="364"/>
      <c r="AF1035" s="364"/>
      <c r="AG1035" s="364"/>
      <c r="AH1035" s="365" t="s">
        <v>553</v>
      </c>
      <c r="AI1035" s="366"/>
      <c r="AJ1035" s="366"/>
      <c r="AK1035" s="366"/>
      <c r="AL1035" s="350" t="s">
        <v>553</v>
      </c>
      <c r="AM1035" s="351"/>
      <c r="AN1035" s="351"/>
      <c r="AO1035" s="352"/>
      <c r="AP1035" s="353" t="s">
        <v>553</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3.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506</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customHeight="1" x14ac:dyDescent="0.15">
      <c r="A1068" s="372">
        <v>1</v>
      </c>
      <c r="B1068" s="372">
        <v>1</v>
      </c>
      <c r="C1068" s="354" t="s">
        <v>638</v>
      </c>
      <c r="D1068" s="340"/>
      <c r="E1068" s="340"/>
      <c r="F1068" s="340"/>
      <c r="G1068" s="340"/>
      <c r="H1068" s="340"/>
      <c r="I1068" s="340"/>
      <c r="J1068" s="341" t="s">
        <v>553</v>
      </c>
      <c r="K1068" s="342"/>
      <c r="L1068" s="342"/>
      <c r="M1068" s="342"/>
      <c r="N1068" s="342"/>
      <c r="O1068" s="342"/>
      <c r="P1068" s="355" t="s">
        <v>648</v>
      </c>
      <c r="Q1068" s="343"/>
      <c r="R1068" s="343"/>
      <c r="S1068" s="343"/>
      <c r="T1068" s="343"/>
      <c r="U1068" s="343"/>
      <c r="V1068" s="343"/>
      <c r="W1068" s="343"/>
      <c r="X1068" s="343"/>
      <c r="Y1068" s="344">
        <v>503</v>
      </c>
      <c r="Z1068" s="345"/>
      <c r="AA1068" s="345"/>
      <c r="AB1068" s="346"/>
      <c r="AC1068" s="356" t="s">
        <v>196</v>
      </c>
      <c r="AD1068" s="364"/>
      <c r="AE1068" s="364"/>
      <c r="AF1068" s="364"/>
      <c r="AG1068" s="364"/>
      <c r="AH1068" s="365" t="s">
        <v>553</v>
      </c>
      <c r="AI1068" s="366"/>
      <c r="AJ1068" s="366"/>
      <c r="AK1068" s="366"/>
      <c r="AL1068" s="350" t="s">
        <v>553</v>
      </c>
      <c r="AM1068" s="351"/>
      <c r="AN1068" s="351"/>
      <c r="AO1068" s="352"/>
      <c r="AP1068" s="353" t="s">
        <v>553</v>
      </c>
      <c r="AQ1068" s="353"/>
      <c r="AR1068" s="353"/>
      <c r="AS1068" s="353"/>
      <c r="AT1068" s="353"/>
      <c r="AU1068" s="353"/>
      <c r="AV1068" s="353"/>
      <c r="AW1068" s="353"/>
      <c r="AX1068" s="353"/>
    </row>
    <row r="1069" spans="1:50" ht="30" customHeight="1" x14ac:dyDescent="0.15">
      <c r="A1069" s="372">
        <v>2</v>
      </c>
      <c r="B1069" s="372">
        <v>1</v>
      </c>
      <c r="C1069" s="354" t="s">
        <v>639</v>
      </c>
      <c r="D1069" s="340"/>
      <c r="E1069" s="340"/>
      <c r="F1069" s="340"/>
      <c r="G1069" s="340"/>
      <c r="H1069" s="340"/>
      <c r="I1069" s="340"/>
      <c r="J1069" s="341" t="s">
        <v>553</v>
      </c>
      <c r="K1069" s="342"/>
      <c r="L1069" s="342"/>
      <c r="M1069" s="342"/>
      <c r="N1069" s="342"/>
      <c r="O1069" s="342"/>
      <c r="P1069" s="343" t="s">
        <v>648</v>
      </c>
      <c r="Q1069" s="343"/>
      <c r="R1069" s="343"/>
      <c r="S1069" s="343"/>
      <c r="T1069" s="343"/>
      <c r="U1069" s="343"/>
      <c r="V1069" s="343"/>
      <c r="W1069" s="343"/>
      <c r="X1069" s="343"/>
      <c r="Y1069" s="344">
        <v>484</v>
      </c>
      <c r="Z1069" s="345"/>
      <c r="AA1069" s="345"/>
      <c r="AB1069" s="346"/>
      <c r="AC1069" s="356" t="s">
        <v>196</v>
      </c>
      <c r="AD1069" s="356"/>
      <c r="AE1069" s="356"/>
      <c r="AF1069" s="356"/>
      <c r="AG1069" s="356"/>
      <c r="AH1069" s="365" t="s">
        <v>553</v>
      </c>
      <c r="AI1069" s="366"/>
      <c r="AJ1069" s="366"/>
      <c r="AK1069" s="366"/>
      <c r="AL1069" s="350" t="s">
        <v>553</v>
      </c>
      <c r="AM1069" s="351"/>
      <c r="AN1069" s="351"/>
      <c r="AO1069" s="352"/>
      <c r="AP1069" s="353" t="s">
        <v>553</v>
      </c>
      <c r="AQ1069" s="353"/>
      <c r="AR1069" s="353"/>
      <c r="AS1069" s="353"/>
      <c r="AT1069" s="353"/>
      <c r="AU1069" s="353"/>
      <c r="AV1069" s="353"/>
      <c r="AW1069" s="353"/>
      <c r="AX1069" s="353"/>
    </row>
    <row r="1070" spans="1:50" ht="30" customHeight="1" x14ac:dyDescent="0.15">
      <c r="A1070" s="372">
        <v>3</v>
      </c>
      <c r="B1070" s="372">
        <v>1</v>
      </c>
      <c r="C1070" s="354" t="s">
        <v>640</v>
      </c>
      <c r="D1070" s="340"/>
      <c r="E1070" s="340"/>
      <c r="F1070" s="340"/>
      <c r="G1070" s="340"/>
      <c r="H1070" s="340"/>
      <c r="I1070" s="340"/>
      <c r="J1070" s="341" t="s">
        <v>553</v>
      </c>
      <c r="K1070" s="342"/>
      <c r="L1070" s="342"/>
      <c r="M1070" s="342"/>
      <c r="N1070" s="342"/>
      <c r="O1070" s="342"/>
      <c r="P1070" s="355" t="s">
        <v>648</v>
      </c>
      <c r="Q1070" s="343"/>
      <c r="R1070" s="343"/>
      <c r="S1070" s="343"/>
      <c r="T1070" s="343"/>
      <c r="U1070" s="343"/>
      <c r="V1070" s="343"/>
      <c r="W1070" s="343"/>
      <c r="X1070" s="343"/>
      <c r="Y1070" s="344">
        <v>355</v>
      </c>
      <c r="Z1070" s="345"/>
      <c r="AA1070" s="345"/>
      <c r="AB1070" s="346"/>
      <c r="AC1070" s="356" t="s">
        <v>196</v>
      </c>
      <c r="AD1070" s="356"/>
      <c r="AE1070" s="356"/>
      <c r="AF1070" s="356"/>
      <c r="AG1070" s="356"/>
      <c r="AH1070" s="348" t="s">
        <v>553</v>
      </c>
      <c r="AI1070" s="349"/>
      <c r="AJ1070" s="349"/>
      <c r="AK1070" s="349"/>
      <c r="AL1070" s="350" t="s">
        <v>553</v>
      </c>
      <c r="AM1070" s="351"/>
      <c r="AN1070" s="351"/>
      <c r="AO1070" s="352"/>
      <c r="AP1070" s="353" t="s">
        <v>553</v>
      </c>
      <c r="AQ1070" s="353"/>
      <c r="AR1070" s="353"/>
      <c r="AS1070" s="353"/>
      <c r="AT1070" s="353"/>
      <c r="AU1070" s="353"/>
      <c r="AV1070" s="353"/>
      <c r="AW1070" s="353"/>
      <c r="AX1070" s="353"/>
    </row>
    <row r="1071" spans="1:50" ht="30" customHeight="1" x14ac:dyDescent="0.15">
      <c r="A1071" s="372">
        <v>4</v>
      </c>
      <c r="B1071" s="372">
        <v>1</v>
      </c>
      <c r="C1071" s="354" t="s">
        <v>641</v>
      </c>
      <c r="D1071" s="340"/>
      <c r="E1071" s="340"/>
      <c r="F1071" s="340"/>
      <c r="G1071" s="340"/>
      <c r="H1071" s="340"/>
      <c r="I1071" s="340"/>
      <c r="J1071" s="341" t="s">
        <v>553</v>
      </c>
      <c r="K1071" s="342"/>
      <c r="L1071" s="342"/>
      <c r="M1071" s="342"/>
      <c r="N1071" s="342"/>
      <c r="O1071" s="342"/>
      <c r="P1071" s="355" t="s">
        <v>648</v>
      </c>
      <c r="Q1071" s="343"/>
      <c r="R1071" s="343"/>
      <c r="S1071" s="343"/>
      <c r="T1071" s="343"/>
      <c r="U1071" s="343"/>
      <c r="V1071" s="343"/>
      <c r="W1071" s="343"/>
      <c r="X1071" s="343"/>
      <c r="Y1071" s="344">
        <v>261</v>
      </c>
      <c r="Z1071" s="345"/>
      <c r="AA1071" s="345"/>
      <c r="AB1071" s="346"/>
      <c r="AC1071" s="356" t="s">
        <v>196</v>
      </c>
      <c r="AD1071" s="356"/>
      <c r="AE1071" s="356"/>
      <c r="AF1071" s="356"/>
      <c r="AG1071" s="356"/>
      <c r="AH1071" s="348" t="s">
        <v>553</v>
      </c>
      <c r="AI1071" s="349"/>
      <c r="AJ1071" s="349"/>
      <c r="AK1071" s="349"/>
      <c r="AL1071" s="350" t="s">
        <v>553</v>
      </c>
      <c r="AM1071" s="351"/>
      <c r="AN1071" s="351"/>
      <c r="AO1071" s="352"/>
      <c r="AP1071" s="353" t="s">
        <v>553</v>
      </c>
      <c r="AQ1071" s="353"/>
      <c r="AR1071" s="353"/>
      <c r="AS1071" s="353"/>
      <c r="AT1071" s="353"/>
      <c r="AU1071" s="353"/>
      <c r="AV1071" s="353"/>
      <c r="AW1071" s="353"/>
      <c r="AX1071" s="353"/>
    </row>
    <row r="1072" spans="1:50" ht="30" customHeight="1" x14ac:dyDescent="0.15">
      <c r="A1072" s="372">
        <v>5</v>
      </c>
      <c r="B1072" s="372">
        <v>1</v>
      </c>
      <c r="C1072" s="354" t="s">
        <v>642</v>
      </c>
      <c r="D1072" s="340"/>
      <c r="E1072" s="340"/>
      <c r="F1072" s="340"/>
      <c r="G1072" s="340"/>
      <c r="H1072" s="340"/>
      <c r="I1072" s="340"/>
      <c r="J1072" s="341" t="s">
        <v>553</v>
      </c>
      <c r="K1072" s="342"/>
      <c r="L1072" s="342"/>
      <c r="M1072" s="342"/>
      <c r="N1072" s="342"/>
      <c r="O1072" s="342"/>
      <c r="P1072" s="343" t="s">
        <v>648</v>
      </c>
      <c r="Q1072" s="343"/>
      <c r="R1072" s="343"/>
      <c r="S1072" s="343"/>
      <c r="T1072" s="343"/>
      <c r="U1072" s="343"/>
      <c r="V1072" s="343"/>
      <c r="W1072" s="343"/>
      <c r="X1072" s="343"/>
      <c r="Y1072" s="344">
        <v>209</v>
      </c>
      <c r="Z1072" s="345"/>
      <c r="AA1072" s="345"/>
      <c r="AB1072" s="346"/>
      <c r="AC1072" s="347" t="s">
        <v>196</v>
      </c>
      <c r="AD1072" s="347"/>
      <c r="AE1072" s="347"/>
      <c r="AF1072" s="347"/>
      <c r="AG1072" s="347"/>
      <c r="AH1072" s="348" t="s">
        <v>553</v>
      </c>
      <c r="AI1072" s="349"/>
      <c r="AJ1072" s="349"/>
      <c r="AK1072" s="349"/>
      <c r="AL1072" s="350" t="s">
        <v>553</v>
      </c>
      <c r="AM1072" s="351"/>
      <c r="AN1072" s="351"/>
      <c r="AO1072" s="352"/>
      <c r="AP1072" s="353" t="s">
        <v>553</v>
      </c>
      <c r="AQ1072" s="353"/>
      <c r="AR1072" s="353"/>
      <c r="AS1072" s="353"/>
      <c r="AT1072" s="353"/>
      <c r="AU1072" s="353"/>
      <c r="AV1072" s="353"/>
      <c r="AW1072" s="353"/>
      <c r="AX1072" s="353"/>
    </row>
    <row r="1073" spans="1:50" ht="30" customHeight="1" x14ac:dyDescent="0.15">
      <c r="A1073" s="372">
        <v>6</v>
      </c>
      <c r="B1073" s="372">
        <v>1</v>
      </c>
      <c r="C1073" s="354" t="s">
        <v>643</v>
      </c>
      <c r="D1073" s="340"/>
      <c r="E1073" s="340"/>
      <c r="F1073" s="340"/>
      <c r="G1073" s="340"/>
      <c r="H1073" s="340"/>
      <c r="I1073" s="340"/>
      <c r="J1073" s="341" t="s">
        <v>553</v>
      </c>
      <c r="K1073" s="342"/>
      <c r="L1073" s="342"/>
      <c r="M1073" s="342"/>
      <c r="N1073" s="342"/>
      <c r="O1073" s="342"/>
      <c r="P1073" s="343" t="s">
        <v>648</v>
      </c>
      <c r="Q1073" s="343"/>
      <c r="R1073" s="343"/>
      <c r="S1073" s="343"/>
      <c r="T1073" s="343"/>
      <c r="U1073" s="343"/>
      <c r="V1073" s="343"/>
      <c r="W1073" s="343"/>
      <c r="X1073" s="343"/>
      <c r="Y1073" s="344">
        <v>209</v>
      </c>
      <c r="Z1073" s="345"/>
      <c r="AA1073" s="345"/>
      <c r="AB1073" s="346"/>
      <c r="AC1073" s="347" t="s">
        <v>196</v>
      </c>
      <c r="AD1073" s="347"/>
      <c r="AE1073" s="347"/>
      <c r="AF1073" s="347"/>
      <c r="AG1073" s="347"/>
      <c r="AH1073" s="348" t="s">
        <v>553</v>
      </c>
      <c r="AI1073" s="349"/>
      <c r="AJ1073" s="349"/>
      <c r="AK1073" s="349"/>
      <c r="AL1073" s="350" t="s">
        <v>553</v>
      </c>
      <c r="AM1073" s="351"/>
      <c r="AN1073" s="351"/>
      <c r="AO1073" s="352"/>
      <c r="AP1073" s="353" t="s">
        <v>553</v>
      </c>
      <c r="AQ1073" s="353"/>
      <c r="AR1073" s="353"/>
      <c r="AS1073" s="353"/>
      <c r="AT1073" s="353"/>
      <c r="AU1073" s="353"/>
      <c r="AV1073" s="353"/>
      <c r="AW1073" s="353"/>
      <c r="AX1073" s="353"/>
    </row>
    <row r="1074" spans="1:50" ht="30" customHeight="1" x14ac:dyDescent="0.15">
      <c r="A1074" s="372">
        <v>7</v>
      </c>
      <c r="B1074" s="372">
        <v>1</v>
      </c>
      <c r="C1074" s="354" t="s">
        <v>644</v>
      </c>
      <c r="D1074" s="340"/>
      <c r="E1074" s="340"/>
      <c r="F1074" s="340"/>
      <c r="G1074" s="340"/>
      <c r="H1074" s="340"/>
      <c r="I1074" s="340"/>
      <c r="J1074" s="341" t="s">
        <v>553</v>
      </c>
      <c r="K1074" s="342"/>
      <c r="L1074" s="342"/>
      <c r="M1074" s="342"/>
      <c r="N1074" s="342"/>
      <c r="O1074" s="342"/>
      <c r="P1074" s="343" t="s">
        <v>648</v>
      </c>
      <c r="Q1074" s="343"/>
      <c r="R1074" s="343"/>
      <c r="S1074" s="343"/>
      <c r="T1074" s="343"/>
      <c r="U1074" s="343"/>
      <c r="V1074" s="343"/>
      <c r="W1074" s="343"/>
      <c r="X1074" s="343"/>
      <c r="Y1074" s="344">
        <v>170</v>
      </c>
      <c r="Z1074" s="345"/>
      <c r="AA1074" s="345"/>
      <c r="AB1074" s="346"/>
      <c r="AC1074" s="347" t="s">
        <v>196</v>
      </c>
      <c r="AD1074" s="347"/>
      <c r="AE1074" s="347"/>
      <c r="AF1074" s="347"/>
      <c r="AG1074" s="347"/>
      <c r="AH1074" s="348" t="s">
        <v>553</v>
      </c>
      <c r="AI1074" s="349"/>
      <c r="AJ1074" s="349"/>
      <c r="AK1074" s="349"/>
      <c r="AL1074" s="350" t="s">
        <v>553</v>
      </c>
      <c r="AM1074" s="351"/>
      <c r="AN1074" s="351"/>
      <c r="AO1074" s="352"/>
      <c r="AP1074" s="353" t="s">
        <v>553</v>
      </c>
      <c r="AQ1074" s="353"/>
      <c r="AR1074" s="353"/>
      <c r="AS1074" s="353"/>
      <c r="AT1074" s="353"/>
      <c r="AU1074" s="353"/>
      <c r="AV1074" s="353"/>
      <c r="AW1074" s="353"/>
      <c r="AX1074" s="353"/>
    </row>
    <row r="1075" spans="1:50" ht="30" customHeight="1" x14ac:dyDescent="0.15">
      <c r="A1075" s="372">
        <v>8</v>
      </c>
      <c r="B1075" s="372">
        <v>1</v>
      </c>
      <c r="C1075" s="354" t="s">
        <v>645</v>
      </c>
      <c r="D1075" s="340"/>
      <c r="E1075" s="340"/>
      <c r="F1075" s="340"/>
      <c r="G1075" s="340"/>
      <c r="H1075" s="340"/>
      <c r="I1075" s="340"/>
      <c r="J1075" s="341" t="s">
        <v>553</v>
      </c>
      <c r="K1075" s="342"/>
      <c r="L1075" s="342"/>
      <c r="M1075" s="342"/>
      <c r="N1075" s="342"/>
      <c r="O1075" s="342"/>
      <c r="P1075" s="343" t="s">
        <v>648</v>
      </c>
      <c r="Q1075" s="343"/>
      <c r="R1075" s="343"/>
      <c r="S1075" s="343"/>
      <c r="T1075" s="343"/>
      <c r="U1075" s="343"/>
      <c r="V1075" s="343"/>
      <c r="W1075" s="343"/>
      <c r="X1075" s="343"/>
      <c r="Y1075" s="344">
        <v>163</v>
      </c>
      <c r="Z1075" s="345"/>
      <c r="AA1075" s="345"/>
      <c r="AB1075" s="346"/>
      <c r="AC1075" s="347" t="s">
        <v>196</v>
      </c>
      <c r="AD1075" s="347"/>
      <c r="AE1075" s="347"/>
      <c r="AF1075" s="347"/>
      <c r="AG1075" s="347"/>
      <c r="AH1075" s="348" t="s">
        <v>553</v>
      </c>
      <c r="AI1075" s="349"/>
      <c r="AJ1075" s="349"/>
      <c r="AK1075" s="349"/>
      <c r="AL1075" s="350" t="s">
        <v>553</v>
      </c>
      <c r="AM1075" s="351"/>
      <c r="AN1075" s="351"/>
      <c r="AO1075" s="352"/>
      <c r="AP1075" s="353" t="s">
        <v>553</v>
      </c>
      <c r="AQ1075" s="353"/>
      <c r="AR1075" s="353"/>
      <c r="AS1075" s="353"/>
      <c r="AT1075" s="353"/>
      <c r="AU1075" s="353"/>
      <c r="AV1075" s="353"/>
      <c r="AW1075" s="353"/>
      <c r="AX1075" s="353"/>
    </row>
    <row r="1076" spans="1:50" ht="30" customHeight="1" x14ac:dyDescent="0.15">
      <c r="A1076" s="372">
        <v>9</v>
      </c>
      <c r="B1076" s="372">
        <v>1</v>
      </c>
      <c r="C1076" s="354" t="s">
        <v>646</v>
      </c>
      <c r="D1076" s="340"/>
      <c r="E1076" s="340"/>
      <c r="F1076" s="340"/>
      <c r="G1076" s="340"/>
      <c r="H1076" s="340"/>
      <c r="I1076" s="340"/>
      <c r="J1076" s="341" t="s">
        <v>553</v>
      </c>
      <c r="K1076" s="342"/>
      <c r="L1076" s="342"/>
      <c r="M1076" s="342"/>
      <c r="N1076" s="342"/>
      <c r="O1076" s="342"/>
      <c r="P1076" s="343" t="s">
        <v>648</v>
      </c>
      <c r="Q1076" s="343"/>
      <c r="R1076" s="343"/>
      <c r="S1076" s="343"/>
      <c r="T1076" s="343"/>
      <c r="U1076" s="343"/>
      <c r="V1076" s="343"/>
      <c r="W1076" s="343"/>
      <c r="X1076" s="343"/>
      <c r="Y1076" s="344">
        <v>162</v>
      </c>
      <c r="Z1076" s="345"/>
      <c r="AA1076" s="345"/>
      <c r="AB1076" s="346"/>
      <c r="AC1076" s="347" t="s">
        <v>196</v>
      </c>
      <c r="AD1076" s="347"/>
      <c r="AE1076" s="347"/>
      <c r="AF1076" s="347"/>
      <c r="AG1076" s="347"/>
      <c r="AH1076" s="348" t="s">
        <v>553</v>
      </c>
      <c r="AI1076" s="349"/>
      <c r="AJ1076" s="349"/>
      <c r="AK1076" s="349"/>
      <c r="AL1076" s="350" t="s">
        <v>553</v>
      </c>
      <c r="AM1076" s="351"/>
      <c r="AN1076" s="351"/>
      <c r="AO1076" s="352"/>
      <c r="AP1076" s="353" t="s">
        <v>553</v>
      </c>
      <c r="AQ1076" s="353"/>
      <c r="AR1076" s="353"/>
      <c r="AS1076" s="353"/>
      <c r="AT1076" s="353"/>
      <c r="AU1076" s="353"/>
      <c r="AV1076" s="353"/>
      <c r="AW1076" s="353"/>
      <c r="AX1076" s="353"/>
    </row>
    <row r="1077" spans="1:50" ht="30" customHeight="1" x14ac:dyDescent="0.15">
      <c r="A1077" s="372">
        <v>10</v>
      </c>
      <c r="B1077" s="372">
        <v>1</v>
      </c>
      <c r="C1077" s="354" t="s">
        <v>647</v>
      </c>
      <c r="D1077" s="340"/>
      <c r="E1077" s="340"/>
      <c r="F1077" s="340"/>
      <c r="G1077" s="340"/>
      <c r="H1077" s="340"/>
      <c r="I1077" s="340"/>
      <c r="J1077" s="341" t="s">
        <v>553</v>
      </c>
      <c r="K1077" s="342"/>
      <c r="L1077" s="342"/>
      <c r="M1077" s="342"/>
      <c r="N1077" s="342"/>
      <c r="O1077" s="342"/>
      <c r="P1077" s="343" t="s">
        <v>648</v>
      </c>
      <c r="Q1077" s="343"/>
      <c r="R1077" s="343"/>
      <c r="S1077" s="343"/>
      <c r="T1077" s="343"/>
      <c r="U1077" s="343"/>
      <c r="V1077" s="343"/>
      <c r="W1077" s="343"/>
      <c r="X1077" s="343"/>
      <c r="Y1077" s="344">
        <v>161</v>
      </c>
      <c r="Z1077" s="345"/>
      <c r="AA1077" s="345"/>
      <c r="AB1077" s="346"/>
      <c r="AC1077" s="347" t="s">
        <v>196</v>
      </c>
      <c r="AD1077" s="347"/>
      <c r="AE1077" s="347"/>
      <c r="AF1077" s="347"/>
      <c r="AG1077" s="347"/>
      <c r="AH1077" s="348" t="s">
        <v>553</v>
      </c>
      <c r="AI1077" s="349"/>
      <c r="AJ1077" s="349"/>
      <c r="AK1077" s="349"/>
      <c r="AL1077" s="350" t="s">
        <v>553</v>
      </c>
      <c r="AM1077" s="351"/>
      <c r="AN1077" s="351"/>
      <c r="AO1077" s="352"/>
      <c r="AP1077" s="353" t="s">
        <v>553</v>
      </c>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480</v>
      </c>
      <c r="AM1098" s="276"/>
      <c r="AN1098" s="276"/>
      <c r="AO1098" s="80" t="s">
        <v>604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9"/>
      <c r="E1101" s="142" t="s">
        <v>395</v>
      </c>
      <c r="F1101" s="379"/>
      <c r="G1101" s="379"/>
      <c r="H1101" s="379"/>
      <c r="I1101" s="379"/>
      <c r="J1101" s="142" t="s">
        <v>430</v>
      </c>
      <c r="K1101" s="142"/>
      <c r="L1101" s="142"/>
      <c r="M1101" s="142"/>
      <c r="N1101" s="142"/>
      <c r="O1101" s="142"/>
      <c r="P1101" s="360" t="s">
        <v>27</v>
      </c>
      <c r="Q1101" s="360"/>
      <c r="R1101" s="360"/>
      <c r="S1101" s="360"/>
      <c r="T1101" s="360"/>
      <c r="U1101" s="360"/>
      <c r="V1101" s="360"/>
      <c r="W1101" s="360"/>
      <c r="X1101" s="360"/>
      <c r="Y1101" s="142" t="s">
        <v>432</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462</v>
      </c>
      <c r="AQ1101" s="363"/>
      <c r="AR1101" s="363"/>
      <c r="AS1101" s="363"/>
      <c r="AT1101" s="363"/>
      <c r="AU1101" s="363"/>
      <c r="AV1101" s="363"/>
      <c r="AW1101" s="363"/>
      <c r="AX1101" s="363"/>
    </row>
    <row r="1102" spans="1:50" ht="30" customHeight="1" x14ac:dyDescent="0.15">
      <c r="A1102" s="372">
        <v>1</v>
      </c>
      <c r="B1102" s="372">
        <v>1</v>
      </c>
      <c r="C1102" s="370" t="s">
        <v>695</v>
      </c>
      <c r="D1102" s="370"/>
      <c r="E1102" s="140" t="s">
        <v>649</v>
      </c>
      <c r="F1102" s="371"/>
      <c r="G1102" s="371"/>
      <c r="H1102" s="371"/>
      <c r="I1102" s="371"/>
      <c r="J1102" s="341">
        <v>3120001077469</v>
      </c>
      <c r="K1102" s="342"/>
      <c r="L1102" s="342"/>
      <c r="M1102" s="342"/>
      <c r="N1102" s="342"/>
      <c r="O1102" s="342"/>
      <c r="P1102" s="355" t="s">
        <v>745</v>
      </c>
      <c r="Q1102" s="343"/>
      <c r="R1102" s="343"/>
      <c r="S1102" s="343"/>
      <c r="T1102" s="343"/>
      <c r="U1102" s="343"/>
      <c r="V1102" s="343"/>
      <c r="W1102" s="343"/>
      <c r="X1102" s="343"/>
      <c r="Y1102" s="344">
        <v>21362</v>
      </c>
      <c r="Z1102" s="345"/>
      <c r="AA1102" s="345"/>
      <c r="AB1102" s="346"/>
      <c r="AC1102" s="347" t="s">
        <v>511</v>
      </c>
      <c r="AD1102" s="347"/>
      <c r="AE1102" s="347"/>
      <c r="AF1102" s="347"/>
      <c r="AG1102" s="347"/>
      <c r="AH1102" s="348">
        <v>3</v>
      </c>
      <c r="AI1102" s="349"/>
      <c r="AJ1102" s="349"/>
      <c r="AK1102" s="349"/>
      <c r="AL1102" s="350">
        <v>99</v>
      </c>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t="s">
        <v>695</v>
      </c>
      <c r="D1103" s="370"/>
      <c r="E1103" s="140" t="s">
        <v>655</v>
      </c>
      <c r="F1103" s="371"/>
      <c r="G1103" s="371"/>
      <c r="H1103" s="371"/>
      <c r="I1103" s="371"/>
      <c r="J1103" s="341">
        <v>1120001063033</v>
      </c>
      <c r="K1103" s="342"/>
      <c r="L1103" s="342"/>
      <c r="M1103" s="342"/>
      <c r="N1103" s="342"/>
      <c r="O1103" s="342"/>
      <c r="P1103" s="355" t="s">
        <v>746</v>
      </c>
      <c r="Q1103" s="343"/>
      <c r="R1103" s="343"/>
      <c r="S1103" s="343"/>
      <c r="T1103" s="343"/>
      <c r="U1103" s="343"/>
      <c r="V1103" s="343"/>
      <c r="W1103" s="343"/>
      <c r="X1103" s="343"/>
      <c r="Y1103" s="344">
        <v>3348</v>
      </c>
      <c r="Z1103" s="345"/>
      <c r="AA1103" s="345"/>
      <c r="AB1103" s="346"/>
      <c r="AC1103" s="347" t="s">
        <v>517</v>
      </c>
      <c r="AD1103" s="347"/>
      <c r="AE1103" s="347"/>
      <c r="AF1103" s="347"/>
      <c r="AG1103" s="347"/>
      <c r="AH1103" s="348">
        <v>1</v>
      </c>
      <c r="AI1103" s="349"/>
      <c r="AJ1103" s="349"/>
      <c r="AK1103" s="349"/>
      <c r="AL1103" s="350">
        <v>98.3</v>
      </c>
      <c r="AM1103" s="351"/>
      <c r="AN1103" s="351"/>
      <c r="AO1103" s="352"/>
      <c r="AP1103" s="353" t="s">
        <v>701</v>
      </c>
      <c r="AQ1103" s="353"/>
      <c r="AR1103" s="353"/>
      <c r="AS1103" s="353"/>
      <c r="AT1103" s="353"/>
      <c r="AU1103" s="353"/>
      <c r="AV1103" s="353"/>
      <c r="AW1103" s="353"/>
      <c r="AX1103" s="353"/>
    </row>
    <row r="1104" spans="1:50" ht="30" customHeight="1" x14ac:dyDescent="0.15">
      <c r="A1104" s="372">
        <v>3</v>
      </c>
      <c r="B1104" s="372">
        <v>1</v>
      </c>
      <c r="C1104" s="370" t="s">
        <v>695</v>
      </c>
      <c r="D1104" s="370"/>
      <c r="E1104" s="140" t="s">
        <v>696</v>
      </c>
      <c r="F1104" s="371"/>
      <c r="G1104" s="371"/>
      <c r="H1104" s="371"/>
      <c r="I1104" s="371"/>
      <c r="J1104" s="341">
        <v>5011101011888</v>
      </c>
      <c r="K1104" s="342"/>
      <c r="L1104" s="342"/>
      <c r="M1104" s="342"/>
      <c r="N1104" s="342"/>
      <c r="O1104" s="342"/>
      <c r="P1104" s="355" t="s">
        <v>747</v>
      </c>
      <c r="Q1104" s="343"/>
      <c r="R1104" s="343"/>
      <c r="S1104" s="343"/>
      <c r="T1104" s="343"/>
      <c r="U1104" s="343"/>
      <c r="V1104" s="343"/>
      <c r="W1104" s="343"/>
      <c r="X1104" s="343"/>
      <c r="Y1104" s="344">
        <v>2332</v>
      </c>
      <c r="Z1104" s="345"/>
      <c r="AA1104" s="345"/>
      <c r="AB1104" s="346"/>
      <c r="AC1104" s="347" t="s">
        <v>511</v>
      </c>
      <c r="AD1104" s="347"/>
      <c r="AE1104" s="347"/>
      <c r="AF1104" s="347"/>
      <c r="AG1104" s="347"/>
      <c r="AH1104" s="348">
        <v>11</v>
      </c>
      <c r="AI1104" s="349"/>
      <c r="AJ1104" s="349"/>
      <c r="AK1104" s="349"/>
      <c r="AL1104" s="350">
        <v>91.1</v>
      </c>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t="s">
        <v>695</v>
      </c>
      <c r="D1105" s="370"/>
      <c r="E1105" s="140" t="s">
        <v>669</v>
      </c>
      <c r="F1105" s="371"/>
      <c r="G1105" s="371"/>
      <c r="H1105" s="371"/>
      <c r="I1105" s="371"/>
      <c r="J1105" s="341">
        <v>5120001049004</v>
      </c>
      <c r="K1105" s="342"/>
      <c r="L1105" s="342"/>
      <c r="M1105" s="342"/>
      <c r="N1105" s="342"/>
      <c r="O1105" s="342"/>
      <c r="P1105" s="355" t="s">
        <v>700</v>
      </c>
      <c r="Q1105" s="343"/>
      <c r="R1105" s="343"/>
      <c r="S1105" s="343"/>
      <c r="T1105" s="343"/>
      <c r="U1105" s="343"/>
      <c r="V1105" s="343"/>
      <c r="W1105" s="343"/>
      <c r="X1105" s="343"/>
      <c r="Y1105" s="344">
        <v>2125</v>
      </c>
      <c r="Z1105" s="345"/>
      <c r="AA1105" s="345"/>
      <c r="AB1105" s="346"/>
      <c r="AC1105" s="347" t="s">
        <v>511</v>
      </c>
      <c r="AD1105" s="347"/>
      <c r="AE1105" s="347"/>
      <c r="AF1105" s="347"/>
      <c r="AG1105" s="347"/>
      <c r="AH1105" s="348">
        <v>2</v>
      </c>
      <c r="AI1105" s="349"/>
      <c r="AJ1105" s="349"/>
      <c r="AK1105" s="349"/>
      <c r="AL1105" s="350">
        <v>95.4</v>
      </c>
      <c r="AM1105" s="351"/>
      <c r="AN1105" s="351"/>
      <c r="AO1105" s="352"/>
      <c r="AP1105" s="353"/>
      <c r="AQ1105" s="353"/>
      <c r="AR1105" s="353"/>
      <c r="AS1105" s="353"/>
      <c r="AT1105" s="353"/>
      <c r="AU1105" s="353"/>
      <c r="AV1105" s="353"/>
      <c r="AW1105" s="353"/>
      <c r="AX1105" s="353"/>
    </row>
    <row r="1106" spans="1:50" ht="48.75" customHeight="1" x14ac:dyDescent="0.15">
      <c r="A1106" s="372">
        <v>5</v>
      </c>
      <c r="B1106" s="372">
        <v>1</v>
      </c>
      <c r="C1106" s="370" t="s">
        <v>695</v>
      </c>
      <c r="D1106" s="370"/>
      <c r="E1106" s="140" t="s">
        <v>650</v>
      </c>
      <c r="F1106" s="371"/>
      <c r="G1106" s="371"/>
      <c r="H1106" s="371"/>
      <c r="I1106" s="371"/>
      <c r="J1106" s="341">
        <v>4011101011880</v>
      </c>
      <c r="K1106" s="342"/>
      <c r="L1106" s="342"/>
      <c r="M1106" s="342"/>
      <c r="N1106" s="342"/>
      <c r="O1106" s="342"/>
      <c r="P1106" s="355" t="s">
        <v>748</v>
      </c>
      <c r="Q1106" s="343"/>
      <c r="R1106" s="343"/>
      <c r="S1106" s="343"/>
      <c r="T1106" s="343"/>
      <c r="U1106" s="343"/>
      <c r="V1106" s="343"/>
      <c r="W1106" s="343"/>
      <c r="X1106" s="343"/>
      <c r="Y1106" s="344">
        <v>1653</v>
      </c>
      <c r="Z1106" s="345"/>
      <c r="AA1106" s="345"/>
      <c r="AB1106" s="346"/>
      <c r="AC1106" s="347" t="s">
        <v>511</v>
      </c>
      <c r="AD1106" s="347"/>
      <c r="AE1106" s="347"/>
      <c r="AF1106" s="347"/>
      <c r="AG1106" s="347"/>
      <c r="AH1106" s="348">
        <v>4</v>
      </c>
      <c r="AI1106" s="349"/>
      <c r="AJ1106" s="349"/>
      <c r="AK1106" s="349"/>
      <c r="AL1106" s="350">
        <v>98.8</v>
      </c>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t="s">
        <v>695</v>
      </c>
      <c r="D1107" s="370"/>
      <c r="E1107" s="371" t="s">
        <v>698</v>
      </c>
      <c r="F1107" s="371"/>
      <c r="G1107" s="371"/>
      <c r="H1107" s="371"/>
      <c r="I1107" s="371"/>
      <c r="J1107" s="341">
        <v>2230001001055</v>
      </c>
      <c r="K1107" s="342"/>
      <c r="L1107" s="342"/>
      <c r="M1107" s="342"/>
      <c r="N1107" s="342"/>
      <c r="O1107" s="342"/>
      <c r="P1107" s="355" t="s">
        <v>749</v>
      </c>
      <c r="Q1107" s="343"/>
      <c r="R1107" s="343"/>
      <c r="S1107" s="343"/>
      <c r="T1107" s="343"/>
      <c r="U1107" s="343"/>
      <c r="V1107" s="343"/>
      <c r="W1107" s="343"/>
      <c r="X1107" s="343"/>
      <c r="Y1107" s="344">
        <v>1106</v>
      </c>
      <c r="Z1107" s="345"/>
      <c r="AA1107" s="345"/>
      <c r="AB1107" s="346"/>
      <c r="AC1107" s="347" t="s">
        <v>511</v>
      </c>
      <c r="AD1107" s="347"/>
      <c r="AE1107" s="347"/>
      <c r="AF1107" s="347"/>
      <c r="AG1107" s="347"/>
      <c r="AH1107" s="348">
        <v>3</v>
      </c>
      <c r="AI1107" s="349"/>
      <c r="AJ1107" s="349"/>
      <c r="AK1107" s="349"/>
      <c r="AL1107" s="350">
        <v>95.8</v>
      </c>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t="s">
        <v>695</v>
      </c>
      <c r="D1108" s="370"/>
      <c r="E1108" s="140" t="s">
        <v>699</v>
      </c>
      <c r="F1108" s="371"/>
      <c r="G1108" s="371"/>
      <c r="H1108" s="371"/>
      <c r="I1108" s="371"/>
      <c r="J1108" s="341">
        <v>8060001012881</v>
      </c>
      <c r="K1108" s="342"/>
      <c r="L1108" s="342"/>
      <c r="M1108" s="342"/>
      <c r="N1108" s="342"/>
      <c r="O1108" s="342"/>
      <c r="P1108" s="355" t="s">
        <v>750</v>
      </c>
      <c r="Q1108" s="343"/>
      <c r="R1108" s="343"/>
      <c r="S1108" s="343"/>
      <c r="T1108" s="343"/>
      <c r="U1108" s="343"/>
      <c r="V1108" s="343"/>
      <c r="W1108" s="343"/>
      <c r="X1108" s="343"/>
      <c r="Y1108" s="344">
        <v>459</v>
      </c>
      <c r="Z1108" s="345"/>
      <c r="AA1108" s="345"/>
      <c r="AB1108" s="346"/>
      <c r="AC1108" s="347" t="s">
        <v>510</v>
      </c>
      <c r="AD1108" s="347"/>
      <c r="AE1108" s="347"/>
      <c r="AF1108" s="347"/>
      <c r="AG1108" s="347"/>
      <c r="AH1108" s="348">
        <v>6</v>
      </c>
      <c r="AI1108" s="349"/>
      <c r="AJ1108" s="349"/>
      <c r="AK1108" s="349"/>
      <c r="AL1108" s="350">
        <v>94.5</v>
      </c>
      <c r="AM1108" s="351"/>
      <c r="AN1108" s="351"/>
      <c r="AO1108" s="352"/>
      <c r="AP1108" s="353"/>
      <c r="AQ1108" s="353"/>
      <c r="AR1108" s="353"/>
      <c r="AS1108" s="353"/>
      <c r="AT1108" s="353"/>
      <c r="AU1108" s="353"/>
      <c r="AV1108" s="353"/>
      <c r="AW1108" s="353"/>
      <c r="AX1108" s="353"/>
    </row>
    <row r="1109" spans="1:50" ht="35.25" customHeight="1" x14ac:dyDescent="0.15">
      <c r="A1109" s="372">
        <v>8</v>
      </c>
      <c r="B1109" s="372">
        <v>1</v>
      </c>
      <c r="C1109" s="370" t="s">
        <v>695</v>
      </c>
      <c r="D1109" s="370"/>
      <c r="E1109" s="140" t="s">
        <v>710</v>
      </c>
      <c r="F1109" s="371"/>
      <c r="G1109" s="371"/>
      <c r="H1109" s="371"/>
      <c r="I1109" s="371"/>
      <c r="J1109" s="341">
        <v>9240001006971</v>
      </c>
      <c r="K1109" s="342"/>
      <c r="L1109" s="342"/>
      <c r="M1109" s="342"/>
      <c r="N1109" s="342"/>
      <c r="O1109" s="342"/>
      <c r="P1109" s="355" t="s">
        <v>709</v>
      </c>
      <c r="Q1109" s="343"/>
      <c r="R1109" s="343"/>
      <c r="S1109" s="343"/>
      <c r="T1109" s="343"/>
      <c r="U1109" s="343"/>
      <c r="V1109" s="343"/>
      <c r="W1109" s="343"/>
      <c r="X1109" s="343"/>
      <c r="Y1109" s="344">
        <v>356</v>
      </c>
      <c r="Z1109" s="345"/>
      <c r="AA1109" s="345"/>
      <c r="AB1109" s="346"/>
      <c r="AC1109" s="347" t="s">
        <v>511</v>
      </c>
      <c r="AD1109" s="347"/>
      <c r="AE1109" s="347"/>
      <c r="AF1109" s="347"/>
      <c r="AG1109" s="347"/>
      <c r="AH1109" s="348">
        <v>2</v>
      </c>
      <c r="AI1109" s="349"/>
      <c r="AJ1109" s="349"/>
      <c r="AK1109" s="349"/>
      <c r="AL1109" s="350">
        <v>81</v>
      </c>
      <c r="AM1109" s="351"/>
      <c r="AN1109" s="351"/>
      <c r="AO1109" s="352"/>
      <c r="AP1109" s="353"/>
      <c r="AQ1109" s="353"/>
      <c r="AR1109" s="353"/>
      <c r="AS1109" s="353"/>
      <c r="AT1109" s="353"/>
      <c r="AU1109" s="353"/>
      <c r="AV1109" s="353"/>
      <c r="AW1109" s="353"/>
      <c r="AX1109" s="353"/>
    </row>
    <row r="1110" spans="1:50" ht="37.5" customHeight="1" x14ac:dyDescent="0.15">
      <c r="A1110" s="372">
        <v>9</v>
      </c>
      <c r="B1110" s="372">
        <v>1</v>
      </c>
      <c r="C1110" s="370" t="s">
        <v>695</v>
      </c>
      <c r="D1110" s="370"/>
      <c r="E1110" s="140" t="s">
        <v>697</v>
      </c>
      <c r="F1110" s="371"/>
      <c r="G1110" s="371"/>
      <c r="H1110" s="371"/>
      <c r="I1110" s="371"/>
      <c r="J1110" s="341">
        <v>8180001038758</v>
      </c>
      <c r="K1110" s="342"/>
      <c r="L1110" s="342"/>
      <c r="M1110" s="342"/>
      <c r="N1110" s="342"/>
      <c r="O1110" s="342"/>
      <c r="P1110" s="355" t="s">
        <v>751</v>
      </c>
      <c r="Q1110" s="343"/>
      <c r="R1110" s="343"/>
      <c r="S1110" s="343"/>
      <c r="T1110" s="343"/>
      <c r="U1110" s="343"/>
      <c r="V1110" s="343"/>
      <c r="W1110" s="343"/>
      <c r="X1110" s="343"/>
      <c r="Y1110" s="344">
        <v>290</v>
      </c>
      <c r="Z1110" s="345"/>
      <c r="AA1110" s="345"/>
      <c r="AB1110" s="346"/>
      <c r="AC1110" s="347" t="s">
        <v>511</v>
      </c>
      <c r="AD1110" s="347"/>
      <c r="AE1110" s="347"/>
      <c r="AF1110" s="347"/>
      <c r="AG1110" s="347"/>
      <c r="AH1110" s="348">
        <v>11</v>
      </c>
      <c r="AI1110" s="349"/>
      <c r="AJ1110" s="349"/>
      <c r="AK1110" s="349"/>
      <c r="AL1110" s="350">
        <v>96.7</v>
      </c>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t="s">
        <v>695</v>
      </c>
      <c r="D1111" s="370"/>
      <c r="E1111" s="140" t="s">
        <v>697</v>
      </c>
      <c r="F1111" s="371"/>
      <c r="G1111" s="371"/>
      <c r="H1111" s="371"/>
      <c r="I1111" s="371"/>
      <c r="J1111" s="341">
        <v>8180001038758</v>
      </c>
      <c r="K1111" s="342"/>
      <c r="L1111" s="342"/>
      <c r="M1111" s="342"/>
      <c r="N1111" s="342"/>
      <c r="O1111" s="342"/>
      <c r="P1111" s="355" t="s">
        <v>752</v>
      </c>
      <c r="Q1111" s="343"/>
      <c r="R1111" s="343"/>
      <c r="S1111" s="343"/>
      <c r="T1111" s="343"/>
      <c r="U1111" s="343"/>
      <c r="V1111" s="343"/>
      <c r="W1111" s="343"/>
      <c r="X1111" s="343"/>
      <c r="Y1111" s="344">
        <v>243</v>
      </c>
      <c r="Z1111" s="345"/>
      <c r="AA1111" s="345"/>
      <c r="AB1111" s="346"/>
      <c r="AC1111" s="347" t="s">
        <v>511</v>
      </c>
      <c r="AD1111" s="347"/>
      <c r="AE1111" s="347"/>
      <c r="AF1111" s="347"/>
      <c r="AG1111" s="347"/>
      <c r="AH1111" s="348">
        <v>3</v>
      </c>
      <c r="AI1111" s="349"/>
      <c r="AJ1111" s="349"/>
      <c r="AK1111" s="349"/>
      <c r="AL1111" s="350">
        <v>88.8</v>
      </c>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t="s">
        <v>695</v>
      </c>
      <c r="D1112" s="370"/>
      <c r="E1112" s="140" t="s">
        <v>711</v>
      </c>
      <c r="F1112" s="371"/>
      <c r="G1112" s="371"/>
      <c r="H1112" s="371"/>
      <c r="I1112" s="371"/>
      <c r="J1112" s="341">
        <v>1180001035290</v>
      </c>
      <c r="K1112" s="342"/>
      <c r="L1112" s="342"/>
      <c r="M1112" s="342"/>
      <c r="N1112" s="342"/>
      <c r="O1112" s="342"/>
      <c r="P1112" s="355" t="s">
        <v>753</v>
      </c>
      <c r="Q1112" s="343"/>
      <c r="R1112" s="343"/>
      <c r="S1112" s="343"/>
      <c r="T1112" s="343"/>
      <c r="U1112" s="343"/>
      <c r="V1112" s="343"/>
      <c r="W1112" s="343"/>
      <c r="X1112" s="343"/>
      <c r="Y1112" s="344">
        <v>237</v>
      </c>
      <c r="Z1112" s="345"/>
      <c r="AA1112" s="345"/>
      <c r="AB1112" s="346"/>
      <c r="AC1112" s="347" t="s">
        <v>517</v>
      </c>
      <c r="AD1112" s="347"/>
      <c r="AE1112" s="347"/>
      <c r="AF1112" s="347"/>
      <c r="AG1112" s="347"/>
      <c r="AH1112" s="348">
        <v>1</v>
      </c>
      <c r="AI1112" s="349"/>
      <c r="AJ1112" s="349"/>
      <c r="AK1112" s="349"/>
      <c r="AL1112" s="350">
        <v>99.6</v>
      </c>
      <c r="AM1112" s="351"/>
      <c r="AN1112" s="351"/>
      <c r="AO1112" s="352"/>
      <c r="AP1112" s="353" t="s">
        <v>701</v>
      </c>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Q119">
    <cfRule type="expression" dxfId="2581" priority="13149">
      <formula>IF(RIGHT(TEXT(AQ119,"0.#"),1)=".",FALSE,TRUE)</formula>
    </cfRule>
    <cfRule type="expression" dxfId="2580" priority="13150">
      <formula>IF(RIGHT(TEXT(AQ119,"0.#"),1)=".",TRUE,FALSE)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8:AO866">
    <cfRule type="expression" dxfId="2501" priority="6633">
      <formula>IF(AND(AL838&gt;=0, RIGHT(TEXT(AL838,"0.#"),1)&lt;&gt;"."),TRUE,FALSE)</formula>
    </cfRule>
    <cfRule type="expression" dxfId="2500" priority="6634">
      <formula>IF(AND(AL838&gt;=0, RIGHT(TEXT(AL838,"0.#"),1)="."),TRUE,FALSE)</formula>
    </cfRule>
    <cfRule type="expression" dxfId="2499" priority="6635">
      <formula>IF(AND(AL838&lt;0, RIGHT(TEXT(AL838,"0.#"),1)&lt;&gt;"."),TRUE,FALSE)</formula>
    </cfRule>
    <cfRule type="expression" dxfId="2498" priority="6636">
      <formula>IF(AND(AL838&lt;0, RIGHT(TEXT(AL838,"0.#"),1)="."),TRUE,FALSE)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M120">
    <cfRule type="expression" dxfId="2443" priority="2977">
      <formula>IF(RIGHT(TEXT(AM120,"0.#"),1)=".",FALSE,TRUE)</formula>
    </cfRule>
    <cfRule type="expression" dxfId="2442" priority="2978">
      <formula>IF(RIGHT(TEXT(AM120,"0.#"),1)=".",TRUE,FALSE)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7">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8" manualBreakCount="8">
    <brk id="79" max="49" man="1"/>
    <brk id="699" max="49" man="1"/>
    <brk id="727" max="49" man="1"/>
    <brk id="735" max="49" man="1"/>
    <brk id="778" max="49" man="1"/>
    <brk id="847" max="49" man="1"/>
    <brk id="966"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545</v>
      </c>
      <c r="M6" s="13" t="str">
        <f t="shared" si="2"/>
        <v>公共事業</v>
      </c>
      <c r="N6" s="13" t="str">
        <f t="shared" si="6"/>
        <v>公共事業</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t="s">
        <v>545</v>
      </c>
      <c r="C10" s="13" t="str">
        <f t="shared" si="0"/>
        <v>国土強靱化施策</v>
      </c>
      <c r="D10" s="13" t="str">
        <f t="shared" si="8"/>
        <v>国土強靱化施策</v>
      </c>
      <c r="F10" s="18" t="s">
        <v>235</v>
      </c>
      <c r="G10" s="17"/>
      <c r="H10" s="13" t="str">
        <f t="shared" si="1"/>
        <v/>
      </c>
      <c r="I10" s="13" t="str">
        <f t="shared" si="5"/>
        <v>一般会計</v>
      </c>
      <c r="K10" s="14" t="s">
        <v>463</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C718" sqref="C718:AC7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485</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5"/>
      <c r="Z2" s="835"/>
      <c r="AA2" s="836"/>
      <c r="AB2" s="1049" t="s">
        <v>11</v>
      </c>
      <c r="AC2" s="1050"/>
      <c r="AD2" s="1051"/>
      <c r="AE2" s="1055" t="s">
        <v>356</v>
      </c>
      <c r="AF2" s="1055"/>
      <c r="AG2" s="1055"/>
      <c r="AH2" s="1055"/>
      <c r="AI2" s="1055" t="s">
        <v>362</v>
      </c>
      <c r="AJ2" s="1055"/>
      <c r="AK2" s="1055"/>
      <c r="AL2" s="1055"/>
      <c r="AM2" s="1055" t="s">
        <v>466</v>
      </c>
      <c r="AN2" s="1055"/>
      <c r="AO2" s="1055"/>
      <c r="AP2" s="560"/>
      <c r="AQ2" s="152" t="s">
        <v>354</v>
      </c>
      <c r="AR2" s="123"/>
      <c r="AS2" s="123"/>
      <c r="AT2" s="12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6"/>
      <c r="Z3" s="1047"/>
      <c r="AA3" s="1048"/>
      <c r="AB3" s="1052"/>
      <c r="AC3" s="1053"/>
      <c r="AD3" s="1054"/>
      <c r="AE3" s="244"/>
      <c r="AF3" s="244"/>
      <c r="AG3" s="244"/>
      <c r="AH3" s="244"/>
      <c r="AI3" s="244"/>
      <c r="AJ3" s="244"/>
      <c r="AK3" s="244"/>
      <c r="AL3" s="244"/>
      <c r="AM3" s="244"/>
      <c r="AN3" s="244"/>
      <c r="AO3" s="244"/>
      <c r="AP3" s="240"/>
      <c r="AQ3" s="191"/>
      <c r="AR3" s="192"/>
      <c r="AS3" s="126" t="s">
        <v>355</v>
      </c>
      <c r="AT3" s="127"/>
      <c r="AU3" s="192"/>
      <c r="AV3" s="192"/>
      <c r="AW3" s="401" t="s">
        <v>300</v>
      </c>
      <c r="AX3" s="402"/>
    </row>
    <row r="4" spans="1:50" ht="22.5" customHeight="1" x14ac:dyDescent="0.15">
      <c r="A4" s="406"/>
      <c r="B4" s="404"/>
      <c r="C4" s="404"/>
      <c r="D4" s="404"/>
      <c r="E4" s="404"/>
      <c r="F4" s="405"/>
      <c r="G4" s="567"/>
      <c r="H4" s="1022"/>
      <c r="I4" s="1022"/>
      <c r="J4" s="1022"/>
      <c r="K4" s="1022"/>
      <c r="L4" s="1022"/>
      <c r="M4" s="1022"/>
      <c r="N4" s="1022"/>
      <c r="O4" s="1023"/>
      <c r="P4" s="98"/>
      <c r="Q4" s="1030"/>
      <c r="R4" s="1030"/>
      <c r="S4" s="1030"/>
      <c r="T4" s="1030"/>
      <c r="U4" s="1030"/>
      <c r="V4" s="1030"/>
      <c r="W4" s="1030"/>
      <c r="X4" s="1031"/>
      <c r="Y4" s="1040" t="s">
        <v>12</v>
      </c>
      <c r="Z4" s="1041"/>
      <c r="AA4" s="1042"/>
      <c r="AB4" s="464"/>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7"/>
      <c r="B5" s="408"/>
      <c r="C5" s="408"/>
      <c r="D5" s="408"/>
      <c r="E5" s="408"/>
      <c r="F5" s="409"/>
      <c r="G5" s="1024"/>
      <c r="H5" s="1025"/>
      <c r="I5" s="1025"/>
      <c r="J5" s="1025"/>
      <c r="K5" s="1025"/>
      <c r="L5" s="1025"/>
      <c r="M5" s="1025"/>
      <c r="N5" s="1025"/>
      <c r="O5" s="1026"/>
      <c r="P5" s="1032"/>
      <c r="Q5" s="1032"/>
      <c r="R5" s="1032"/>
      <c r="S5" s="1032"/>
      <c r="T5" s="1032"/>
      <c r="U5" s="1032"/>
      <c r="V5" s="1032"/>
      <c r="W5" s="1032"/>
      <c r="X5" s="1033"/>
      <c r="Y5" s="418" t="s">
        <v>54</v>
      </c>
      <c r="Z5" s="1037"/>
      <c r="AA5" s="1038"/>
      <c r="AB5" s="526"/>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7"/>
      <c r="B6" s="408"/>
      <c r="C6" s="408"/>
      <c r="D6" s="408"/>
      <c r="E6" s="408"/>
      <c r="F6" s="409"/>
      <c r="G6" s="1027"/>
      <c r="H6" s="1028"/>
      <c r="I6" s="1028"/>
      <c r="J6" s="1028"/>
      <c r="K6" s="1028"/>
      <c r="L6" s="1028"/>
      <c r="M6" s="1028"/>
      <c r="N6" s="1028"/>
      <c r="O6" s="1029"/>
      <c r="P6" s="1034"/>
      <c r="Q6" s="1034"/>
      <c r="R6" s="1034"/>
      <c r="S6" s="1034"/>
      <c r="T6" s="1034"/>
      <c r="U6" s="1034"/>
      <c r="V6" s="1034"/>
      <c r="W6" s="1034"/>
      <c r="X6" s="1035"/>
      <c r="Y6" s="1036" t="s">
        <v>13</v>
      </c>
      <c r="Z6" s="1037"/>
      <c r="AA6" s="1038"/>
      <c r="AB6" s="600"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485</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5"/>
      <c r="Z9" s="835"/>
      <c r="AA9" s="836"/>
      <c r="AB9" s="1049" t="s">
        <v>11</v>
      </c>
      <c r="AC9" s="1050"/>
      <c r="AD9" s="1051"/>
      <c r="AE9" s="1055" t="s">
        <v>356</v>
      </c>
      <c r="AF9" s="1055"/>
      <c r="AG9" s="1055"/>
      <c r="AH9" s="1055"/>
      <c r="AI9" s="1055" t="s">
        <v>362</v>
      </c>
      <c r="AJ9" s="1055"/>
      <c r="AK9" s="1055"/>
      <c r="AL9" s="1055"/>
      <c r="AM9" s="1055" t="s">
        <v>466</v>
      </c>
      <c r="AN9" s="1055"/>
      <c r="AO9" s="1055"/>
      <c r="AP9" s="560"/>
      <c r="AQ9" s="152" t="s">
        <v>354</v>
      </c>
      <c r="AR9" s="123"/>
      <c r="AS9" s="123"/>
      <c r="AT9" s="12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355</v>
      </c>
      <c r="AT10" s="127"/>
      <c r="AU10" s="192"/>
      <c r="AV10" s="192"/>
      <c r="AW10" s="401" t="s">
        <v>300</v>
      </c>
      <c r="AX10" s="402"/>
    </row>
    <row r="11" spans="1:50" ht="22.5" customHeight="1" x14ac:dyDescent="0.15">
      <c r="A11" s="406"/>
      <c r="B11" s="404"/>
      <c r="C11" s="404"/>
      <c r="D11" s="404"/>
      <c r="E11" s="404"/>
      <c r="F11" s="405"/>
      <c r="G11" s="567"/>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4"/>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7"/>
      <c r="B12" s="408"/>
      <c r="C12" s="408"/>
      <c r="D12" s="408"/>
      <c r="E12" s="408"/>
      <c r="F12" s="409"/>
      <c r="G12" s="1024"/>
      <c r="H12" s="1025"/>
      <c r="I12" s="1025"/>
      <c r="J12" s="1025"/>
      <c r="K12" s="1025"/>
      <c r="L12" s="1025"/>
      <c r="M12" s="1025"/>
      <c r="N12" s="1025"/>
      <c r="O12" s="1026"/>
      <c r="P12" s="1032"/>
      <c r="Q12" s="1032"/>
      <c r="R12" s="1032"/>
      <c r="S12" s="1032"/>
      <c r="T12" s="1032"/>
      <c r="U12" s="1032"/>
      <c r="V12" s="1032"/>
      <c r="W12" s="1032"/>
      <c r="X12" s="1033"/>
      <c r="Y12" s="418" t="s">
        <v>54</v>
      </c>
      <c r="Z12" s="1037"/>
      <c r="AA12" s="1038"/>
      <c r="AB12" s="526"/>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0"/>
      <c r="B13" s="411"/>
      <c r="C13" s="411"/>
      <c r="D13" s="411"/>
      <c r="E13" s="411"/>
      <c r="F13" s="412"/>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0"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485</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5"/>
      <c r="Z16" s="835"/>
      <c r="AA16" s="836"/>
      <c r="AB16" s="1049" t="s">
        <v>11</v>
      </c>
      <c r="AC16" s="1050"/>
      <c r="AD16" s="1051"/>
      <c r="AE16" s="1055" t="s">
        <v>356</v>
      </c>
      <c r="AF16" s="1055"/>
      <c r="AG16" s="1055"/>
      <c r="AH16" s="1055"/>
      <c r="AI16" s="1055" t="s">
        <v>362</v>
      </c>
      <c r="AJ16" s="1055"/>
      <c r="AK16" s="1055"/>
      <c r="AL16" s="1055"/>
      <c r="AM16" s="1055" t="s">
        <v>466</v>
      </c>
      <c r="AN16" s="1055"/>
      <c r="AO16" s="1055"/>
      <c r="AP16" s="560"/>
      <c r="AQ16" s="152" t="s">
        <v>354</v>
      </c>
      <c r="AR16" s="123"/>
      <c r="AS16" s="123"/>
      <c r="AT16" s="12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355</v>
      </c>
      <c r="AT17" s="127"/>
      <c r="AU17" s="192"/>
      <c r="AV17" s="192"/>
      <c r="AW17" s="401" t="s">
        <v>300</v>
      </c>
      <c r="AX17" s="402"/>
    </row>
    <row r="18" spans="1:50" ht="22.5" customHeight="1" x14ac:dyDescent="0.15">
      <c r="A18" s="406"/>
      <c r="B18" s="404"/>
      <c r="C18" s="404"/>
      <c r="D18" s="404"/>
      <c r="E18" s="404"/>
      <c r="F18" s="405"/>
      <c r="G18" s="567"/>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4"/>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7"/>
      <c r="B19" s="408"/>
      <c r="C19" s="408"/>
      <c r="D19" s="408"/>
      <c r="E19" s="408"/>
      <c r="F19" s="409"/>
      <c r="G19" s="1024"/>
      <c r="H19" s="1025"/>
      <c r="I19" s="1025"/>
      <c r="J19" s="1025"/>
      <c r="K19" s="1025"/>
      <c r="L19" s="1025"/>
      <c r="M19" s="1025"/>
      <c r="N19" s="1025"/>
      <c r="O19" s="1026"/>
      <c r="P19" s="1032"/>
      <c r="Q19" s="1032"/>
      <c r="R19" s="1032"/>
      <c r="S19" s="1032"/>
      <c r="T19" s="1032"/>
      <c r="U19" s="1032"/>
      <c r="V19" s="1032"/>
      <c r="W19" s="1032"/>
      <c r="X19" s="1033"/>
      <c r="Y19" s="418" t="s">
        <v>54</v>
      </c>
      <c r="Z19" s="1037"/>
      <c r="AA19" s="1038"/>
      <c r="AB19" s="526"/>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0"/>
      <c r="B20" s="411"/>
      <c r="C20" s="411"/>
      <c r="D20" s="411"/>
      <c r="E20" s="411"/>
      <c r="F20" s="412"/>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0"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485</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5"/>
      <c r="Z23" s="835"/>
      <c r="AA23" s="836"/>
      <c r="AB23" s="1049" t="s">
        <v>11</v>
      </c>
      <c r="AC23" s="1050"/>
      <c r="AD23" s="1051"/>
      <c r="AE23" s="1055" t="s">
        <v>356</v>
      </c>
      <c r="AF23" s="1055"/>
      <c r="AG23" s="1055"/>
      <c r="AH23" s="1055"/>
      <c r="AI23" s="1055" t="s">
        <v>362</v>
      </c>
      <c r="AJ23" s="1055"/>
      <c r="AK23" s="1055"/>
      <c r="AL23" s="1055"/>
      <c r="AM23" s="1055" t="s">
        <v>466</v>
      </c>
      <c r="AN23" s="1055"/>
      <c r="AO23" s="1055"/>
      <c r="AP23" s="560"/>
      <c r="AQ23" s="152" t="s">
        <v>354</v>
      </c>
      <c r="AR23" s="123"/>
      <c r="AS23" s="123"/>
      <c r="AT23" s="12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355</v>
      </c>
      <c r="AT24" s="127"/>
      <c r="AU24" s="192"/>
      <c r="AV24" s="192"/>
      <c r="AW24" s="401" t="s">
        <v>300</v>
      </c>
      <c r="AX24" s="402"/>
    </row>
    <row r="25" spans="1:50" ht="22.5" customHeight="1" x14ac:dyDescent="0.15">
      <c r="A25" s="406"/>
      <c r="B25" s="404"/>
      <c r="C25" s="404"/>
      <c r="D25" s="404"/>
      <c r="E25" s="404"/>
      <c r="F25" s="405"/>
      <c r="G25" s="567"/>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4"/>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7"/>
      <c r="B26" s="408"/>
      <c r="C26" s="408"/>
      <c r="D26" s="408"/>
      <c r="E26" s="408"/>
      <c r="F26" s="409"/>
      <c r="G26" s="1024"/>
      <c r="H26" s="1025"/>
      <c r="I26" s="1025"/>
      <c r="J26" s="1025"/>
      <c r="K26" s="1025"/>
      <c r="L26" s="1025"/>
      <c r="M26" s="1025"/>
      <c r="N26" s="1025"/>
      <c r="O26" s="1026"/>
      <c r="P26" s="1032"/>
      <c r="Q26" s="1032"/>
      <c r="R26" s="1032"/>
      <c r="S26" s="1032"/>
      <c r="T26" s="1032"/>
      <c r="U26" s="1032"/>
      <c r="V26" s="1032"/>
      <c r="W26" s="1032"/>
      <c r="X26" s="1033"/>
      <c r="Y26" s="418" t="s">
        <v>54</v>
      </c>
      <c r="Z26" s="1037"/>
      <c r="AA26" s="1038"/>
      <c r="AB26" s="526"/>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0"/>
      <c r="B27" s="411"/>
      <c r="C27" s="411"/>
      <c r="D27" s="411"/>
      <c r="E27" s="411"/>
      <c r="F27" s="412"/>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0"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485</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5"/>
      <c r="Z30" s="835"/>
      <c r="AA30" s="836"/>
      <c r="AB30" s="1049" t="s">
        <v>11</v>
      </c>
      <c r="AC30" s="1050"/>
      <c r="AD30" s="1051"/>
      <c r="AE30" s="1055" t="s">
        <v>356</v>
      </c>
      <c r="AF30" s="1055"/>
      <c r="AG30" s="1055"/>
      <c r="AH30" s="1055"/>
      <c r="AI30" s="1055" t="s">
        <v>362</v>
      </c>
      <c r="AJ30" s="1055"/>
      <c r="AK30" s="1055"/>
      <c r="AL30" s="1055"/>
      <c r="AM30" s="1055" t="s">
        <v>466</v>
      </c>
      <c r="AN30" s="1055"/>
      <c r="AO30" s="1055"/>
      <c r="AP30" s="560"/>
      <c r="AQ30" s="152" t="s">
        <v>354</v>
      </c>
      <c r="AR30" s="123"/>
      <c r="AS30" s="123"/>
      <c r="AT30" s="12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355</v>
      </c>
      <c r="AT31" s="127"/>
      <c r="AU31" s="192"/>
      <c r="AV31" s="192"/>
      <c r="AW31" s="401" t="s">
        <v>300</v>
      </c>
      <c r="AX31" s="402"/>
    </row>
    <row r="32" spans="1:50" ht="22.5" customHeight="1" x14ac:dyDescent="0.15">
      <c r="A32" s="406"/>
      <c r="B32" s="404"/>
      <c r="C32" s="404"/>
      <c r="D32" s="404"/>
      <c r="E32" s="404"/>
      <c r="F32" s="405"/>
      <c r="G32" s="567"/>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4"/>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7"/>
      <c r="B33" s="408"/>
      <c r="C33" s="408"/>
      <c r="D33" s="408"/>
      <c r="E33" s="408"/>
      <c r="F33" s="409"/>
      <c r="G33" s="1024"/>
      <c r="H33" s="1025"/>
      <c r="I33" s="1025"/>
      <c r="J33" s="1025"/>
      <c r="K33" s="1025"/>
      <c r="L33" s="1025"/>
      <c r="M33" s="1025"/>
      <c r="N33" s="1025"/>
      <c r="O33" s="1026"/>
      <c r="P33" s="1032"/>
      <c r="Q33" s="1032"/>
      <c r="R33" s="1032"/>
      <c r="S33" s="1032"/>
      <c r="T33" s="1032"/>
      <c r="U33" s="1032"/>
      <c r="V33" s="1032"/>
      <c r="W33" s="1032"/>
      <c r="X33" s="1033"/>
      <c r="Y33" s="418" t="s">
        <v>54</v>
      </c>
      <c r="Z33" s="1037"/>
      <c r="AA33" s="1038"/>
      <c r="AB33" s="526"/>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0"/>
      <c r="B34" s="411"/>
      <c r="C34" s="411"/>
      <c r="D34" s="411"/>
      <c r="E34" s="411"/>
      <c r="F34" s="412"/>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0"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485</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5"/>
      <c r="Z37" s="835"/>
      <c r="AA37" s="836"/>
      <c r="AB37" s="1049" t="s">
        <v>11</v>
      </c>
      <c r="AC37" s="1050"/>
      <c r="AD37" s="1051"/>
      <c r="AE37" s="1055" t="s">
        <v>356</v>
      </c>
      <c r="AF37" s="1055"/>
      <c r="AG37" s="1055"/>
      <c r="AH37" s="1055"/>
      <c r="AI37" s="1055" t="s">
        <v>362</v>
      </c>
      <c r="AJ37" s="1055"/>
      <c r="AK37" s="1055"/>
      <c r="AL37" s="1055"/>
      <c r="AM37" s="1055" t="s">
        <v>466</v>
      </c>
      <c r="AN37" s="1055"/>
      <c r="AO37" s="1055"/>
      <c r="AP37" s="560"/>
      <c r="AQ37" s="152" t="s">
        <v>354</v>
      </c>
      <c r="AR37" s="123"/>
      <c r="AS37" s="123"/>
      <c r="AT37" s="12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355</v>
      </c>
      <c r="AT38" s="127"/>
      <c r="AU38" s="192"/>
      <c r="AV38" s="192"/>
      <c r="AW38" s="401" t="s">
        <v>300</v>
      </c>
      <c r="AX38" s="402"/>
    </row>
    <row r="39" spans="1:50" ht="22.5" customHeight="1" x14ac:dyDescent="0.15">
      <c r="A39" s="406"/>
      <c r="B39" s="404"/>
      <c r="C39" s="404"/>
      <c r="D39" s="404"/>
      <c r="E39" s="404"/>
      <c r="F39" s="405"/>
      <c r="G39" s="567"/>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4"/>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7"/>
      <c r="B40" s="408"/>
      <c r="C40" s="408"/>
      <c r="D40" s="408"/>
      <c r="E40" s="408"/>
      <c r="F40" s="409"/>
      <c r="G40" s="1024"/>
      <c r="H40" s="1025"/>
      <c r="I40" s="1025"/>
      <c r="J40" s="1025"/>
      <c r="K40" s="1025"/>
      <c r="L40" s="1025"/>
      <c r="M40" s="1025"/>
      <c r="N40" s="1025"/>
      <c r="O40" s="1026"/>
      <c r="P40" s="1032"/>
      <c r="Q40" s="1032"/>
      <c r="R40" s="1032"/>
      <c r="S40" s="1032"/>
      <c r="T40" s="1032"/>
      <c r="U40" s="1032"/>
      <c r="V40" s="1032"/>
      <c r="W40" s="1032"/>
      <c r="X40" s="1033"/>
      <c r="Y40" s="418" t="s">
        <v>54</v>
      </c>
      <c r="Z40" s="1037"/>
      <c r="AA40" s="1038"/>
      <c r="AB40" s="526"/>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0"/>
      <c r="B41" s="411"/>
      <c r="C41" s="411"/>
      <c r="D41" s="411"/>
      <c r="E41" s="411"/>
      <c r="F41" s="412"/>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0"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485</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5"/>
      <c r="Z44" s="835"/>
      <c r="AA44" s="836"/>
      <c r="AB44" s="1049" t="s">
        <v>11</v>
      </c>
      <c r="AC44" s="1050"/>
      <c r="AD44" s="1051"/>
      <c r="AE44" s="1055" t="s">
        <v>356</v>
      </c>
      <c r="AF44" s="1055"/>
      <c r="AG44" s="1055"/>
      <c r="AH44" s="1055"/>
      <c r="AI44" s="1055" t="s">
        <v>362</v>
      </c>
      <c r="AJ44" s="1055"/>
      <c r="AK44" s="1055"/>
      <c r="AL44" s="1055"/>
      <c r="AM44" s="1055" t="s">
        <v>466</v>
      </c>
      <c r="AN44" s="1055"/>
      <c r="AO44" s="1055"/>
      <c r="AP44" s="560"/>
      <c r="AQ44" s="152" t="s">
        <v>354</v>
      </c>
      <c r="AR44" s="123"/>
      <c r="AS44" s="123"/>
      <c r="AT44" s="12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355</v>
      </c>
      <c r="AT45" s="127"/>
      <c r="AU45" s="192"/>
      <c r="AV45" s="192"/>
      <c r="AW45" s="401" t="s">
        <v>300</v>
      </c>
      <c r="AX45" s="402"/>
    </row>
    <row r="46" spans="1:50" ht="22.5" customHeight="1" x14ac:dyDescent="0.15">
      <c r="A46" s="406"/>
      <c r="B46" s="404"/>
      <c r="C46" s="404"/>
      <c r="D46" s="404"/>
      <c r="E46" s="404"/>
      <c r="F46" s="405"/>
      <c r="G46" s="567"/>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4"/>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7"/>
      <c r="B47" s="408"/>
      <c r="C47" s="408"/>
      <c r="D47" s="408"/>
      <c r="E47" s="408"/>
      <c r="F47" s="409"/>
      <c r="G47" s="1024"/>
      <c r="H47" s="1025"/>
      <c r="I47" s="1025"/>
      <c r="J47" s="1025"/>
      <c r="K47" s="1025"/>
      <c r="L47" s="1025"/>
      <c r="M47" s="1025"/>
      <c r="N47" s="1025"/>
      <c r="O47" s="1026"/>
      <c r="P47" s="1032"/>
      <c r="Q47" s="1032"/>
      <c r="R47" s="1032"/>
      <c r="S47" s="1032"/>
      <c r="T47" s="1032"/>
      <c r="U47" s="1032"/>
      <c r="V47" s="1032"/>
      <c r="W47" s="1032"/>
      <c r="X47" s="1033"/>
      <c r="Y47" s="418" t="s">
        <v>54</v>
      </c>
      <c r="Z47" s="1037"/>
      <c r="AA47" s="1038"/>
      <c r="AB47" s="526"/>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0"/>
      <c r="B48" s="411"/>
      <c r="C48" s="411"/>
      <c r="D48" s="411"/>
      <c r="E48" s="411"/>
      <c r="F48" s="412"/>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0"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485</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5"/>
      <c r="Z51" s="835"/>
      <c r="AA51" s="836"/>
      <c r="AB51" s="560" t="s">
        <v>11</v>
      </c>
      <c r="AC51" s="1050"/>
      <c r="AD51" s="1051"/>
      <c r="AE51" s="1055" t="s">
        <v>356</v>
      </c>
      <c r="AF51" s="1055"/>
      <c r="AG51" s="1055"/>
      <c r="AH51" s="1055"/>
      <c r="AI51" s="1055" t="s">
        <v>362</v>
      </c>
      <c r="AJ51" s="1055"/>
      <c r="AK51" s="1055"/>
      <c r="AL51" s="1055"/>
      <c r="AM51" s="1055" t="s">
        <v>466</v>
      </c>
      <c r="AN51" s="1055"/>
      <c r="AO51" s="1055"/>
      <c r="AP51" s="560"/>
      <c r="AQ51" s="152" t="s">
        <v>354</v>
      </c>
      <c r="AR51" s="123"/>
      <c r="AS51" s="123"/>
      <c r="AT51" s="12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355</v>
      </c>
      <c r="AT52" s="127"/>
      <c r="AU52" s="192"/>
      <c r="AV52" s="192"/>
      <c r="AW52" s="401" t="s">
        <v>300</v>
      </c>
      <c r="AX52" s="402"/>
    </row>
    <row r="53" spans="1:50" ht="22.5" customHeight="1" x14ac:dyDescent="0.15">
      <c r="A53" s="406"/>
      <c r="B53" s="404"/>
      <c r="C53" s="404"/>
      <c r="D53" s="404"/>
      <c r="E53" s="404"/>
      <c r="F53" s="405"/>
      <c r="G53" s="567"/>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4"/>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7"/>
      <c r="B54" s="408"/>
      <c r="C54" s="408"/>
      <c r="D54" s="408"/>
      <c r="E54" s="408"/>
      <c r="F54" s="409"/>
      <c r="G54" s="1024"/>
      <c r="H54" s="1025"/>
      <c r="I54" s="1025"/>
      <c r="J54" s="1025"/>
      <c r="K54" s="1025"/>
      <c r="L54" s="1025"/>
      <c r="M54" s="1025"/>
      <c r="N54" s="1025"/>
      <c r="O54" s="1026"/>
      <c r="P54" s="1032"/>
      <c r="Q54" s="1032"/>
      <c r="R54" s="1032"/>
      <c r="S54" s="1032"/>
      <c r="T54" s="1032"/>
      <c r="U54" s="1032"/>
      <c r="V54" s="1032"/>
      <c r="W54" s="1032"/>
      <c r="X54" s="1033"/>
      <c r="Y54" s="418" t="s">
        <v>54</v>
      </c>
      <c r="Z54" s="1037"/>
      <c r="AA54" s="1038"/>
      <c r="AB54" s="526"/>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0"/>
      <c r="B55" s="411"/>
      <c r="C55" s="411"/>
      <c r="D55" s="411"/>
      <c r="E55" s="411"/>
      <c r="F55" s="412"/>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0"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485</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5"/>
      <c r="Z58" s="835"/>
      <c r="AA58" s="836"/>
      <c r="AB58" s="1049" t="s">
        <v>11</v>
      </c>
      <c r="AC58" s="1050"/>
      <c r="AD58" s="1051"/>
      <c r="AE58" s="1055" t="s">
        <v>356</v>
      </c>
      <c r="AF58" s="1055"/>
      <c r="AG58" s="1055"/>
      <c r="AH58" s="1055"/>
      <c r="AI58" s="1055" t="s">
        <v>362</v>
      </c>
      <c r="AJ58" s="1055"/>
      <c r="AK58" s="1055"/>
      <c r="AL58" s="1055"/>
      <c r="AM58" s="1055" t="s">
        <v>466</v>
      </c>
      <c r="AN58" s="1055"/>
      <c r="AO58" s="1055"/>
      <c r="AP58" s="560"/>
      <c r="AQ58" s="152" t="s">
        <v>354</v>
      </c>
      <c r="AR58" s="123"/>
      <c r="AS58" s="123"/>
      <c r="AT58" s="12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355</v>
      </c>
      <c r="AT59" s="127"/>
      <c r="AU59" s="192"/>
      <c r="AV59" s="192"/>
      <c r="AW59" s="401" t="s">
        <v>300</v>
      </c>
      <c r="AX59" s="402"/>
    </row>
    <row r="60" spans="1:50" ht="22.5" customHeight="1" x14ac:dyDescent="0.15">
      <c r="A60" s="406"/>
      <c r="B60" s="404"/>
      <c r="C60" s="404"/>
      <c r="D60" s="404"/>
      <c r="E60" s="404"/>
      <c r="F60" s="405"/>
      <c r="G60" s="567"/>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4"/>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7"/>
      <c r="B61" s="408"/>
      <c r="C61" s="408"/>
      <c r="D61" s="408"/>
      <c r="E61" s="408"/>
      <c r="F61" s="409"/>
      <c r="G61" s="1024"/>
      <c r="H61" s="1025"/>
      <c r="I61" s="1025"/>
      <c r="J61" s="1025"/>
      <c r="K61" s="1025"/>
      <c r="L61" s="1025"/>
      <c r="M61" s="1025"/>
      <c r="N61" s="1025"/>
      <c r="O61" s="1026"/>
      <c r="P61" s="1032"/>
      <c r="Q61" s="1032"/>
      <c r="R61" s="1032"/>
      <c r="S61" s="1032"/>
      <c r="T61" s="1032"/>
      <c r="U61" s="1032"/>
      <c r="V61" s="1032"/>
      <c r="W61" s="1032"/>
      <c r="X61" s="1033"/>
      <c r="Y61" s="418" t="s">
        <v>54</v>
      </c>
      <c r="Z61" s="1037"/>
      <c r="AA61" s="1038"/>
      <c r="AB61" s="526"/>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0"/>
      <c r="B62" s="411"/>
      <c r="C62" s="411"/>
      <c r="D62" s="411"/>
      <c r="E62" s="411"/>
      <c r="F62" s="412"/>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0"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485</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5"/>
      <c r="Z65" s="835"/>
      <c r="AA65" s="836"/>
      <c r="AB65" s="1049" t="s">
        <v>11</v>
      </c>
      <c r="AC65" s="1050"/>
      <c r="AD65" s="1051"/>
      <c r="AE65" s="1055" t="s">
        <v>356</v>
      </c>
      <c r="AF65" s="1055"/>
      <c r="AG65" s="1055"/>
      <c r="AH65" s="1055"/>
      <c r="AI65" s="1055" t="s">
        <v>362</v>
      </c>
      <c r="AJ65" s="1055"/>
      <c r="AK65" s="1055"/>
      <c r="AL65" s="1055"/>
      <c r="AM65" s="1055" t="s">
        <v>466</v>
      </c>
      <c r="AN65" s="1055"/>
      <c r="AO65" s="1055"/>
      <c r="AP65" s="560"/>
      <c r="AQ65" s="152" t="s">
        <v>354</v>
      </c>
      <c r="AR65" s="123"/>
      <c r="AS65" s="123"/>
      <c r="AT65" s="12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355</v>
      </c>
      <c r="AT66" s="127"/>
      <c r="AU66" s="192"/>
      <c r="AV66" s="192"/>
      <c r="AW66" s="401" t="s">
        <v>300</v>
      </c>
      <c r="AX66" s="402"/>
    </row>
    <row r="67" spans="1:50" ht="22.5" customHeight="1" x14ac:dyDescent="0.15">
      <c r="A67" s="406"/>
      <c r="B67" s="404"/>
      <c r="C67" s="404"/>
      <c r="D67" s="404"/>
      <c r="E67" s="404"/>
      <c r="F67" s="405"/>
      <c r="G67" s="567"/>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4"/>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7"/>
      <c r="B68" s="408"/>
      <c r="C68" s="408"/>
      <c r="D68" s="408"/>
      <c r="E68" s="408"/>
      <c r="F68" s="409"/>
      <c r="G68" s="1024"/>
      <c r="H68" s="1025"/>
      <c r="I68" s="1025"/>
      <c r="J68" s="1025"/>
      <c r="K68" s="1025"/>
      <c r="L68" s="1025"/>
      <c r="M68" s="1025"/>
      <c r="N68" s="1025"/>
      <c r="O68" s="1026"/>
      <c r="P68" s="1032"/>
      <c r="Q68" s="1032"/>
      <c r="R68" s="1032"/>
      <c r="S68" s="1032"/>
      <c r="T68" s="1032"/>
      <c r="U68" s="1032"/>
      <c r="V68" s="1032"/>
      <c r="W68" s="1032"/>
      <c r="X68" s="1033"/>
      <c r="Y68" s="418" t="s">
        <v>54</v>
      </c>
      <c r="Z68" s="1037"/>
      <c r="AA68" s="1038"/>
      <c r="AB68" s="526"/>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0"/>
      <c r="B69" s="411"/>
      <c r="C69" s="411"/>
      <c r="D69" s="411"/>
      <c r="E69" s="411"/>
      <c r="F69" s="412"/>
      <c r="G69" s="1027"/>
      <c r="H69" s="1028"/>
      <c r="I69" s="1028"/>
      <c r="J69" s="1028"/>
      <c r="K69" s="1028"/>
      <c r="L69" s="1028"/>
      <c r="M69" s="1028"/>
      <c r="N69" s="1028"/>
      <c r="O69" s="1029"/>
      <c r="P69" s="1034"/>
      <c r="Q69" s="1034"/>
      <c r="R69" s="1034"/>
      <c r="S69" s="1034"/>
      <c r="T69" s="1034"/>
      <c r="U69" s="1034"/>
      <c r="V69" s="1034"/>
      <c r="W69" s="1034"/>
      <c r="X69" s="1035"/>
      <c r="Y69" s="418" t="s">
        <v>13</v>
      </c>
      <c r="Z69" s="1037"/>
      <c r="AA69" s="1038"/>
      <c r="AB69" s="55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C718" sqref="C718:AC7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1" t="s">
        <v>620</v>
      </c>
      <c r="H2" s="602"/>
      <c r="I2" s="602"/>
      <c r="J2" s="602"/>
      <c r="K2" s="602"/>
      <c r="L2" s="602"/>
      <c r="M2" s="602"/>
      <c r="N2" s="602"/>
      <c r="O2" s="602"/>
      <c r="P2" s="602"/>
      <c r="Q2" s="602"/>
      <c r="R2" s="602"/>
      <c r="S2" s="602"/>
      <c r="T2" s="602"/>
      <c r="U2" s="602"/>
      <c r="V2" s="602"/>
      <c r="W2" s="602"/>
      <c r="X2" s="602"/>
      <c r="Y2" s="602"/>
      <c r="Z2" s="602"/>
      <c r="AA2" s="602"/>
      <c r="AB2" s="603"/>
      <c r="AC2" s="601" t="s">
        <v>621</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8"/>
      <c r="B4" s="1069"/>
      <c r="C4" s="1069"/>
      <c r="D4" s="1069"/>
      <c r="E4" s="1069"/>
      <c r="F4" s="1070"/>
      <c r="G4" s="676" t="s">
        <v>605</v>
      </c>
      <c r="H4" s="677"/>
      <c r="I4" s="677"/>
      <c r="J4" s="677"/>
      <c r="K4" s="678"/>
      <c r="L4" s="670" t="s">
        <v>606</v>
      </c>
      <c r="M4" s="671"/>
      <c r="N4" s="671"/>
      <c r="O4" s="671"/>
      <c r="P4" s="671"/>
      <c r="Q4" s="671"/>
      <c r="R4" s="671"/>
      <c r="S4" s="671"/>
      <c r="T4" s="671"/>
      <c r="U4" s="671"/>
      <c r="V4" s="671"/>
      <c r="W4" s="671"/>
      <c r="X4" s="672"/>
      <c r="Y4" s="387">
        <v>292</v>
      </c>
      <c r="Z4" s="388"/>
      <c r="AA4" s="388"/>
      <c r="AB4" s="811"/>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68"/>
      <c r="B5" s="1069"/>
      <c r="C5" s="1069"/>
      <c r="D5" s="1069"/>
      <c r="E5" s="1069"/>
      <c r="F5" s="107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8"/>
      <c r="B6" s="1069"/>
      <c r="C6" s="1069"/>
      <c r="D6" s="1069"/>
      <c r="E6" s="1069"/>
      <c r="F6" s="107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8"/>
      <c r="B7" s="1069"/>
      <c r="C7" s="1069"/>
      <c r="D7" s="1069"/>
      <c r="E7" s="1069"/>
      <c r="F7" s="107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8"/>
      <c r="B8" s="1069"/>
      <c r="C8" s="1069"/>
      <c r="D8" s="1069"/>
      <c r="E8" s="1069"/>
      <c r="F8" s="107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8"/>
      <c r="B9" s="1069"/>
      <c r="C9" s="1069"/>
      <c r="D9" s="1069"/>
      <c r="E9" s="1069"/>
      <c r="F9" s="107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8"/>
      <c r="B10" s="1069"/>
      <c r="C10" s="1069"/>
      <c r="D10" s="1069"/>
      <c r="E10" s="1069"/>
      <c r="F10" s="107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8"/>
      <c r="B11" s="1069"/>
      <c r="C11" s="1069"/>
      <c r="D11" s="1069"/>
      <c r="E11" s="1069"/>
      <c r="F11" s="107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8"/>
      <c r="B12" s="1069"/>
      <c r="C12" s="1069"/>
      <c r="D12" s="1069"/>
      <c r="E12" s="1069"/>
      <c r="F12" s="107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8"/>
      <c r="B13" s="1069"/>
      <c r="C13" s="1069"/>
      <c r="D13" s="1069"/>
      <c r="E13" s="1069"/>
      <c r="F13" s="107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x14ac:dyDescent="0.15">
      <c r="A14" s="1068"/>
      <c r="B14" s="1069"/>
      <c r="C14" s="1069"/>
      <c r="D14" s="1069"/>
      <c r="E14" s="1069"/>
      <c r="F14" s="1070"/>
      <c r="G14" s="832" t="s">
        <v>20</v>
      </c>
      <c r="H14" s="833"/>
      <c r="I14" s="833"/>
      <c r="J14" s="833"/>
      <c r="K14" s="833"/>
      <c r="L14" s="834"/>
      <c r="M14" s="835"/>
      <c r="N14" s="835"/>
      <c r="O14" s="835"/>
      <c r="P14" s="835"/>
      <c r="Q14" s="835"/>
      <c r="R14" s="835"/>
      <c r="S14" s="835"/>
      <c r="T14" s="835"/>
      <c r="U14" s="835"/>
      <c r="V14" s="835"/>
      <c r="W14" s="835"/>
      <c r="X14" s="836"/>
      <c r="Y14" s="837">
        <f>SUM(Y4:AB13)</f>
        <v>292</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hidden="1" customHeight="1" x14ac:dyDescent="0.15">
      <c r="A15" s="1068"/>
      <c r="B15" s="1069"/>
      <c r="C15" s="1069"/>
      <c r="D15" s="1069"/>
      <c r="E15" s="1069"/>
      <c r="F15" s="1070"/>
      <c r="G15" s="601" t="s">
        <v>400</v>
      </c>
      <c r="H15" s="602"/>
      <c r="I15" s="602"/>
      <c r="J15" s="602"/>
      <c r="K15" s="602"/>
      <c r="L15" s="602"/>
      <c r="M15" s="602"/>
      <c r="N15" s="602"/>
      <c r="O15" s="602"/>
      <c r="P15" s="602"/>
      <c r="Q15" s="602"/>
      <c r="R15" s="602"/>
      <c r="S15" s="602"/>
      <c r="T15" s="602"/>
      <c r="U15" s="602"/>
      <c r="V15" s="602"/>
      <c r="W15" s="602"/>
      <c r="X15" s="602"/>
      <c r="Y15" s="602"/>
      <c r="Z15" s="602"/>
      <c r="AA15" s="602"/>
      <c r="AB15" s="603"/>
      <c r="AC15" s="601" t="s">
        <v>401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hidden="1" customHeight="1" x14ac:dyDescent="0.15">
      <c r="A16" s="1068"/>
      <c r="B16" s="1069"/>
      <c r="C16" s="1069"/>
      <c r="D16" s="1069"/>
      <c r="E16" s="1069"/>
      <c r="F16" s="1070"/>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hidden="1" customHeight="1" x14ac:dyDescent="0.15">
      <c r="A17" s="1068"/>
      <c r="B17" s="1069"/>
      <c r="C17" s="1069"/>
      <c r="D17" s="1069"/>
      <c r="E17" s="1069"/>
      <c r="F17" s="1070"/>
      <c r="G17" s="676"/>
      <c r="H17" s="677"/>
      <c r="I17" s="677"/>
      <c r="J17" s="677"/>
      <c r="K17" s="678"/>
      <c r="L17" s="670"/>
      <c r="M17" s="671"/>
      <c r="N17" s="671"/>
      <c r="O17" s="671"/>
      <c r="P17" s="671"/>
      <c r="Q17" s="671"/>
      <c r="R17" s="671"/>
      <c r="S17" s="671"/>
      <c r="T17" s="671"/>
      <c r="U17" s="671"/>
      <c r="V17" s="671"/>
      <c r="W17" s="671"/>
      <c r="X17" s="672"/>
      <c r="Y17" s="387"/>
      <c r="Z17" s="388"/>
      <c r="AA17" s="388"/>
      <c r="AB17" s="811"/>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389"/>
    </row>
    <row r="18" spans="1:50" ht="24.75" hidden="1" customHeight="1" x14ac:dyDescent="0.15">
      <c r="A18" s="1068"/>
      <c r="B18" s="1069"/>
      <c r="C18" s="1069"/>
      <c r="D18" s="1069"/>
      <c r="E18" s="1069"/>
      <c r="F18" s="107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hidden="1" customHeight="1" x14ac:dyDescent="0.15">
      <c r="A19" s="1068"/>
      <c r="B19" s="1069"/>
      <c r="C19" s="1069"/>
      <c r="D19" s="1069"/>
      <c r="E19" s="1069"/>
      <c r="F19" s="107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hidden="1" customHeight="1" x14ac:dyDescent="0.15">
      <c r="A20" s="1068"/>
      <c r="B20" s="1069"/>
      <c r="C20" s="1069"/>
      <c r="D20" s="1069"/>
      <c r="E20" s="1069"/>
      <c r="F20" s="107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hidden="1" customHeight="1" x14ac:dyDescent="0.15">
      <c r="A21" s="1068"/>
      <c r="B21" s="1069"/>
      <c r="C21" s="1069"/>
      <c r="D21" s="1069"/>
      <c r="E21" s="1069"/>
      <c r="F21" s="107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hidden="1" customHeight="1" x14ac:dyDescent="0.15">
      <c r="A22" s="1068"/>
      <c r="B22" s="1069"/>
      <c r="C22" s="1069"/>
      <c r="D22" s="1069"/>
      <c r="E22" s="1069"/>
      <c r="F22" s="107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hidden="1" customHeight="1" x14ac:dyDescent="0.15">
      <c r="A23" s="1068"/>
      <c r="B23" s="1069"/>
      <c r="C23" s="1069"/>
      <c r="D23" s="1069"/>
      <c r="E23" s="1069"/>
      <c r="F23" s="107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hidden="1" customHeight="1" x14ac:dyDescent="0.15">
      <c r="A24" s="1068"/>
      <c r="B24" s="1069"/>
      <c r="C24" s="1069"/>
      <c r="D24" s="1069"/>
      <c r="E24" s="1069"/>
      <c r="F24" s="107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hidden="1" customHeight="1" x14ac:dyDescent="0.15">
      <c r="A25" s="1068"/>
      <c r="B25" s="1069"/>
      <c r="C25" s="1069"/>
      <c r="D25" s="1069"/>
      <c r="E25" s="1069"/>
      <c r="F25" s="107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hidden="1" customHeight="1" x14ac:dyDescent="0.15">
      <c r="A26" s="1068"/>
      <c r="B26" s="1069"/>
      <c r="C26" s="1069"/>
      <c r="D26" s="1069"/>
      <c r="E26" s="1069"/>
      <c r="F26" s="107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hidden="1" customHeight="1" thickBot="1" x14ac:dyDescent="0.2">
      <c r="A27" s="1068"/>
      <c r="B27" s="1069"/>
      <c r="C27" s="1069"/>
      <c r="D27" s="1069"/>
      <c r="E27" s="1069"/>
      <c r="F27" s="107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15">
      <c r="A28" s="1068"/>
      <c r="B28" s="1069"/>
      <c r="C28" s="1069"/>
      <c r="D28" s="1069"/>
      <c r="E28" s="1069"/>
      <c r="F28" s="1070"/>
      <c r="G28" s="601" t="s">
        <v>399</v>
      </c>
      <c r="H28" s="602"/>
      <c r="I28" s="602"/>
      <c r="J28" s="602"/>
      <c r="K28" s="602"/>
      <c r="L28" s="602"/>
      <c r="M28" s="602"/>
      <c r="N28" s="602"/>
      <c r="O28" s="602"/>
      <c r="P28" s="602"/>
      <c r="Q28" s="602"/>
      <c r="R28" s="602"/>
      <c r="S28" s="602"/>
      <c r="T28" s="602"/>
      <c r="U28" s="602"/>
      <c r="V28" s="602"/>
      <c r="W28" s="602"/>
      <c r="X28" s="602"/>
      <c r="Y28" s="602"/>
      <c r="Z28" s="602"/>
      <c r="AA28" s="602"/>
      <c r="AB28" s="603"/>
      <c r="AC28" s="601" t="s">
        <v>402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hidden="1" customHeight="1" x14ac:dyDescent="0.15">
      <c r="A29" s="1068"/>
      <c r="B29" s="1069"/>
      <c r="C29" s="1069"/>
      <c r="D29" s="1069"/>
      <c r="E29" s="1069"/>
      <c r="F29" s="1070"/>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hidden="1" customHeight="1" x14ac:dyDescent="0.15">
      <c r="A30" s="1068"/>
      <c r="B30" s="1069"/>
      <c r="C30" s="1069"/>
      <c r="D30" s="1069"/>
      <c r="E30" s="1069"/>
      <c r="F30" s="1070"/>
      <c r="G30" s="676"/>
      <c r="H30" s="677"/>
      <c r="I30" s="677"/>
      <c r="J30" s="677"/>
      <c r="K30" s="678"/>
      <c r="L30" s="670"/>
      <c r="M30" s="671"/>
      <c r="N30" s="671"/>
      <c r="O30" s="671"/>
      <c r="P30" s="671"/>
      <c r="Q30" s="671"/>
      <c r="R30" s="671"/>
      <c r="S30" s="671"/>
      <c r="T30" s="671"/>
      <c r="U30" s="671"/>
      <c r="V30" s="671"/>
      <c r="W30" s="671"/>
      <c r="X30" s="672"/>
      <c r="Y30" s="387"/>
      <c r="Z30" s="388"/>
      <c r="AA30" s="388"/>
      <c r="AB30" s="811"/>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389"/>
    </row>
    <row r="31" spans="1:50" ht="24.75" hidden="1" customHeight="1" x14ac:dyDescent="0.15">
      <c r="A31" s="1068"/>
      <c r="B31" s="1069"/>
      <c r="C31" s="1069"/>
      <c r="D31" s="1069"/>
      <c r="E31" s="1069"/>
      <c r="F31" s="107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hidden="1" customHeight="1" x14ac:dyDescent="0.15">
      <c r="A32" s="1068"/>
      <c r="B32" s="1069"/>
      <c r="C32" s="1069"/>
      <c r="D32" s="1069"/>
      <c r="E32" s="1069"/>
      <c r="F32" s="107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hidden="1" customHeight="1" x14ac:dyDescent="0.15">
      <c r="A33" s="1068"/>
      <c r="B33" s="1069"/>
      <c r="C33" s="1069"/>
      <c r="D33" s="1069"/>
      <c r="E33" s="1069"/>
      <c r="F33" s="107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hidden="1" customHeight="1" x14ac:dyDescent="0.15">
      <c r="A34" s="1068"/>
      <c r="B34" s="1069"/>
      <c r="C34" s="1069"/>
      <c r="D34" s="1069"/>
      <c r="E34" s="1069"/>
      <c r="F34" s="107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hidden="1" customHeight="1" x14ac:dyDescent="0.15">
      <c r="A35" s="1068"/>
      <c r="B35" s="1069"/>
      <c r="C35" s="1069"/>
      <c r="D35" s="1069"/>
      <c r="E35" s="1069"/>
      <c r="F35" s="107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15">
      <c r="A36" s="1068"/>
      <c r="B36" s="1069"/>
      <c r="C36" s="1069"/>
      <c r="D36" s="1069"/>
      <c r="E36" s="1069"/>
      <c r="F36" s="107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15">
      <c r="A37" s="1068"/>
      <c r="B37" s="1069"/>
      <c r="C37" s="1069"/>
      <c r="D37" s="1069"/>
      <c r="E37" s="1069"/>
      <c r="F37" s="107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15">
      <c r="A38" s="1068"/>
      <c r="B38" s="1069"/>
      <c r="C38" s="1069"/>
      <c r="D38" s="1069"/>
      <c r="E38" s="1069"/>
      <c r="F38" s="107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15">
      <c r="A39" s="1068"/>
      <c r="B39" s="1069"/>
      <c r="C39" s="1069"/>
      <c r="D39" s="1069"/>
      <c r="E39" s="1069"/>
      <c r="F39" s="107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hidden="1" customHeight="1" thickBot="1" x14ac:dyDescent="0.2">
      <c r="A40" s="1068"/>
      <c r="B40" s="1069"/>
      <c r="C40" s="1069"/>
      <c r="D40" s="1069"/>
      <c r="E40" s="1069"/>
      <c r="F40" s="107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15">
      <c r="A41" s="1068"/>
      <c r="B41" s="1069"/>
      <c r="C41" s="1069"/>
      <c r="D41" s="1069"/>
      <c r="E41" s="1069"/>
      <c r="F41" s="1070"/>
      <c r="G41" s="601" t="s">
        <v>449</v>
      </c>
      <c r="H41" s="602"/>
      <c r="I41" s="602"/>
      <c r="J41" s="602"/>
      <c r="K41" s="602"/>
      <c r="L41" s="602"/>
      <c r="M41" s="602"/>
      <c r="N41" s="602"/>
      <c r="O41" s="602"/>
      <c r="P41" s="602"/>
      <c r="Q41" s="602"/>
      <c r="R41" s="602"/>
      <c r="S41" s="602"/>
      <c r="T41" s="602"/>
      <c r="U41" s="602"/>
      <c r="V41" s="602"/>
      <c r="W41" s="602"/>
      <c r="X41" s="602"/>
      <c r="Y41" s="602"/>
      <c r="Z41" s="602"/>
      <c r="AA41" s="602"/>
      <c r="AB41" s="603"/>
      <c r="AC41" s="601" t="s">
        <v>302</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hidden="1" customHeight="1" x14ac:dyDescent="0.15">
      <c r="A42" s="1068"/>
      <c r="B42" s="1069"/>
      <c r="C42" s="1069"/>
      <c r="D42" s="1069"/>
      <c r="E42" s="1069"/>
      <c r="F42" s="1070"/>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hidden="1" customHeight="1" x14ac:dyDescent="0.15">
      <c r="A43" s="1068"/>
      <c r="B43" s="1069"/>
      <c r="C43" s="1069"/>
      <c r="D43" s="1069"/>
      <c r="E43" s="1069"/>
      <c r="F43" s="1070"/>
      <c r="G43" s="676"/>
      <c r="H43" s="677"/>
      <c r="I43" s="677"/>
      <c r="J43" s="677"/>
      <c r="K43" s="678"/>
      <c r="L43" s="670"/>
      <c r="M43" s="671"/>
      <c r="N43" s="671"/>
      <c r="O43" s="671"/>
      <c r="P43" s="671"/>
      <c r="Q43" s="671"/>
      <c r="R43" s="671"/>
      <c r="S43" s="671"/>
      <c r="T43" s="671"/>
      <c r="U43" s="671"/>
      <c r="V43" s="671"/>
      <c r="W43" s="671"/>
      <c r="X43" s="672"/>
      <c r="Y43" s="387"/>
      <c r="Z43" s="388"/>
      <c r="AA43" s="388"/>
      <c r="AB43" s="811"/>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389"/>
    </row>
    <row r="44" spans="1:50" ht="24.75" hidden="1" customHeight="1" x14ac:dyDescent="0.15">
      <c r="A44" s="1068"/>
      <c r="B44" s="1069"/>
      <c r="C44" s="1069"/>
      <c r="D44" s="1069"/>
      <c r="E44" s="1069"/>
      <c r="F44" s="107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hidden="1" customHeight="1" x14ac:dyDescent="0.15">
      <c r="A45" s="1068"/>
      <c r="B45" s="1069"/>
      <c r="C45" s="1069"/>
      <c r="D45" s="1069"/>
      <c r="E45" s="1069"/>
      <c r="F45" s="107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hidden="1" customHeight="1" x14ac:dyDescent="0.15">
      <c r="A46" s="1068"/>
      <c r="B46" s="1069"/>
      <c r="C46" s="1069"/>
      <c r="D46" s="1069"/>
      <c r="E46" s="1069"/>
      <c r="F46" s="107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hidden="1" customHeight="1" x14ac:dyDescent="0.15">
      <c r="A47" s="1068"/>
      <c r="B47" s="1069"/>
      <c r="C47" s="1069"/>
      <c r="D47" s="1069"/>
      <c r="E47" s="1069"/>
      <c r="F47" s="107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hidden="1" customHeight="1" x14ac:dyDescent="0.15">
      <c r="A48" s="1068"/>
      <c r="B48" s="1069"/>
      <c r="C48" s="1069"/>
      <c r="D48" s="1069"/>
      <c r="E48" s="1069"/>
      <c r="F48" s="107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hidden="1" customHeight="1" x14ac:dyDescent="0.15">
      <c r="A49" s="1068"/>
      <c r="B49" s="1069"/>
      <c r="C49" s="1069"/>
      <c r="D49" s="1069"/>
      <c r="E49" s="1069"/>
      <c r="F49" s="107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15">
      <c r="A50" s="1068"/>
      <c r="B50" s="1069"/>
      <c r="C50" s="1069"/>
      <c r="D50" s="1069"/>
      <c r="E50" s="1069"/>
      <c r="F50" s="107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15">
      <c r="A51" s="1068"/>
      <c r="B51" s="1069"/>
      <c r="C51" s="1069"/>
      <c r="D51" s="1069"/>
      <c r="E51" s="1069"/>
      <c r="F51" s="107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15">
      <c r="A52" s="1068"/>
      <c r="B52" s="1069"/>
      <c r="C52" s="1069"/>
      <c r="D52" s="1069"/>
      <c r="E52" s="1069"/>
      <c r="F52" s="107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hidden="1"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74" t="s">
        <v>28</v>
      </c>
      <c r="B55" s="1075"/>
      <c r="C55" s="1075"/>
      <c r="D55" s="1075"/>
      <c r="E55" s="1075"/>
      <c r="F55" s="1076"/>
      <c r="G55" s="601" t="s">
        <v>303</v>
      </c>
      <c r="H55" s="602"/>
      <c r="I55" s="602"/>
      <c r="J55" s="602"/>
      <c r="K55" s="602"/>
      <c r="L55" s="602"/>
      <c r="M55" s="602"/>
      <c r="N55" s="602"/>
      <c r="O55" s="602"/>
      <c r="P55" s="602"/>
      <c r="Q55" s="602"/>
      <c r="R55" s="602"/>
      <c r="S55" s="602"/>
      <c r="T55" s="602"/>
      <c r="U55" s="602"/>
      <c r="V55" s="602"/>
      <c r="W55" s="602"/>
      <c r="X55" s="602"/>
      <c r="Y55" s="602"/>
      <c r="Z55" s="602"/>
      <c r="AA55" s="602"/>
      <c r="AB55" s="603"/>
      <c r="AC55" s="601" t="s">
        <v>403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hidden="1" customHeight="1" x14ac:dyDescent="0.15">
      <c r="A56" s="1068"/>
      <c r="B56" s="1069"/>
      <c r="C56" s="1069"/>
      <c r="D56" s="1069"/>
      <c r="E56" s="1069"/>
      <c r="F56" s="1070"/>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15">
      <c r="A57" s="1068"/>
      <c r="B57" s="1069"/>
      <c r="C57" s="1069"/>
      <c r="D57" s="1069"/>
      <c r="E57" s="1069"/>
      <c r="F57" s="1070"/>
      <c r="G57" s="676"/>
      <c r="H57" s="677"/>
      <c r="I57" s="677"/>
      <c r="J57" s="677"/>
      <c r="K57" s="678"/>
      <c r="L57" s="670"/>
      <c r="M57" s="671"/>
      <c r="N57" s="671"/>
      <c r="O57" s="671"/>
      <c r="P57" s="671"/>
      <c r="Q57" s="671"/>
      <c r="R57" s="671"/>
      <c r="S57" s="671"/>
      <c r="T57" s="671"/>
      <c r="U57" s="671"/>
      <c r="V57" s="671"/>
      <c r="W57" s="671"/>
      <c r="X57" s="672"/>
      <c r="Y57" s="387"/>
      <c r="Z57" s="388"/>
      <c r="AA57" s="388"/>
      <c r="AB57" s="811"/>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389"/>
    </row>
    <row r="58" spans="1:50" ht="24.75" hidden="1" customHeight="1" x14ac:dyDescent="0.15">
      <c r="A58" s="1068"/>
      <c r="B58" s="1069"/>
      <c r="C58" s="1069"/>
      <c r="D58" s="1069"/>
      <c r="E58" s="1069"/>
      <c r="F58" s="107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hidden="1" customHeight="1" x14ac:dyDescent="0.15">
      <c r="A59" s="1068"/>
      <c r="B59" s="1069"/>
      <c r="C59" s="1069"/>
      <c r="D59" s="1069"/>
      <c r="E59" s="1069"/>
      <c r="F59" s="107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15">
      <c r="A60" s="1068"/>
      <c r="B60" s="1069"/>
      <c r="C60" s="1069"/>
      <c r="D60" s="1069"/>
      <c r="E60" s="1069"/>
      <c r="F60" s="107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15">
      <c r="A61" s="1068"/>
      <c r="B61" s="1069"/>
      <c r="C61" s="1069"/>
      <c r="D61" s="1069"/>
      <c r="E61" s="1069"/>
      <c r="F61" s="107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15">
      <c r="A62" s="1068"/>
      <c r="B62" s="1069"/>
      <c r="C62" s="1069"/>
      <c r="D62" s="1069"/>
      <c r="E62" s="1069"/>
      <c r="F62" s="107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15">
      <c r="A63" s="1068"/>
      <c r="B63" s="1069"/>
      <c r="C63" s="1069"/>
      <c r="D63" s="1069"/>
      <c r="E63" s="1069"/>
      <c r="F63" s="107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15">
      <c r="A64" s="1068"/>
      <c r="B64" s="1069"/>
      <c r="C64" s="1069"/>
      <c r="D64" s="1069"/>
      <c r="E64" s="1069"/>
      <c r="F64" s="107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15">
      <c r="A65" s="1068"/>
      <c r="B65" s="1069"/>
      <c r="C65" s="1069"/>
      <c r="D65" s="1069"/>
      <c r="E65" s="1069"/>
      <c r="F65" s="107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15">
      <c r="A66" s="1068"/>
      <c r="B66" s="1069"/>
      <c r="C66" s="1069"/>
      <c r="D66" s="1069"/>
      <c r="E66" s="1069"/>
      <c r="F66" s="107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hidden="1" customHeight="1" thickBot="1" x14ac:dyDescent="0.2">
      <c r="A67" s="1068"/>
      <c r="B67" s="1069"/>
      <c r="C67" s="1069"/>
      <c r="D67" s="1069"/>
      <c r="E67" s="1069"/>
      <c r="F67" s="107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15">
      <c r="A68" s="1068"/>
      <c r="B68" s="1069"/>
      <c r="C68" s="1069"/>
      <c r="D68" s="1069"/>
      <c r="E68" s="1069"/>
      <c r="F68" s="1070"/>
      <c r="G68" s="601" t="s">
        <v>404</v>
      </c>
      <c r="H68" s="602"/>
      <c r="I68" s="602"/>
      <c r="J68" s="602"/>
      <c r="K68" s="602"/>
      <c r="L68" s="602"/>
      <c r="M68" s="602"/>
      <c r="N68" s="602"/>
      <c r="O68" s="602"/>
      <c r="P68" s="602"/>
      <c r="Q68" s="602"/>
      <c r="R68" s="602"/>
      <c r="S68" s="602"/>
      <c r="T68" s="602"/>
      <c r="U68" s="602"/>
      <c r="V68" s="602"/>
      <c r="W68" s="602"/>
      <c r="X68" s="602"/>
      <c r="Y68" s="602"/>
      <c r="Z68" s="602"/>
      <c r="AA68" s="602"/>
      <c r="AB68" s="603"/>
      <c r="AC68" s="601" t="s">
        <v>405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hidden="1" customHeight="1" x14ac:dyDescent="0.15">
      <c r="A69" s="1068"/>
      <c r="B69" s="1069"/>
      <c r="C69" s="1069"/>
      <c r="D69" s="1069"/>
      <c r="E69" s="1069"/>
      <c r="F69" s="1070"/>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15">
      <c r="A70" s="1068"/>
      <c r="B70" s="1069"/>
      <c r="C70" s="1069"/>
      <c r="D70" s="1069"/>
      <c r="E70" s="1069"/>
      <c r="F70" s="1070"/>
      <c r="G70" s="676"/>
      <c r="H70" s="677"/>
      <c r="I70" s="677"/>
      <c r="J70" s="677"/>
      <c r="K70" s="678"/>
      <c r="L70" s="670"/>
      <c r="M70" s="671"/>
      <c r="N70" s="671"/>
      <c r="O70" s="671"/>
      <c r="P70" s="671"/>
      <c r="Q70" s="671"/>
      <c r="R70" s="671"/>
      <c r="S70" s="671"/>
      <c r="T70" s="671"/>
      <c r="U70" s="671"/>
      <c r="V70" s="671"/>
      <c r="W70" s="671"/>
      <c r="X70" s="672"/>
      <c r="Y70" s="387"/>
      <c r="Z70" s="388"/>
      <c r="AA70" s="388"/>
      <c r="AB70" s="811"/>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389"/>
    </row>
    <row r="71" spans="1:50" ht="24.75" hidden="1" customHeight="1" x14ac:dyDescent="0.15">
      <c r="A71" s="1068"/>
      <c r="B71" s="1069"/>
      <c r="C71" s="1069"/>
      <c r="D71" s="1069"/>
      <c r="E71" s="1069"/>
      <c r="F71" s="107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hidden="1" customHeight="1" x14ac:dyDescent="0.15">
      <c r="A72" s="1068"/>
      <c r="B72" s="1069"/>
      <c r="C72" s="1069"/>
      <c r="D72" s="1069"/>
      <c r="E72" s="1069"/>
      <c r="F72" s="107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hidden="1" customHeight="1" x14ac:dyDescent="0.15">
      <c r="A73" s="1068"/>
      <c r="B73" s="1069"/>
      <c r="C73" s="1069"/>
      <c r="D73" s="1069"/>
      <c r="E73" s="1069"/>
      <c r="F73" s="107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hidden="1" customHeight="1" x14ac:dyDescent="0.15">
      <c r="A74" s="1068"/>
      <c r="B74" s="1069"/>
      <c r="C74" s="1069"/>
      <c r="D74" s="1069"/>
      <c r="E74" s="1069"/>
      <c r="F74" s="107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15">
      <c r="A75" s="1068"/>
      <c r="B75" s="1069"/>
      <c r="C75" s="1069"/>
      <c r="D75" s="1069"/>
      <c r="E75" s="1069"/>
      <c r="F75" s="107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15">
      <c r="A76" s="1068"/>
      <c r="B76" s="1069"/>
      <c r="C76" s="1069"/>
      <c r="D76" s="1069"/>
      <c r="E76" s="1069"/>
      <c r="F76" s="107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15">
      <c r="A77" s="1068"/>
      <c r="B77" s="1069"/>
      <c r="C77" s="1069"/>
      <c r="D77" s="1069"/>
      <c r="E77" s="1069"/>
      <c r="F77" s="107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15">
      <c r="A78" s="1068"/>
      <c r="B78" s="1069"/>
      <c r="C78" s="1069"/>
      <c r="D78" s="1069"/>
      <c r="E78" s="1069"/>
      <c r="F78" s="107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15">
      <c r="A79" s="1068"/>
      <c r="B79" s="1069"/>
      <c r="C79" s="1069"/>
      <c r="D79" s="1069"/>
      <c r="E79" s="1069"/>
      <c r="F79" s="107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hidden="1" customHeight="1" thickBot="1" x14ac:dyDescent="0.2">
      <c r="A80" s="1068"/>
      <c r="B80" s="1069"/>
      <c r="C80" s="1069"/>
      <c r="D80" s="1069"/>
      <c r="E80" s="1069"/>
      <c r="F80" s="107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15">
      <c r="A81" s="1068"/>
      <c r="B81" s="1069"/>
      <c r="C81" s="1069"/>
      <c r="D81" s="1069"/>
      <c r="E81" s="1069"/>
      <c r="F81" s="1070"/>
      <c r="G81" s="601" t="s">
        <v>406</v>
      </c>
      <c r="H81" s="602"/>
      <c r="I81" s="602"/>
      <c r="J81" s="602"/>
      <c r="K81" s="602"/>
      <c r="L81" s="602"/>
      <c r="M81" s="602"/>
      <c r="N81" s="602"/>
      <c r="O81" s="602"/>
      <c r="P81" s="602"/>
      <c r="Q81" s="602"/>
      <c r="R81" s="602"/>
      <c r="S81" s="602"/>
      <c r="T81" s="602"/>
      <c r="U81" s="602"/>
      <c r="V81" s="602"/>
      <c r="W81" s="602"/>
      <c r="X81" s="602"/>
      <c r="Y81" s="602"/>
      <c r="Z81" s="602"/>
      <c r="AA81" s="602"/>
      <c r="AB81" s="603"/>
      <c r="AC81" s="601" t="s">
        <v>407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hidden="1" customHeight="1" x14ac:dyDescent="0.15">
      <c r="A82" s="1068"/>
      <c r="B82" s="1069"/>
      <c r="C82" s="1069"/>
      <c r="D82" s="1069"/>
      <c r="E82" s="1069"/>
      <c r="F82" s="1070"/>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15">
      <c r="A83" s="1068"/>
      <c r="B83" s="1069"/>
      <c r="C83" s="1069"/>
      <c r="D83" s="1069"/>
      <c r="E83" s="1069"/>
      <c r="F83" s="1070"/>
      <c r="G83" s="676"/>
      <c r="H83" s="677"/>
      <c r="I83" s="677"/>
      <c r="J83" s="677"/>
      <c r="K83" s="678"/>
      <c r="L83" s="670"/>
      <c r="M83" s="671"/>
      <c r="N83" s="671"/>
      <c r="O83" s="671"/>
      <c r="P83" s="671"/>
      <c r="Q83" s="671"/>
      <c r="R83" s="671"/>
      <c r="S83" s="671"/>
      <c r="T83" s="671"/>
      <c r="U83" s="671"/>
      <c r="V83" s="671"/>
      <c r="W83" s="671"/>
      <c r="X83" s="672"/>
      <c r="Y83" s="387"/>
      <c r="Z83" s="388"/>
      <c r="AA83" s="388"/>
      <c r="AB83" s="811"/>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389"/>
    </row>
    <row r="84" spans="1:50" ht="24.75" hidden="1" customHeight="1" x14ac:dyDescent="0.15">
      <c r="A84" s="1068"/>
      <c r="B84" s="1069"/>
      <c r="C84" s="1069"/>
      <c r="D84" s="1069"/>
      <c r="E84" s="1069"/>
      <c r="F84" s="107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hidden="1" customHeight="1" x14ac:dyDescent="0.15">
      <c r="A85" s="1068"/>
      <c r="B85" s="1069"/>
      <c r="C85" s="1069"/>
      <c r="D85" s="1069"/>
      <c r="E85" s="1069"/>
      <c r="F85" s="107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hidden="1" customHeight="1" x14ac:dyDescent="0.15">
      <c r="A86" s="1068"/>
      <c r="B86" s="1069"/>
      <c r="C86" s="1069"/>
      <c r="D86" s="1069"/>
      <c r="E86" s="1069"/>
      <c r="F86" s="107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hidden="1" customHeight="1" x14ac:dyDescent="0.15">
      <c r="A87" s="1068"/>
      <c r="B87" s="1069"/>
      <c r="C87" s="1069"/>
      <c r="D87" s="1069"/>
      <c r="E87" s="1069"/>
      <c r="F87" s="107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hidden="1" customHeight="1" x14ac:dyDescent="0.15">
      <c r="A88" s="1068"/>
      <c r="B88" s="1069"/>
      <c r="C88" s="1069"/>
      <c r="D88" s="1069"/>
      <c r="E88" s="1069"/>
      <c r="F88" s="107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hidden="1" customHeight="1" x14ac:dyDescent="0.15">
      <c r="A89" s="1068"/>
      <c r="B89" s="1069"/>
      <c r="C89" s="1069"/>
      <c r="D89" s="1069"/>
      <c r="E89" s="1069"/>
      <c r="F89" s="107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15">
      <c r="A90" s="1068"/>
      <c r="B90" s="1069"/>
      <c r="C90" s="1069"/>
      <c r="D90" s="1069"/>
      <c r="E90" s="1069"/>
      <c r="F90" s="107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15">
      <c r="A91" s="1068"/>
      <c r="B91" s="1069"/>
      <c r="C91" s="1069"/>
      <c r="D91" s="1069"/>
      <c r="E91" s="1069"/>
      <c r="F91" s="107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15">
      <c r="A92" s="1068"/>
      <c r="B92" s="1069"/>
      <c r="C92" s="1069"/>
      <c r="D92" s="1069"/>
      <c r="E92" s="1069"/>
      <c r="F92" s="107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hidden="1" customHeight="1" thickBot="1" x14ac:dyDescent="0.2">
      <c r="A93" s="1068"/>
      <c r="B93" s="1069"/>
      <c r="C93" s="1069"/>
      <c r="D93" s="1069"/>
      <c r="E93" s="1069"/>
      <c r="F93" s="107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15">
      <c r="A94" s="1068"/>
      <c r="B94" s="1069"/>
      <c r="C94" s="1069"/>
      <c r="D94" s="1069"/>
      <c r="E94" s="1069"/>
      <c r="F94" s="1070"/>
      <c r="G94" s="601" t="s">
        <v>408</v>
      </c>
      <c r="H94" s="602"/>
      <c r="I94" s="602"/>
      <c r="J94" s="602"/>
      <c r="K94" s="602"/>
      <c r="L94" s="602"/>
      <c r="M94" s="602"/>
      <c r="N94" s="602"/>
      <c r="O94" s="602"/>
      <c r="P94" s="602"/>
      <c r="Q94" s="602"/>
      <c r="R94" s="602"/>
      <c r="S94" s="602"/>
      <c r="T94" s="602"/>
      <c r="U94" s="602"/>
      <c r="V94" s="602"/>
      <c r="W94" s="602"/>
      <c r="X94" s="602"/>
      <c r="Y94" s="602"/>
      <c r="Z94" s="602"/>
      <c r="AA94" s="602"/>
      <c r="AB94" s="603"/>
      <c r="AC94" s="601" t="s">
        <v>304</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hidden="1" customHeight="1" x14ac:dyDescent="0.15">
      <c r="A95" s="1068"/>
      <c r="B95" s="1069"/>
      <c r="C95" s="1069"/>
      <c r="D95" s="1069"/>
      <c r="E95" s="1069"/>
      <c r="F95" s="1070"/>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15">
      <c r="A96" s="1068"/>
      <c r="B96" s="1069"/>
      <c r="C96" s="1069"/>
      <c r="D96" s="1069"/>
      <c r="E96" s="1069"/>
      <c r="F96" s="1070"/>
      <c r="G96" s="676"/>
      <c r="H96" s="677"/>
      <c r="I96" s="677"/>
      <c r="J96" s="677"/>
      <c r="K96" s="678"/>
      <c r="L96" s="670"/>
      <c r="M96" s="671"/>
      <c r="N96" s="671"/>
      <c r="O96" s="671"/>
      <c r="P96" s="671"/>
      <c r="Q96" s="671"/>
      <c r="R96" s="671"/>
      <c r="S96" s="671"/>
      <c r="T96" s="671"/>
      <c r="U96" s="671"/>
      <c r="V96" s="671"/>
      <c r="W96" s="671"/>
      <c r="X96" s="672"/>
      <c r="Y96" s="387"/>
      <c r="Z96" s="388"/>
      <c r="AA96" s="388"/>
      <c r="AB96" s="811"/>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389"/>
    </row>
    <row r="97" spans="1:50" ht="24.75" hidden="1" customHeight="1" x14ac:dyDescent="0.15">
      <c r="A97" s="1068"/>
      <c r="B97" s="1069"/>
      <c r="C97" s="1069"/>
      <c r="D97" s="1069"/>
      <c r="E97" s="1069"/>
      <c r="F97" s="107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hidden="1" customHeight="1" x14ac:dyDescent="0.15">
      <c r="A98" s="1068"/>
      <c r="B98" s="1069"/>
      <c r="C98" s="1069"/>
      <c r="D98" s="1069"/>
      <c r="E98" s="1069"/>
      <c r="F98" s="107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hidden="1" customHeight="1" x14ac:dyDescent="0.15">
      <c r="A99" s="1068"/>
      <c r="B99" s="1069"/>
      <c r="C99" s="1069"/>
      <c r="D99" s="1069"/>
      <c r="E99" s="1069"/>
      <c r="F99" s="107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hidden="1" customHeight="1" x14ac:dyDescent="0.15">
      <c r="A100" s="1068"/>
      <c r="B100" s="1069"/>
      <c r="C100" s="1069"/>
      <c r="D100" s="1069"/>
      <c r="E100" s="1069"/>
      <c r="F100" s="107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hidden="1" customHeight="1" x14ac:dyDescent="0.15">
      <c r="A101" s="1068"/>
      <c r="B101" s="1069"/>
      <c r="C101" s="1069"/>
      <c r="D101" s="1069"/>
      <c r="E101" s="1069"/>
      <c r="F101" s="107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15">
      <c r="A102" s="1068"/>
      <c r="B102" s="1069"/>
      <c r="C102" s="1069"/>
      <c r="D102" s="1069"/>
      <c r="E102" s="1069"/>
      <c r="F102" s="107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15">
      <c r="A103" s="1068"/>
      <c r="B103" s="1069"/>
      <c r="C103" s="1069"/>
      <c r="D103" s="1069"/>
      <c r="E103" s="1069"/>
      <c r="F103" s="107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15">
      <c r="A104" s="1068"/>
      <c r="B104" s="1069"/>
      <c r="C104" s="1069"/>
      <c r="D104" s="1069"/>
      <c r="E104" s="1069"/>
      <c r="F104" s="107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15">
      <c r="A105" s="1068"/>
      <c r="B105" s="1069"/>
      <c r="C105" s="1069"/>
      <c r="D105" s="1069"/>
      <c r="E105" s="1069"/>
      <c r="F105" s="107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hidden="1"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74" t="s">
        <v>28</v>
      </c>
      <c r="B108" s="1075"/>
      <c r="C108" s="1075"/>
      <c r="D108" s="1075"/>
      <c r="E108" s="1075"/>
      <c r="F108" s="1076"/>
      <c r="G108" s="601" t="s">
        <v>305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409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hidden="1" customHeight="1" x14ac:dyDescent="0.15">
      <c r="A109" s="1068"/>
      <c r="B109" s="1069"/>
      <c r="C109" s="1069"/>
      <c r="D109" s="1069"/>
      <c r="E109" s="1069"/>
      <c r="F109" s="1070"/>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15">
      <c r="A110" s="1068"/>
      <c r="B110" s="1069"/>
      <c r="C110" s="1069"/>
      <c r="D110" s="1069"/>
      <c r="E110" s="1069"/>
      <c r="F110" s="1070"/>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811"/>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389"/>
    </row>
    <row r="111" spans="1:50" ht="24.75" hidden="1" customHeight="1" x14ac:dyDescent="0.15">
      <c r="A111" s="1068"/>
      <c r="B111" s="1069"/>
      <c r="C111" s="1069"/>
      <c r="D111" s="1069"/>
      <c r="E111" s="1069"/>
      <c r="F111" s="107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hidden="1" customHeight="1" x14ac:dyDescent="0.15">
      <c r="A112" s="1068"/>
      <c r="B112" s="1069"/>
      <c r="C112" s="1069"/>
      <c r="D112" s="1069"/>
      <c r="E112" s="1069"/>
      <c r="F112" s="107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hidden="1" customHeight="1" x14ac:dyDescent="0.15">
      <c r="A113" s="1068"/>
      <c r="B113" s="1069"/>
      <c r="C113" s="1069"/>
      <c r="D113" s="1069"/>
      <c r="E113" s="1069"/>
      <c r="F113" s="107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15">
      <c r="A114" s="1068"/>
      <c r="B114" s="1069"/>
      <c r="C114" s="1069"/>
      <c r="D114" s="1069"/>
      <c r="E114" s="1069"/>
      <c r="F114" s="107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15">
      <c r="A115" s="1068"/>
      <c r="B115" s="1069"/>
      <c r="C115" s="1069"/>
      <c r="D115" s="1069"/>
      <c r="E115" s="1069"/>
      <c r="F115" s="107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15">
      <c r="A116" s="1068"/>
      <c r="B116" s="1069"/>
      <c r="C116" s="1069"/>
      <c r="D116" s="1069"/>
      <c r="E116" s="1069"/>
      <c r="F116" s="107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15">
      <c r="A117" s="1068"/>
      <c r="B117" s="1069"/>
      <c r="C117" s="1069"/>
      <c r="D117" s="1069"/>
      <c r="E117" s="1069"/>
      <c r="F117" s="107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15">
      <c r="A118" s="1068"/>
      <c r="B118" s="1069"/>
      <c r="C118" s="1069"/>
      <c r="D118" s="1069"/>
      <c r="E118" s="1069"/>
      <c r="F118" s="107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15">
      <c r="A119" s="1068"/>
      <c r="B119" s="1069"/>
      <c r="C119" s="1069"/>
      <c r="D119" s="1069"/>
      <c r="E119" s="1069"/>
      <c r="F119" s="107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hidden="1" customHeight="1" thickBot="1" x14ac:dyDescent="0.2">
      <c r="A120" s="1068"/>
      <c r="B120" s="1069"/>
      <c r="C120" s="1069"/>
      <c r="D120" s="1069"/>
      <c r="E120" s="1069"/>
      <c r="F120" s="107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15">
      <c r="A121" s="1068"/>
      <c r="B121" s="1069"/>
      <c r="C121" s="1069"/>
      <c r="D121" s="1069"/>
      <c r="E121" s="1069"/>
      <c r="F121" s="1070"/>
      <c r="G121" s="601" t="s">
        <v>410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hidden="1" customHeight="1" x14ac:dyDescent="0.15">
      <c r="A122" s="1068"/>
      <c r="B122" s="1069"/>
      <c r="C122" s="1069"/>
      <c r="D122" s="1069"/>
      <c r="E122" s="1069"/>
      <c r="F122" s="1070"/>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15">
      <c r="A123" s="1068"/>
      <c r="B123" s="1069"/>
      <c r="C123" s="1069"/>
      <c r="D123" s="1069"/>
      <c r="E123" s="1069"/>
      <c r="F123" s="1070"/>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811"/>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389"/>
    </row>
    <row r="124" spans="1:50" ht="24.75" hidden="1" customHeight="1" x14ac:dyDescent="0.15">
      <c r="A124" s="1068"/>
      <c r="B124" s="1069"/>
      <c r="C124" s="1069"/>
      <c r="D124" s="1069"/>
      <c r="E124" s="1069"/>
      <c r="F124" s="107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hidden="1" customHeight="1" x14ac:dyDescent="0.15">
      <c r="A125" s="1068"/>
      <c r="B125" s="1069"/>
      <c r="C125" s="1069"/>
      <c r="D125" s="1069"/>
      <c r="E125" s="1069"/>
      <c r="F125" s="107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hidden="1" customHeight="1" x14ac:dyDescent="0.15">
      <c r="A126" s="1068"/>
      <c r="B126" s="1069"/>
      <c r="C126" s="1069"/>
      <c r="D126" s="1069"/>
      <c r="E126" s="1069"/>
      <c r="F126" s="107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hidden="1" customHeight="1" x14ac:dyDescent="0.15">
      <c r="A127" s="1068"/>
      <c r="B127" s="1069"/>
      <c r="C127" s="1069"/>
      <c r="D127" s="1069"/>
      <c r="E127" s="1069"/>
      <c r="F127" s="107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hidden="1" customHeight="1" x14ac:dyDescent="0.15">
      <c r="A128" s="1068"/>
      <c r="B128" s="1069"/>
      <c r="C128" s="1069"/>
      <c r="D128" s="1069"/>
      <c r="E128" s="1069"/>
      <c r="F128" s="107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hidden="1" customHeight="1" x14ac:dyDescent="0.15">
      <c r="A129" s="1068"/>
      <c r="B129" s="1069"/>
      <c r="C129" s="1069"/>
      <c r="D129" s="1069"/>
      <c r="E129" s="1069"/>
      <c r="F129" s="107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hidden="1" customHeight="1" x14ac:dyDescent="0.15">
      <c r="A130" s="1068"/>
      <c r="B130" s="1069"/>
      <c r="C130" s="1069"/>
      <c r="D130" s="1069"/>
      <c r="E130" s="1069"/>
      <c r="F130" s="107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hidden="1" customHeight="1" x14ac:dyDescent="0.15">
      <c r="A131" s="1068"/>
      <c r="B131" s="1069"/>
      <c r="C131" s="1069"/>
      <c r="D131" s="1069"/>
      <c r="E131" s="1069"/>
      <c r="F131" s="107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15">
      <c r="A132" s="1068"/>
      <c r="B132" s="1069"/>
      <c r="C132" s="1069"/>
      <c r="D132" s="1069"/>
      <c r="E132" s="1069"/>
      <c r="F132" s="107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hidden="1" customHeight="1" thickBot="1" x14ac:dyDescent="0.2">
      <c r="A133" s="1068"/>
      <c r="B133" s="1069"/>
      <c r="C133" s="1069"/>
      <c r="D133" s="1069"/>
      <c r="E133" s="1069"/>
      <c r="F133" s="107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15">
      <c r="A134" s="1068"/>
      <c r="B134" s="1069"/>
      <c r="C134" s="1069"/>
      <c r="D134" s="1069"/>
      <c r="E134" s="1069"/>
      <c r="F134" s="1070"/>
      <c r="G134" s="601" t="s">
        <v>412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hidden="1" customHeight="1" x14ac:dyDescent="0.15">
      <c r="A135" s="1068"/>
      <c r="B135" s="1069"/>
      <c r="C135" s="1069"/>
      <c r="D135" s="1069"/>
      <c r="E135" s="1069"/>
      <c r="F135" s="1070"/>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15">
      <c r="A136" s="1068"/>
      <c r="B136" s="1069"/>
      <c r="C136" s="1069"/>
      <c r="D136" s="1069"/>
      <c r="E136" s="1069"/>
      <c r="F136" s="1070"/>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811"/>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389"/>
    </row>
    <row r="137" spans="1:50" ht="24.75" hidden="1" customHeight="1" x14ac:dyDescent="0.15">
      <c r="A137" s="1068"/>
      <c r="B137" s="1069"/>
      <c r="C137" s="1069"/>
      <c r="D137" s="1069"/>
      <c r="E137" s="1069"/>
      <c r="F137" s="107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hidden="1" customHeight="1" x14ac:dyDescent="0.15">
      <c r="A138" s="1068"/>
      <c r="B138" s="1069"/>
      <c r="C138" s="1069"/>
      <c r="D138" s="1069"/>
      <c r="E138" s="1069"/>
      <c r="F138" s="107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hidden="1" customHeight="1" x14ac:dyDescent="0.15">
      <c r="A139" s="1068"/>
      <c r="B139" s="1069"/>
      <c r="C139" s="1069"/>
      <c r="D139" s="1069"/>
      <c r="E139" s="1069"/>
      <c r="F139" s="107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hidden="1" customHeight="1" x14ac:dyDescent="0.15">
      <c r="A140" s="1068"/>
      <c r="B140" s="1069"/>
      <c r="C140" s="1069"/>
      <c r="D140" s="1069"/>
      <c r="E140" s="1069"/>
      <c r="F140" s="107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15">
      <c r="A141" s="1068"/>
      <c r="B141" s="1069"/>
      <c r="C141" s="1069"/>
      <c r="D141" s="1069"/>
      <c r="E141" s="1069"/>
      <c r="F141" s="107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15">
      <c r="A142" s="1068"/>
      <c r="B142" s="1069"/>
      <c r="C142" s="1069"/>
      <c r="D142" s="1069"/>
      <c r="E142" s="1069"/>
      <c r="F142" s="107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15">
      <c r="A143" s="1068"/>
      <c r="B143" s="1069"/>
      <c r="C143" s="1069"/>
      <c r="D143" s="1069"/>
      <c r="E143" s="1069"/>
      <c r="F143" s="107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15">
      <c r="A144" s="1068"/>
      <c r="B144" s="1069"/>
      <c r="C144" s="1069"/>
      <c r="D144" s="1069"/>
      <c r="E144" s="1069"/>
      <c r="F144" s="107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15">
      <c r="A145" s="1068"/>
      <c r="B145" s="1069"/>
      <c r="C145" s="1069"/>
      <c r="D145" s="1069"/>
      <c r="E145" s="1069"/>
      <c r="F145" s="107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hidden="1" customHeight="1" thickBot="1" x14ac:dyDescent="0.2">
      <c r="A146" s="1068"/>
      <c r="B146" s="1069"/>
      <c r="C146" s="1069"/>
      <c r="D146" s="1069"/>
      <c r="E146" s="1069"/>
      <c r="F146" s="107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15">
      <c r="A147" s="1068"/>
      <c r="B147" s="1069"/>
      <c r="C147" s="1069"/>
      <c r="D147" s="1069"/>
      <c r="E147" s="1069"/>
      <c r="F147" s="1070"/>
      <c r="G147" s="601" t="s">
        <v>414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hidden="1" customHeight="1" x14ac:dyDescent="0.15">
      <c r="A148" s="1068"/>
      <c r="B148" s="1069"/>
      <c r="C148" s="1069"/>
      <c r="D148" s="1069"/>
      <c r="E148" s="1069"/>
      <c r="F148" s="1070"/>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15">
      <c r="A149" s="1068"/>
      <c r="B149" s="1069"/>
      <c r="C149" s="1069"/>
      <c r="D149" s="1069"/>
      <c r="E149" s="1069"/>
      <c r="F149" s="1070"/>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811"/>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389"/>
    </row>
    <row r="150" spans="1:50" ht="24.75" hidden="1" customHeight="1" x14ac:dyDescent="0.15">
      <c r="A150" s="1068"/>
      <c r="B150" s="1069"/>
      <c r="C150" s="1069"/>
      <c r="D150" s="1069"/>
      <c r="E150" s="1069"/>
      <c r="F150" s="107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hidden="1" customHeight="1" x14ac:dyDescent="0.15">
      <c r="A151" s="1068"/>
      <c r="B151" s="1069"/>
      <c r="C151" s="1069"/>
      <c r="D151" s="1069"/>
      <c r="E151" s="1069"/>
      <c r="F151" s="107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hidden="1" customHeight="1" x14ac:dyDescent="0.15">
      <c r="A152" s="1068"/>
      <c r="B152" s="1069"/>
      <c r="C152" s="1069"/>
      <c r="D152" s="1069"/>
      <c r="E152" s="1069"/>
      <c r="F152" s="107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hidden="1" customHeight="1" x14ac:dyDescent="0.15">
      <c r="A153" s="1068"/>
      <c r="B153" s="1069"/>
      <c r="C153" s="1069"/>
      <c r="D153" s="1069"/>
      <c r="E153" s="1069"/>
      <c r="F153" s="107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hidden="1" customHeight="1" x14ac:dyDescent="0.15">
      <c r="A154" s="1068"/>
      <c r="B154" s="1069"/>
      <c r="C154" s="1069"/>
      <c r="D154" s="1069"/>
      <c r="E154" s="1069"/>
      <c r="F154" s="107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15">
      <c r="A155" s="1068"/>
      <c r="B155" s="1069"/>
      <c r="C155" s="1069"/>
      <c r="D155" s="1069"/>
      <c r="E155" s="1069"/>
      <c r="F155" s="107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15">
      <c r="A156" s="1068"/>
      <c r="B156" s="1069"/>
      <c r="C156" s="1069"/>
      <c r="D156" s="1069"/>
      <c r="E156" s="1069"/>
      <c r="F156" s="107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15">
      <c r="A157" s="1068"/>
      <c r="B157" s="1069"/>
      <c r="C157" s="1069"/>
      <c r="D157" s="1069"/>
      <c r="E157" s="1069"/>
      <c r="F157" s="107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15">
      <c r="A158" s="1068"/>
      <c r="B158" s="1069"/>
      <c r="C158" s="1069"/>
      <c r="D158" s="1069"/>
      <c r="E158" s="1069"/>
      <c r="F158" s="107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hidden="1"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74" t="s">
        <v>28</v>
      </c>
      <c r="B161" s="1075"/>
      <c r="C161" s="1075"/>
      <c r="D161" s="1075"/>
      <c r="E161" s="1075"/>
      <c r="F161" s="1076"/>
      <c r="G161" s="601" t="s">
        <v>307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hidden="1" customHeight="1" x14ac:dyDescent="0.15">
      <c r="A162" s="1068"/>
      <c r="B162" s="1069"/>
      <c r="C162" s="1069"/>
      <c r="D162" s="1069"/>
      <c r="E162" s="1069"/>
      <c r="F162" s="1070"/>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15">
      <c r="A163" s="1068"/>
      <c r="B163" s="1069"/>
      <c r="C163" s="1069"/>
      <c r="D163" s="1069"/>
      <c r="E163" s="1069"/>
      <c r="F163" s="1070"/>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811"/>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389"/>
    </row>
    <row r="164" spans="1:50" ht="24.75" hidden="1" customHeight="1" x14ac:dyDescent="0.15">
      <c r="A164" s="1068"/>
      <c r="B164" s="1069"/>
      <c r="C164" s="1069"/>
      <c r="D164" s="1069"/>
      <c r="E164" s="1069"/>
      <c r="F164" s="107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hidden="1" customHeight="1" x14ac:dyDescent="0.15">
      <c r="A165" s="1068"/>
      <c r="B165" s="1069"/>
      <c r="C165" s="1069"/>
      <c r="D165" s="1069"/>
      <c r="E165" s="1069"/>
      <c r="F165" s="107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hidden="1" customHeight="1" x14ac:dyDescent="0.15">
      <c r="A166" s="1068"/>
      <c r="B166" s="1069"/>
      <c r="C166" s="1069"/>
      <c r="D166" s="1069"/>
      <c r="E166" s="1069"/>
      <c r="F166" s="107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hidden="1" customHeight="1" x14ac:dyDescent="0.15">
      <c r="A167" s="1068"/>
      <c r="B167" s="1069"/>
      <c r="C167" s="1069"/>
      <c r="D167" s="1069"/>
      <c r="E167" s="1069"/>
      <c r="F167" s="107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15">
      <c r="A168" s="1068"/>
      <c r="B168" s="1069"/>
      <c r="C168" s="1069"/>
      <c r="D168" s="1069"/>
      <c r="E168" s="1069"/>
      <c r="F168" s="107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15">
      <c r="A169" s="1068"/>
      <c r="B169" s="1069"/>
      <c r="C169" s="1069"/>
      <c r="D169" s="1069"/>
      <c r="E169" s="1069"/>
      <c r="F169" s="107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15">
      <c r="A170" s="1068"/>
      <c r="B170" s="1069"/>
      <c r="C170" s="1069"/>
      <c r="D170" s="1069"/>
      <c r="E170" s="1069"/>
      <c r="F170" s="107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15">
      <c r="A171" s="1068"/>
      <c r="B171" s="1069"/>
      <c r="C171" s="1069"/>
      <c r="D171" s="1069"/>
      <c r="E171" s="1069"/>
      <c r="F171" s="107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15">
      <c r="A172" s="1068"/>
      <c r="B172" s="1069"/>
      <c r="C172" s="1069"/>
      <c r="D172" s="1069"/>
      <c r="E172" s="1069"/>
      <c r="F172" s="107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hidden="1" customHeight="1" thickBot="1" x14ac:dyDescent="0.2">
      <c r="A173" s="1068"/>
      <c r="B173" s="1069"/>
      <c r="C173" s="1069"/>
      <c r="D173" s="1069"/>
      <c r="E173" s="1069"/>
      <c r="F173" s="107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15">
      <c r="A174" s="1068"/>
      <c r="B174" s="1069"/>
      <c r="C174" s="1069"/>
      <c r="D174" s="1069"/>
      <c r="E174" s="1069"/>
      <c r="F174" s="1070"/>
      <c r="G174" s="601" t="s">
        <v>416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hidden="1" customHeight="1" x14ac:dyDescent="0.15">
      <c r="A175" s="1068"/>
      <c r="B175" s="1069"/>
      <c r="C175" s="1069"/>
      <c r="D175" s="1069"/>
      <c r="E175" s="1069"/>
      <c r="F175" s="1070"/>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15">
      <c r="A176" s="1068"/>
      <c r="B176" s="1069"/>
      <c r="C176" s="1069"/>
      <c r="D176" s="1069"/>
      <c r="E176" s="1069"/>
      <c r="F176" s="1070"/>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811"/>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389"/>
    </row>
    <row r="177" spans="1:50" ht="24.75" hidden="1" customHeight="1" x14ac:dyDescent="0.15">
      <c r="A177" s="1068"/>
      <c r="B177" s="1069"/>
      <c r="C177" s="1069"/>
      <c r="D177" s="1069"/>
      <c r="E177" s="1069"/>
      <c r="F177" s="107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hidden="1" customHeight="1" x14ac:dyDescent="0.15">
      <c r="A178" s="1068"/>
      <c r="B178" s="1069"/>
      <c r="C178" s="1069"/>
      <c r="D178" s="1069"/>
      <c r="E178" s="1069"/>
      <c r="F178" s="107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hidden="1" customHeight="1" x14ac:dyDescent="0.15">
      <c r="A179" s="1068"/>
      <c r="B179" s="1069"/>
      <c r="C179" s="1069"/>
      <c r="D179" s="1069"/>
      <c r="E179" s="1069"/>
      <c r="F179" s="107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15">
      <c r="A180" s="1068"/>
      <c r="B180" s="1069"/>
      <c r="C180" s="1069"/>
      <c r="D180" s="1069"/>
      <c r="E180" s="1069"/>
      <c r="F180" s="107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15">
      <c r="A181" s="1068"/>
      <c r="B181" s="1069"/>
      <c r="C181" s="1069"/>
      <c r="D181" s="1069"/>
      <c r="E181" s="1069"/>
      <c r="F181" s="107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15">
      <c r="A182" s="1068"/>
      <c r="B182" s="1069"/>
      <c r="C182" s="1069"/>
      <c r="D182" s="1069"/>
      <c r="E182" s="1069"/>
      <c r="F182" s="107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15">
      <c r="A183" s="1068"/>
      <c r="B183" s="1069"/>
      <c r="C183" s="1069"/>
      <c r="D183" s="1069"/>
      <c r="E183" s="1069"/>
      <c r="F183" s="107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15">
      <c r="A184" s="1068"/>
      <c r="B184" s="1069"/>
      <c r="C184" s="1069"/>
      <c r="D184" s="1069"/>
      <c r="E184" s="1069"/>
      <c r="F184" s="107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15">
      <c r="A185" s="1068"/>
      <c r="B185" s="1069"/>
      <c r="C185" s="1069"/>
      <c r="D185" s="1069"/>
      <c r="E185" s="1069"/>
      <c r="F185" s="107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hidden="1" customHeight="1" thickBot="1" x14ac:dyDescent="0.2">
      <c r="A186" s="1068"/>
      <c r="B186" s="1069"/>
      <c r="C186" s="1069"/>
      <c r="D186" s="1069"/>
      <c r="E186" s="1069"/>
      <c r="F186" s="107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15">
      <c r="A187" s="1068"/>
      <c r="B187" s="1069"/>
      <c r="C187" s="1069"/>
      <c r="D187" s="1069"/>
      <c r="E187" s="1069"/>
      <c r="F187" s="1070"/>
      <c r="G187" s="601" t="s">
        <v>419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418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hidden="1" customHeight="1" x14ac:dyDescent="0.15">
      <c r="A188" s="1068"/>
      <c r="B188" s="1069"/>
      <c r="C188" s="1069"/>
      <c r="D188" s="1069"/>
      <c r="E188" s="1069"/>
      <c r="F188" s="1070"/>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15">
      <c r="A189" s="1068"/>
      <c r="B189" s="1069"/>
      <c r="C189" s="1069"/>
      <c r="D189" s="1069"/>
      <c r="E189" s="1069"/>
      <c r="F189" s="1070"/>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811"/>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389"/>
    </row>
    <row r="190" spans="1:50" ht="24.75" hidden="1" customHeight="1" x14ac:dyDescent="0.15">
      <c r="A190" s="1068"/>
      <c r="B190" s="1069"/>
      <c r="C190" s="1069"/>
      <c r="D190" s="1069"/>
      <c r="E190" s="1069"/>
      <c r="F190" s="107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hidden="1" customHeight="1" x14ac:dyDescent="0.15">
      <c r="A191" s="1068"/>
      <c r="B191" s="1069"/>
      <c r="C191" s="1069"/>
      <c r="D191" s="1069"/>
      <c r="E191" s="1069"/>
      <c r="F191" s="107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hidden="1" customHeight="1" x14ac:dyDescent="0.15">
      <c r="A192" s="1068"/>
      <c r="B192" s="1069"/>
      <c r="C192" s="1069"/>
      <c r="D192" s="1069"/>
      <c r="E192" s="1069"/>
      <c r="F192" s="107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hidden="1" customHeight="1" x14ac:dyDescent="0.15">
      <c r="A193" s="1068"/>
      <c r="B193" s="1069"/>
      <c r="C193" s="1069"/>
      <c r="D193" s="1069"/>
      <c r="E193" s="1069"/>
      <c r="F193" s="107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hidden="1" customHeight="1" x14ac:dyDescent="0.15">
      <c r="A194" s="1068"/>
      <c r="B194" s="1069"/>
      <c r="C194" s="1069"/>
      <c r="D194" s="1069"/>
      <c r="E194" s="1069"/>
      <c r="F194" s="107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hidden="1" customHeight="1" x14ac:dyDescent="0.15">
      <c r="A195" s="1068"/>
      <c r="B195" s="1069"/>
      <c r="C195" s="1069"/>
      <c r="D195" s="1069"/>
      <c r="E195" s="1069"/>
      <c r="F195" s="107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hidden="1" customHeight="1" x14ac:dyDescent="0.15">
      <c r="A196" s="1068"/>
      <c r="B196" s="1069"/>
      <c r="C196" s="1069"/>
      <c r="D196" s="1069"/>
      <c r="E196" s="1069"/>
      <c r="F196" s="107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15">
      <c r="A197" s="1068"/>
      <c r="B197" s="1069"/>
      <c r="C197" s="1069"/>
      <c r="D197" s="1069"/>
      <c r="E197" s="1069"/>
      <c r="F197" s="107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15">
      <c r="A198" s="1068"/>
      <c r="B198" s="1069"/>
      <c r="C198" s="1069"/>
      <c r="D198" s="1069"/>
      <c r="E198" s="1069"/>
      <c r="F198" s="107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hidden="1" customHeight="1" thickBot="1" x14ac:dyDescent="0.2">
      <c r="A199" s="1068"/>
      <c r="B199" s="1069"/>
      <c r="C199" s="1069"/>
      <c r="D199" s="1069"/>
      <c r="E199" s="1069"/>
      <c r="F199" s="107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15">
      <c r="A200" s="1068"/>
      <c r="B200" s="1069"/>
      <c r="C200" s="1069"/>
      <c r="D200" s="1069"/>
      <c r="E200" s="1069"/>
      <c r="F200" s="1070"/>
      <c r="G200" s="601" t="s">
        <v>420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hidden="1" customHeight="1" x14ac:dyDescent="0.15">
      <c r="A201" s="1068"/>
      <c r="B201" s="1069"/>
      <c r="C201" s="1069"/>
      <c r="D201" s="1069"/>
      <c r="E201" s="1069"/>
      <c r="F201" s="1070"/>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15">
      <c r="A202" s="1068"/>
      <c r="B202" s="1069"/>
      <c r="C202" s="1069"/>
      <c r="D202" s="1069"/>
      <c r="E202" s="1069"/>
      <c r="F202" s="1070"/>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811"/>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389"/>
    </row>
    <row r="203" spans="1:50" ht="24.75" hidden="1" customHeight="1" x14ac:dyDescent="0.15">
      <c r="A203" s="1068"/>
      <c r="B203" s="1069"/>
      <c r="C203" s="1069"/>
      <c r="D203" s="1069"/>
      <c r="E203" s="1069"/>
      <c r="F203" s="107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15">
      <c r="A204" s="1068"/>
      <c r="B204" s="1069"/>
      <c r="C204" s="1069"/>
      <c r="D204" s="1069"/>
      <c r="E204" s="1069"/>
      <c r="F204" s="107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15">
      <c r="A205" s="1068"/>
      <c r="B205" s="1069"/>
      <c r="C205" s="1069"/>
      <c r="D205" s="1069"/>
      <c r="E205" s="1069"/>
      <c r="F205" s="107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15">
      <c r="A206" s="1068"/>
      <c r="B206" s="1069"/>
      <c r="C206" s="1069"/>
      <c r="D206" s="1069"/>
      <c r="E206" s="1069"/>
      <c r="F206" s="107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15">
      <c r="A207" s="1068"/>
      <c r="B207" s="1069"/>
      <c r="C207" s="1069"/>
      <c r="D207" s="1069"/>
      <c r="E207" s="1069"/>
      <c r="F207" s="107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15">
      <c r="A208" s="1068"/>
      <c r="B208" s="1069"/>
      <c r="C208" s="1069"/>
      <c r="D208" s="1069"/>
      <c r="E208" s="1069"/>
      <c r="F208" s="107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15">
      <c r="A209" s="1068"/>
      <c r="B209" s="1069"/>
      <c r="C209" s="1069"/>
      <c r="D209" s="1069"/>
      <c r="E209" s="1069"/>
      <c r="F209" s="107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15">
      <c r="A210" s="1068"/>
      <c r="B210" s="1069"/>
      <c r="C210" s="1069"/>
      <c r="D210" s="1069"/>
      <c r="E210" s="1069"/>
      <c r="F210" s="107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15">
      <c r="A211" s="1068"/>
      <c r="B211" s="1069"/>
      <c r="C211" s="1069"/>
      <c r="D211" s="1069"/>
      <c r="E211" s="1069"/>
      <c r="F211" s="107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hidden="1"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601" t="s">
        <v>309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hidden="1" customHeight="1" x14ac:dyDescent="0.15">
      <c r="A215" s="1068"/>
      <c r="B215" s="1069"/>
      <c r="C215" s="1069"/>
      <c r="D215" s="1069"/>
      <c r="E215" s="1069"/>
      <c r="F215" s="1070"/>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15">
      <c r="A216" s="1068"/>
      <c r="B216" s="1069"/>
      <c r="C216" s="1069"/>
      <c r="D216" s="1069"/>
      <c r="E216" s="1069"/>
      <c r="F216" s="1070"/>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811"/>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389"/>
    </row>
    <row r="217" spans="1:50" ht="24.75" hidden="1" customHeight="1" x14ac:dyDescent="0.15">
      <c r="A217" s="1068"/>
      <c r="B217" s="1069"/>
      <c r="C217" s="1069"/>
      <c r="D217" s="1069"/>
      <c r="E217" s="1069"/>
      <c r="F217" s="107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15">
      <c r="A218" s="1068"/>
      <c r="B218" s="1069"/>
      <c r="C218" s="1069"/>
      <c r="D218" s="1069"/>
      <c r="E218" s="1069"/>
      <c r="F218" s="107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15">
      <c r="A219" s="1068"/>
      <c r="B219" s="1069"/>
      <c r="C219" s="1069"/>
      <c r="D219" s="1069"/>
      <c r="E219" s="1069"/>
      <c r="F219" s="107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15">
      <c r="A220" s="1068"/>
      <c r="B220" s="1069"/>
      <c r="C220" s="1069"/>
      <c r="D220" s="1069"/>
      <c r="E220" s="1069"/>
      <c r="F220" s="107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15">
      <c r="A221" s="1068"/>
      <c r="B221" s="1069"/>
      <c r="C221" s="1069"/>
      <c r="D221" s="1069"/>
      <c r="E221" s="1069"/>
      <c r="F221" s="107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15">
      <c r="A222" s="1068"/>
      <c r="B222" s="1069"/>
      <c r="C222" s="1069"/>
      <c r="D222" s="1069"/>
      <c r="E222" s="1069"/>
      <c r="F222" s="107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15">
      <c r="A223" s="1068"/>
      <c r="B223" s="1069"/>
      <c r="C223" s="1069"/>
      <c r="D223" s="1069"/>
      <c r="E223" s="1069"/>
      <c r="F223" s="107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15">
      <c r="A224" s="1068"/>
      <c r="B224" s="1069"/>
      <c r="C224" s="1069"/>
      <c r="D224" s="1069"/>
      <c r="E224" s="1069"/>
      <c r="F224" s="107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15">
      <c r="A225" s="1068"/>
      <c r="B225" s="1069"/>
      <c r="C225" s="1069"/>
      <c r="D225" s="1069"/>
      <c r="E225" s="1069"/>
      <c r="F225" s="107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hidden="1" customHeight="1" thickBot="1" x14ac:dyDescent="0.2">
      <c r="A226" s="1068"/>
      <c r="B226" s="1069"/>
      <c r="C226" s="1069"/>
      <c r="D226" s="1069"/>
      <c r="E226" s="1069"/>
      <c r="F226" s="107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15">
      <c r="A227" s="1068"/>
      <c r="B227" s="1069"/>
      <c r="C227" s="1069"/>
      <c r="D227" s="1069"/>
      <c r="E227" s="1069"/>
      <c r="F227" s="1070"/>
      <c r="G227" s="601" t="s">
        <v>422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hidden="1" customHeight="1" x14ac:dyDescent="0.15">
      <c r="A228" s="1068"/>
      <c r="B228" s="1069"/>
      <c r="C228" s="1069"/>
      <c r="D228" s="1069"/>
      <c r="E228" s="1069"/>
      <c r="F228" s="1070"/>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15">
      <c r="A229" s="1068"/>
      <c r="B229" s="1069"/>
      <c r="C229" s="1069"/>
      <c r="D229" s="1069"/>
      <c r="E229" s="1069"/>
      <c r="F229" s="1070"/>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811"/>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389"/>
    </row>
    <row r="230" spans="1:50" ht="24.75" hidden="1" customHeight="1" x14ac:dyDescent="0.15">
      <c r="A230" s="1068"/>
      <c r="B230" s="1069"/>
      <c r="C230" s="1069"/>
      <c r="D230" s="1069"/>
      <c r="E230" s="1069"/>
      <c r="F230" s="107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15">
      <c r="A231" s="1068"/>
      <c r="B231" s="1069"/>
      <c r="C231" s="1069"/>
      <c r="D231" s="1069"/>
      <c r="E231" s="1069"/>
      <c r="F231" s="107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15">
      <c r="A232" s="1068"/>
      <c r="B232" s="1069"/>
      <c r="C232" s="1069"/>
      <c r="D232" s="1069"/>
      <c r="E232" s="1069"/>
      <c r="F232" s="107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15">
      <c r="A233" s="1068"/>
      <c r="B233" s="1069"/>
      <c r="C233" s="1069"/>
      <c r="D233" s="1069"/>
      <c r="E233" s="1069"/>
      <c r="F233" s="107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15">
      <c r="A234" s="1068"/>
      <c r="B234" s="1069"/>
      <c r="C234" s="1069"/>
      <c r="D234" s="1069"/>
      <c r="E234" s="1069"/>
      <c r="F234" s="107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15">
      <c r="A235" s="1068"/>
      <c r="B235" s="1069"/>
      <c r="C235" s="1069"/>
      <c r="D235" s="1069"/>
      <c r="E235" s="1069"/>
      <c r="F235" s="107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15">
      <c r="A236" s="1068"/>
      <c r="B236" s="1069"/>
      <c r="C236" s="1069"/>
      <c r="D236" s="1069"/>
      <c r="E236" s="1069"/>
      <c r="F236" s="107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15">
      <c r="A237" s="1068"/>
      <c r="B237" s="1069"/>
      <c r="C237" s="1069"/>
      <c r="D237" s="1069"/>
      <c r="E237" s="1069"/>
      <c r="F237" s="107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15">
      <c r="A238" s="1068"/>
      <c r="B238" s="1069"/>
      <c r="C238" s="1069"/>
      <c r="D238" s="1069"/>
      <c r="E238" s="1069"/>
      <c r="F238" s="107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
      <c r="A239" s="1068"/>
      <c r="B239" s="1069"/>
      <c r="C239" s="1069"/>
      <c r="D239" s="1069"/>
      <c r="E239" s="1069"/>
      <c r="F239" s="107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15">
      <c r="A240" s="1068"/>
      <c r="B240" s="1069"/>
      <c r="C240" s="1069"/>
      <c r="D240" s="1069"/>
      <c r="E240" s="1069"/>
      <c r="F240" s="1070"/>
      <c r="G240" s="601" t="s">
        <v>424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hidden="1" customHeight="1" x14ac:dyDescent="0.15">
      <c r="A241" s="1068"/>
      <c r="B241" s="1069"/>
      <c r="C241" s="1069"/>
      <c r="D241" s="1069"/>
      <c r="E241" s="1069"/>
      <c r="F241" s="1070"/>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15">
      <c r="A242" s="1068"/>
      <c r="B242" s="1069"/>
      <c r="C242" s="1069"/>
      <c r="D242" s="1069"/>
      <c r="E242" s="1069"/>
      <c r="F242" s="1070"/>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811"/>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389"/>
    </row>
    <row r="243" spans="1:50" ht="24.75" hidden="1" customHeight="1" x14ac:dyDescent="0.15">
      <c r="A243" s="1068"/>
      <c r="B243" s="1069"/>
      <c r="C243" s="1069"/>
      <c r="D243" s="1069"/>
      <c r="E243" s="1069"/>
      <c r="F243" s="107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15">
      <c r="A244" s="1068"/>
      <c r="B244" s="1069"/>
      <c r="C244" s="1069"/>
      <c r="D244" s="1069"/>
      <c r="E244" s="1069"/>
      <c r="F244" s="107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15">
      <c r="A245" s="1068"/>
      <c r="B245" s="1069"/>
      <c r="C245" s="1069"/>
      <c r="D245" s="1069"/>
      <c r="E245" s="1069"/>
      <c r="F245" s="107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15">
      <c r="A246" s="1068"/>
      <c r="B246" s="1069"/>
      <c r="C246" s="1069"/>
      <c r="D246" s="1069"/>
      <c r="E246" s="1069"/>
      <c r="F246" s="107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15">
      <c r="A247" s="1068"/>
      <c r="B247" s="1069"/>
      <c r="C247" s="1069"/>
      <c r="D247" s="1069"/>
      <c r="E247" s="1069"/>
      <c r="F247" s="107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15">
      <c r="A248" s="1068"/>
      <c r="B248" s="1069"/>
      <c r="C248" s="1069"/>
      <c r="D248" s="1069"/>
      <c r="E248" s="1069"/>
      <c r="F248" s="107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15">
      <c r="A249" s="1068"/>
      <c r="B249" s="1069"/>
      <c r="C249" s="1069"/>
      <c r="D249" s="1069"/>
      <c r="E249" s="1069"/>
      <c r="F249" s="107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15">
      <c r="A250" s="1068"/>
      <c r="B250" s="1069"/>
      <c r="C250" s="1069"/>
      <c r="D250" s="1069"/>
      <c r="E250" s="1069"/>
      <c r="F250" s="107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15">
      <c r="A251" s="1068"/>
      <c r="B251" s="1069"/>
      <c r="C251" s="1069"/>
      <c r="D251" s="1069"/>
      <c r="E251" s="1069"/>
      <c r="F251" s="107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
      <c r="A252" s="1068"/>
      <c r="B252" s="1069"/>
      <c r="C252" s="1069"/>
      <c r="D252" s="1069"/>
      <c r="E252" s="1069"/>
      <c r="F252" s="107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15">
      <c r="A253" s="1068"/>
      <c r="B253" s="1069"/>
      <c r="C253" s="1069"/>
      <c r="D253" s="1069"/>
      <c r="E253" s="1069"/>
      <c r="F253" s="1070"/>
      <c r="G253" s="601" t="s">
        <v>426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hidden="1" customHeight="1" x14ac:dyDescent="0.15">
      <c r="A254" s="1068"/>
      <c r="B254" s="1069"/>
      <c r="C254" s="1069"/>
      <c r="D254" s="1069"/>
      <c r="E254" s="1069"/>
      <c r="F254" s="1070"/>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15">
      <c r="A255" s="1068"/>
      <c r="B255" s="1069"/>
      <c r="C255" s="1069"/>
      <c r="D255" s="1069"/>
      <c r="E255" s="1069"/>
      <c r="F255" s="1070"/>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811"/>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389"/>
    </row>
    <row r="256" spans="1:50" ht="24.75" hidden="1" customHeight="1" x14ac:dyDescent="0.15">
      <c r="A256" s="1068"/>
      <c r="B256" s="1069"/>
      <c r="C256" s="1069"/>
      <c r="D256" s="1069"/>
      <c r="E256" s="1069"/>
      <c r="F256" s="107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15">
      <c r="A257" s="1068"/>
      <c r="B257" s="1069"/>
      <c r="C257" s="1069"/>
      <c r="D257" s="1069"/>
      <c r="E257" s="1069"/>
      <c r="F257" s="107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15">
      <c r="A258" s="1068"/>
      <c r="B258" s="1069"/>
      <c r="C258" s="1069"/>
      <c r="D258" s="1069"/>
      <c r="E258" s="1069"/>
      <c r="F258" s="107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15">
      <c r="A259" s="1068"/>
      <c r="B259" s="1069"/>
      <c r="C259" s="1069"/>
      <c r="D259" s="1069"/>
      <c r="E259" s="1069"/>
      <c r="F259" s="107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15">
      <c r="A260" s="1068"/>
      <c r="B260" s="1069"/>
      <c r="C260" s="1069"/>
      <c r="D260" s="1069"/>
      <c r="E260" s="1069"/>
      <c r="F260" s="107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15">
      <c r="A261" s="1068"/>
      <c r="B261" s="1069"/>
      <c r="C261" s="1069"/>
      <c r="D261" s="1069"/>
      <c r="E261" s="1069"/>
      <c r="F261" s="107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15">
      <c r="A262" s="1068"/>
      <c r="B262" s="1069"/>
      <c r="C262" s="1069"/>
      <c r="D262" s="1069"/>
      <c r="E262" s="1069"/>
      <c r="F262" s="107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15">
      <c r="A263" s="1068"/>
      <c r="B263" s="1069"/>
      <c r="C263" s="1069"/>
      <c r="D263" s="1069"/>
      <c r="E263" s="1069"/>
      <c r="F263" s="107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15">
      <c r="A264" s="1068"/>
      <c r="B264" s="1069"/>
      <c r="C264" s="1069"/>
      <c r="D264" s="1069"/>
      <c r="E264" s="1069"/>
      <c r="F264" s="107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 zoomScaleNormal="75" zoomScaleSheetLayoutView="100" zoomScalePageLayoutView="70" workbookViewId="0">
      <selection activeCell="C718" sqref="C718:AC71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36.75" customHeight="1" x14ac:dyDescent="0.15">
      <c r="A4" s="1079">
        <v>1</v>
      </c>
      <c r="B4" s="1079">
        <v>1</v>
      </c>
      <c r="C4" s="354" t="s">
        <v>682</v>
      </c>
      <c r="D4" s="340"/>
      <c r="E4" s="340"/>
      <c r="F4" s="340"/>
      <c r="G4" s="340"/>
      <c r="H4" s="340"/>
      <c r="I4" s="340"/>
      <c r="J4" s="341">
        <v>2070001006269</v>
      </c>
      <c r="K4" s="342"/>
      <c r="L4" s="342"/>
      <c r="M4" s="342"/>
      <c r="N4" s="342"/>
      <c r="O4" s="342"/>
      <c r="P4" s="355" t="s">
        <v>688</v>
      </c>
      <c r="Q4" s="343"/>
      <c r="R4" s="343"/>
      <c r="S4" s="343"/>
      <c r="T4" s="343"/>
      <c r="U4" s="343"/>
      <c r="V4" s="343"/>
      <c r="W4" s="343"/>
      <c r="X4" s="343"/>
      <c r="Y4" s="344">
        <v>292</v>
      </c>
      <c r="Z4" s="345"/>
      <c r="AA4" s="345"/>
      <c r="AB4" s="346"/>
      <c r="AC4" s="347" t="s">
        <v>510</v>
      </c>
      <c r="AD4" s="347"/>
      <c r="AE4" s="347"/>
      <c r="AF4" s="347"/>
      <c r="AG4" s="347"/>
      <c r="AH4" s="348">
        <v>4</v>
      </c>
      <c r="AI4" s="349"/>
      <c r="AJ4" s="349"/>
      <c r="AK4" s="349"/>
      <c r="AL4" s="350">
        <v>71.7</v>
      </c>
      <c r="AM4" s="351"/>
      <c r="AN4" s="351"/>
      <c r="AO4" s="352"/>
      <c r="AP4" s="353"/>
      <c r="AQ4" s="353"/>
      <c r="AR4" s="353"/>
      <c r="AS4" s="353"/>
      <c r="AT4" s="353"/>
      <c r="AU4" s="353"/>
      <c r="AV4" s="353"/>
      <c r="AW4" s="353"/>
      <c r="AX4" s="353"/>
    </row>
    <row r="5" spans="1:50" ht="36.75" customHeight="1" x14ac:dyDescent="0.15">
      <c r="A5" s="1079">
        <v>2</v>
      </c>
      <c r="B5" s="1079">
        <v>1</v>
      </c>
      <c r="C5" s="354" t="s">
        <v>760</v>
      </c>
      <c r="D5" s="340"/>
      <c r="E5" s="340"/>
      <c r="F5" s="340"/>
      <c r="G5" s="340"/>
      <c r="H5" s="340"/>
      <c r="I5" s="340"/>
      <c r="J5" s="341">
        <v>2070001006269</v>
      </c>
      <c r="K5" s="342"/>
      <c r="L5" s="342"/>
      <c r="M5" s="342"/>
      <c r="N5" s="342"/>
      <c r="O5" s="342"/>
      <c r="P5" s="355" t="s">
        <v>689</v>
      </c>
      <c r="Q5" s="343"/>
      <c r="R5" s="343"/>
      <c r="S5" s="343"/>
      <c r="T5" s="343"/>
      <c r="U5" s="343"/>
      <c r="V5" s="343"/>
      <c r="W5" s="343"/>
      <c r="X5" s="343"/>
      <c r="Y5" s="344">
        <v>159</v>
      </c>
      <c r="Z5" s="345"/>
      <c r="AA5" s="345"/>
      <c r="AB5" s="346"/>
      <c r="AC5" s="347" t="s">
        <v>510</v>
      </c>
      <c r="AD5" s="347"/>
      <c r="AE5" s="347"/>
      <c r="AF5" s="347"/>
      <c r="AG5" s="347"/>
      <c r="AH5" s="348">
        <v>2</v>
      </c>
      <c r="AI5" s="349"/>
      <c r="AJ5" s="349"/>
      <c r="AK5" s="349"/>
      <c r="AL5" s="350">
        <v>77.5</v>
      </c>
      <c r="AM5" s="351"/>
      <c r="AN5" s="351"/>
      <c r="AO5" s="352"/>
      <c r="AP5" s="353"/>
      <c r="AQ5" s="353"/>
      <c r="AR5" s="353"/>
      <c r="AS5" s="353"/>
      <c r="AT5" s="353"/>
      <c r="AU5" s="353"/>
      <c r="AV5" s="353"/>
      <c r="AW5" s="353"/>
      <c r="AX5" s="353"/>
    </row>
    <row r="6" spans="1:50" ht="36.75" customHeight="1" x14ac:dyDescent="0.15">
      <c r="A6" s="1079">
        <v>3</v>
      </c>
      <c r="B6" s="1079">
        <v>1</v>
      </c>
      <c r="C6" s="1080" t="s">
        <v>759</v>
      </c>
      <c r="D6" s="1081"/>
      <c r="E6" s="1081"/>
      <c r="F6" s="1081"/>
      <c r="G6" s="1081"/>
      <c r="H6" s="1081"/>
      <c r="I6" s="1082"/>
      <c r="J6" s="921">
        <v>4500001005530</v>
      </c>
      <c r="K6" s="922"/>
      <c r="L6" s="922"/>
      <c r="M6" s="922"/>
      <c r="N6" s="922"/>
      <c r="O6" s="923"/>
      <c r="P6" s="924" t="s">
        <v>764</v>
      </c>
      <c r="Q6" s="1083"/>
      <c r="R6" s="1083"/>
      <c r="S6" s="1083"/>
      <c r="T6" s="1083"/>
      <c r="U6" s="1083"/>
      <c r="V6" s="1083"/>
      <c r="W6" s="1083"/>
      <c r="X6" s="1084"/>
      <c r="Y6" s="344">
        <v>277</v>
      </c>
      <c r="Z6" s="345"/>
      <c r="AA6" s="345"/>
      <c r="AB6" s="346"/>
      <c r="AC6" s="347" t="s">
        <v>510</v>
      </c>
      <c r="AD6" s="347"/>
      <c r="AE6" s="347"/>
      <c r="AF6" s="347"/>
      <c r="AG6" s="347"/>
      <c r="AH6" s="348" t="s">
        <v>704</v>
      </c>
      <c r="AI6" s="349"/>
      <c r="AJ6" s="349"/>
      <c r="AK6" s="349"/>
      <c r="AL6" s="350" t="s">
        <v>704</v>
      </c>
      <c r="AM6" s="351"/>
      <c r="AN6" s="351"/>
      <c r="AO6" s="352"/>
      <c r="AP6" s="353"/>
      <c r="AQ6" s="353"/>
      <c r="AR6" s="353"/>
      <c r="AS6" s="353"/>
      <c r="AT6" s="353"/>
      <c r="AU6" s="353"/>
      <c r="AV6" s="353"/>
      <c r="AW6" s="353"/>
      <c r="AX6" s="353"/>
    </row>
    <row r="7" spans="1:50" ht="39" customHeight="1" x14ac:dyDescent="0.15">
      <c r="A7" s="1079">
        <v>4</v>
      </c>
      <c r="B7" s="1079">
        <v>1</v>
      </c>
      <c r="C7" s="1080" t="s">
        <v>758</v>
      </c>
      <c r="D7" s="1081"/>
      <c r="E7" s="1081"/>
      <c r="F7" s="1081"/>
      <c r="G7" s="1081"/>
      <c r="H7" s="1081"/>
      <c r="I7" s="1082"/>
      <c r="J7" s="921">
        <v>4120001077542</v>
      </c>
      <c r="K7" s="922"/>
      <c r="L7" s="922"/>
      <c r="M7" s="922"/>
      <c r="N7" s="922"/>
      <c r="O7" s="923"/>
      <c r="P7" s="924" t="s">
        <v>763</v>
      </c>
      <c r="Q7" s="1083"/>
      <c r="R7" s="1083"/>
      <c r="S7" s="1083"/>
      <c r="T7" s="1083"/>
      <c r="U7" s="1083"/>
      <c r="V7" s="1083"/>
      <c r="W7" s="1083"/>
      <c r="X7" s="1084"/>
      <c r="Y7" s="344">
        <v>209</v>
      </c>
      <c r="Z7" s="345"/>
      <c r="AA7" s="345"/>
      <c r="AB7" s="346"/>
      <c r="AC7" s="347" t="s">
        <v>510</v>
      </c>
      <c r="AD7" s="347"/>
      <c r="AE7" s="347"/>
      <c r="AF7" s="347"/>
      <c r="AG7" s="347"/>
      <c r="AH7" s="348" t="s">
        <v>704</v>
      </c>
      <c r="AI7" s="349"/>
      <c r="AJ7" s="349"/>
      <c r="AK7" s="349"/>
      <c r="AL7" s="350" t="s">
        <v>705</v>
      </c>
      <c r="AM7" s="351"/>
      <c r="AN7" s="351"/>
      <c r="AO7" s="352"/>
      <c r="AP7" s="353"/>
      <c r="AQ7" s="353"/>
      <c r="AR7" s="353"/>
      <c r="AS7" s="353"/>
      <c r="AT7" s="353"/>
      <c r="AU7" s="353"/>
      <c r="AV7" s="353"/>
      <c r="AW7" s="353"/>
      <c r="AX7" s="353"/>
    </row>
    <row r="8" spans="1:50" ht="36" customHeight="1" x14ac:dyDescent="0.15">
      <c r="A8" s="1079">
        <v>5</v>
      </c>
      <c r="B8" s="1079">
        <v>1</v>
      </c>
      <c r="C8" s="1080" t="s">
        <v>757</v>
      </c>
      <c r="D8" s="1081"/>
      <c r="E8" s="1081"/>
      <c r="F8" s="1081"/>
      <c r="G8" s="1081"/>
      <c r="H8" s="1081"/>
      <c r="I8" s="1082"/>
      <c r="J8" s="921">
        <v>6010501033467</v>
      </c>
      <c r="K8" s="922"/>
      <c r="L8" s="922"/>
      <c r="M8" s="922"/>
      <c r="N8" s="922"/>
      <c r="O8" s="923"/>
      <c r="P8" s="924" t="s">
        <v>762</v>
      </c>
      <c r="Q8" s="1083"/>
      <c r="R8" s="1083"/>
      <c r="S8" s="1083"/>
      <c r="T8" s="1083"/>
      <c r="U8" s="1083"/>
      <c r="V8" s="1083"/>
      <c r="W8" s="1083"/>
      <c r="X8" s="1084"/>
      <c r="Y8" s="344">
        <v>160</v>
      </c>
      <c r="Z8" s="345"/>
      <c r="AA8" s="345"/>
      <c r="AB8" s="346"/>
      <c r="AC8" s="347" t="s">
        <v>510</v>
      </c>
      <c r="AD8" s="347"/>
      <c r="AE8" s="347"/>
      <c r="AF8" s="347"/>
      <c r="AG8" s="347"/>
      <c r="AH8" s="348" t="s">
        <v>704</v>
      </c>
      <c r="AI8" s="349"/>
      <c r="AJ8" s="349"/>
      <c r="AK8" s="349"/>
      <c r="AL8" s="350" t="s">
        <v>707</v>
      </c>
      <c r="AM8" s="351"/>
      <c r="AN8" s="351"/>
      <c r="AO8" s="352"/>
      <c r="AP8" s="353"/>
      <c r="AQ8" s="353"/>
      <c r="AR8" s="353"/>
      <c r="AS8" s="353"/>
      <c r="AT8" s="353"/>
      <c r="AU8" s="353"/>
      <c r="AV8" s="353"/>
      <c r="AW8" s="353"/>
      <c r="AX8" s="353"/>
    </row>
    <row r="9" spans="1:50" ht="48" customHeight="1" x14ac:dyDescent="0.15">
      <c r="A9" s="1079">
        <v>6</v>
      </c>
      <c r="B9" s="1079">
        <v>1</v>
      </c>
      <c r="C9" s="1080" t="s">
        <v>756</v>
      </c>
      <c r="D9" s="374"/>
      <c r="E9" s="374"/>
      <c r="F9" s="374"/>
      <c r="G9" s="374"/>
      <c r="H9" s="374"/>
      <c r="I9" s="375"/>
      <c r="J9" s="921">
        <v>8140001034686</v>
      </c>
      <c r="K9" s="922"/>
      <c r="L9" s="922"/>
      <c r="M9" s="922"/>
      <c r="N9" s="922"/>
      <c r="O9" s="923"/>
      <c r="P9" s="924" t="s">
        <v>761</v>
      </c>
      <c r="Q9" s="1083"/>
      <c r="R9" s="1083"/>
      <c r="S9" s="1083"/>
      <c r="T9" s="1083"/>
      <c r="U9" s="1083"/>
      <c r="V9" s="1083"/>
      <c r="W9" s="1083"/>
      <c r="X9" s="1084"/>
      <c r="Y9" s="344">
        <v>160</v>
      </c>
      <c r="Z9" s="345"/>
      <c r="AA9" s="345"/>
      <c r="AB9" s="346"/>
      <c r="AC9" s="347" t="s">
        <v>510</v>
      </c>
      <c r="AD9" s="347"/>
      <c r="AE9" s="347"/>
      <c r="AF9" s="347"/>
      <c r="AG9" s="347"/>
      <c r="AH9" s="348" t="s">
        <v>765</v>
      </c>
      <c r="AI9" s="349"/>
      <c r="AJ9" s="349"/>
      <c r="AK9" s="349"/>
      <c r="AL9" s="350" t="s">
        <v>766</v>
      </c>
      <c r="AM9" s="351"/>
      <c r="AN9" s="351"/>
      <c r="AO9" s="352"/>
      <c r="AP9" s="353"/>
      <c r="AQ9" s="353"/>
      <c r="AR9" s="353"/>
      <c r="AS9" s="353"/>
      <c r="AT9" s="353"/>
      <c r="AU9" s="353"/>
      <c r="AV9" s="353"/>
      <c r="AW9" s="353"/>
      <c r="AX9" s="353"/>
    </row>
    <row r="10" spans="1:50" ht="42" customHeight="1" x14ac:dyDescent="0.15">
      <c r="A10" s="1079">
        <v>7</v>
      </c>
      <c r="B10" s="1079">
        <v>1</v>
      </c>
      <c r="C10" s="354" t="s">
        <v>683</v>
      </c>
      <c r="D10" s="340"/>
      <c r="E10" s="340"/>
      <c r="F10" s="340"/>
      <c r="G10" s="340"/>
      <c r="H10" s="340"/>
      <c r="I10" s="340"/>
      <c r="J10" s="341">
        <v>8050001001910</v>
      </c>
      <c r="K10" s="342"/>
      <c r="L10" s="342"/>
      <c r="M10" s="342"/>
      <c r="N10" s="342"/>
      <c r="O10" s="342"/>
      <c r="P10" s="355" t="s">
        <v>690</v>
      </c>
      <c r="Q10" s="343"/>
      <c r="R10" s="343"/>
      <c r="S10" s="343"/>
      <c r="T10" s="343"/>
      <c r="U10" s="343"/>
      <c r="V10" s="343"/>
      <c r="W10" s="343"/>
      <c r="X10" s="343"/>
      <c r="Y10" s="344">
        <v>146</v>
      </c>
      <c r="Z10" s="345"/>
      <c r="AA10" s="345"/>
      <c r="AB10" s="346"/>
      <c r="AC10" s="347" t="s">
        <v>510</v>
      </c>
      <c r="AD10" s="347"/>
      <c r="AE10" s="347"/>
      <c r="AF10" s="347"/>
      <c r="AG10" s="347"/>
      <c r="AH10" s="348">
        <v>4</v>
      </c>
      <c r="AI10" s="349"/>
      <c r="AJ10" s="349"/>
      <c r="AK10" s="349"/>
      <c r="AL10" s="350">
        <v>97.9</v>
      </c>
      <c r="AM10" s="351"/>
      <c r="AN10" s="351"/>
      <c r="AO10" s="352"/>
      <c r="AP10" s="353"/>
      <c r="AQ10" s="353"/>
      <c r="AR10" s="353"/>
      <c r="AS10" s="353"/>
      <c r="AT10" s="353"/>
      <c r="AU10" s="353"/>
      <c r="AV10" s="353"/>
      <c r="AW10" s="353"/>
      <c r="AX10" s="353"/>
    </row>
    <row r="11" spans="1:50" ht="33.75" customHeight="1" x14ac:dyDescent="0.15">
      <c r="A11" s="1079">
        <v>8</v>
      </c>
      <c r="B11" s="1079">
        <v>1</v>
      </c>
      <c r="C11" s="354" t="s">
        <v>684</v>
      </c>
      <c r="D11" s="340"/>
      <c r="E11" s="340"/>
      <c r="F11" s="340"/>
      <c r="G11" s="340"/>
      <c r="H11" s="340"/>
      <c r="I11" s="340"/>
      <c r="J11" s="341">
        <v>4012801000958</v>
      </c>
      <c r="K11" s="342"/>
      <c r="L11" s="342"/>
      <c r="M11" s="342"/>
      <c r="N11" s="342"/>
      <c r="O11" s="342"/>
      <c r="P11" s="355" t="s">
        <v>691</v>
      </c>
      <c r="Q11" s="343"/>
      <c r="R11" s="343"/>
      <c r="S11" s="343"/>
      <c r="T11" s="343"/>
      <c r="U11" s="343"/>
      <c r="V11" s="343"/>
      <c r="W11" s="343"/>
      <c r="X11" s="343"/>
      <c r="Y11" s="344">
        <v>146</v>
      </c>
      <c r="Z11" s="345"/>
      <c r="AA11" s="345"/>
      <c r="AB11" s="346"/>
      <c r="AC11" s="347" t="s">
        <v>510</v>
      </c>
      <c r="AD11" s="347"/>
      <c r="AE11" s="347"/>
      <c r="AF11" s="347"/>
      <c r="AG11" s="347"/>
      <c r="AH11" s="348" t="s">
        <v>704</v>
      </c>
      <c r="AI11" s="349"/>
      <c r="AJ11" s="349"/>
      <c r="AK11" s="349"/>
      <c r="AL11" s="350" t="s">
        <v>708</v>
      </c>
      <c r="AM11" s="351"/>
      <c r="AN11" s="351"/>
      <c r="AO11" s="352"/>
      <c r="AP11" s="353"/>
      <c r="AQ11" s="353"/>
      <c r="AR11" s="353"/>
      <c r="AS11" s="353"/>
      <c r="AT11" s="353"/>
      <c r="AU11" s="353"/>
      <c r="AV11" s="353"/>
      <c r="AW11" s="353"/>
      <c r="AX11" s="353"/>
    </row>
    <row r="12" spans="1:50" ht="33.75" customHeight="1" x14ac:dyDescent="0.15">
      <c r="A12" s="1079">
        <v>9</v>
      </c>
      <c r="B12" s="1079">
        <v>1</v>
      </c>
      <c r="C12" s="354" t="s">
        <v>685</v>
      </c>
      <c r="D12" s="340"/>
      <c r="E12" s="340"/>
      <c r="F12" s="340"/>
      <c r="G12" s="340"/>
      <c r="H12" s="340"/>
      <c r="I12" s="340"/>
      <c r="J12" s="341">
        <v>3180001035289</v>
      </c>
      <c r="K12" s="342"/>
      <c r="L12" s="342"/>
      <c r="M12" s="342"/>
      <c r="N12" s="342"/>
      <c r="O12" s="342"/>
      <c r="P12" s="355" t="s">
        <v>692</v>
      </c>
      <c r="Q12" s="343"/>
      <c r="R12" s="343"/>
      <c r="S12" s="343"/>
      <c r="T12" s="343"/>
      <c r="U12" s="343"/>
      <c r="V12" s="343"/>
      <c r="W12" s="343"/>
      <c r="X12" s="343"/>
      <c r="Y12" s="344">
        <v>130</v>
      </c>
      <c r="Z12" s="345"/>
      <c r="AA12" s="345"/>
      <c r="AB12" s="346"/>
      <c r="AC12" s="347" t="s">
        <v>510</v>
      </c>
      <c r="AD12" s="347"/>
      <c r="AE12" s="347"/>
      <c r="AF12" s="347"/>
      <c r="AG12" s="347"/>
      <c r="AH12" s="348">
        <v>2</v>
      </c>
      <c r="AI12" s="349"/>
      <c r="AJ12" s="349"/>
      <c r="AK12" s="349"/>
      <c r="AL12" s="350">
        <v>97.3</v>
      </c>
      <c r="AM12" s="351"/>
      <c r="AN12" s="351"/>
      <c r="AO12" s="352"/>
      <c r="AP12" s="353"/>
      <c r="AQ12" s="353"/>
      <c r="AR12" s="353"/>
      <c r="AS12" s="353"/>
      <c r="AT12" s="353"/>
      <c r="AU12" s="353"/>
      <c r="AV12" s="353"/>
      <c r="AW12" s="353"/>
      <c r="AX12" s="353"/>
    </row>
    <row r="13" spans="1:50" ht="33.75" customHeight="1" x14ac:dyDescent="0.15">
      <c r="A13" s="1079">
        <v>10</v>
      </c>
      <c r="B13" s="1079">
        <v>1</v>
      </c>
      <c r="C13" s="354" t="s">
        <v>686</v>
      </c>
      <c r="D13" s="340"/>
      <c r="E13" s="340"/>
      <c r="F13" s="340"/>
      <c r="G13" s="340"/>
      <c r="H13" s="340"/>
      <c r="I13" s="340"/>
      <c r="J13" s="341">
        <v>7430001001377</v>
      </c>
      <c r="K13" s="342"/>
      <c r="L13" s="342"/>
      <c r="M13" s="342"/>
      <c r="N13" s="342"/>
      <c r="O13" s="342"/>
      <c r="P13" s="355" t="s">
        <v>693</v>
      </c>
      <c r="Q13" s="343"/>
      <c r="R13" s="343"/>
      <c r="S13" s="343"/>
      <c r="T13" s="343"/>
      <c r="U13" s="343"/>
      <c r="V13" s="343"/>
      <c r="W13" s="343"/>
      <c r="X13" s="343"/>
      <c r="Y13" s="344">
        <v>123</v>
      </c>
      <c r="Z13" s="345"/>
      <c r="AA13" s="345"/>
      <c r="AB13" s="346"/>
      <c r="AC13" s="347" t="s">
        <v>510</v>
      </c>
      <c r="AD13" s="347"/>
      <c r="AE13" s="347"/>
      <c r="AF13" s="347"/>
      <c r="AG13" s="347"/>
      <c r="AH13" s="348" t="s">
        <v>706</v>
      </c>
      <c r="AI13" s="349"/>
      <c r="AJ13" s="349"/>
      <c r="AK13" s="349"/>
      <c r="AL13" s="350" t="s">
        <v>707</v>
      </c>
      <c r="AM13" s="351"/>
      <c r="AN13" s="351"/>
      <c r="AO13" s="352"/>
      <c r="AP13" s="353"/>
      <c r="AQ13" s="353"/>
      <c r="AR13" s="353"/>
      <c r="AS13" s="353"/>
      <c r="AT13" s="353"/>
      <c r="AU13" s="353"/>
      <c r="AV13" s="353"/>
      <c r="AW13" s="353"/>
      <c r="AX13" s="353"/>
    </row>
    <row r="14" spans="1:50" ht="33.75" customHeight="1" x14ac:dyDescent="0.15">
      <c r="A14" s="1079">
        <v>11</v>
      </c>
      <c r="B14" s="1079">
        <v>1</v>
      </c>
      <c r="C14" s="354" t="s">
        <v>687</v>
      </c>
      <c r="D14" s="340"/>
      <c r="E14" s="340"/>
      <c r="F14" s="340"/>
      <c r="G14" s="340"/>
      <c r="H14" s="340"/>
      <c r="I14" s="340"/>
      <c r="J14" s="341">
        <v>5430001048593</v>
      </c>
      <c r="K14" s="342"/>
      <c r="L14" s="342"/>
      <c r="M14" s="342"/>
      <c r="N14" s="342"/>
      <c r="O14" s="342"/>
      <c r="P14" s="355" t="s">
        <v>694</v>
      </c>
      <c r="Q14" s="343"/>
      <c r="R14" s="343"/>
      <c r="S14" s="343"/>
      <c r="T14" s="343"/>
      <c r="U14" s="343"/>
      <c r="V14" s="343"/>
      <c r="W14" s="343"/>
      <c r="X14" s="343"/>
      <c r="Y14" s="344">
        <v>120</v>
      </c>
      <c r="Z14" s="345"/>
      <c r="AA14" s="345"/>
      <c r="AB14" s="346"/>
      <c r="AC14" s="347" t="s">
        <v>510</v>
      </c>
      <c r="AD14" s="347"/>
      <c r="AE14" s="347"/>
      <c r="AF14" s="347"/>
      <c r="AG14" s="347"/>
      <c r="AH14" s="348" t="s">
        <v>704</v>
      </c>
      <c r="AI14" s="349"/>
      <c r="AJ14" s="349"/>
      <c r="AK14" s="349"/>
      <c r="AL14" s="350" t="s">
        <v>704</v>
      </c>
      <c r="AM14" s="351"/>
      <c r="AN14" s="351"/>
      <c r="AO14" s="352"/>
      <c r="AP14" s="353"/>
      <c r="AQ14" s="353"/>
      <c r="AR14" s="353"/>
      <c r="AS14" s="353"/>
      <c r="AT14" s="353"/>
      <c r="AU14" s="353"/>
      <c r="AV14" s="353"/>
      <c r="AW14" s="353"/>
      <c r="AX14" s="353"/>
    </row>
    <row r="15" spans="1:50" ht="26.25" hidden="1"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79">
        <v>1</v>
      </c>
      <c r="B37" s="1079">
        <v>1</v>
      </c>
      <c r="C37" s="354" t="s">
        <v>723</v>
      </c>
      <c r="D37" s="340"/>
      <c r="E37" s="340"/>
      <c r="F37" s="340"/>
      <c r="G37" s="340"/>
      <c r="H37" s="340"/>
      <c r="I37" s="340"/>
      <c r="J37" s="341" t="s">
        <v>553</v>
      </c>
      <c r="K37" s="342"/>
      <c r="L37" s="342"/>
      <c r="M37" s="342"/>
      <c r="N37" s="342"/>
      <c r="O37" s="342"/>
      <c r="P37" s="343" t="s">
        <v>666</v>
      </c>
      <c r="Q37" s="343"/>
      <c r="R37" s="343"/>
      <c r="S37" s="343"/>
      <c r="T37" s="343"/>
      <c r="U37" s="343"/>
      <c r="V37" s="343"/>
      <c r="W37" s="343"/>
      <c r="X37" s="343"/>
      <c r="Y37" s="344">
        <v>0</v>
      </c>
      <c r="Z37" s="345"/>
      <c r="AA37" s="345"/>
      <c r="AB37" s="346"/>
      <c r="AC37" s="347" t="s">
        <v>196</v>
      </c>
      <c r="AD37" s="347"/>
      <c r="AE37" s="347"/>
      <c r="AF37" s="347"/>
      <c r="AG37" s="347"/>
      <c r="AH37" s="348" t="s">
        <v>553</v>
      </c>
      <c r="AI37" s="349"/>
      <c r="AJ37" s="349"/>
      <c r="AK37" s="349"/>
      <c r="AL37" s="350" t="s">
        <v>553</v>
      </c>
      <c r="AM37" s="351"/>
      <c r="AN37" s="351"/>
      <c r="AO37" s="352"/>
      <c r="AP37" s="353" t="s">
        <v>553</v>
      </c>
      <c r="AQ37" s="353"/>
      <c r="AR37" s="353"/>
      <c r="AS37" s="353"/>
      <c r="AT37" s="353"/>
      <c r="AU37" s="353"/>
      <c r="AV37" s="353"/>
      <c r="AW37" s="353"/>
      <c r="AX37" s="353"/>
    </row>
    <row r="38" spans="1:50" ht="26.25" customHeight="1" x14ac:dyDescent="0.15">
      <c r="A38" s="1079">
        <v>2</v>
      </c>
      <c r="B38" s="1079">
        <v>1</v>
      </c>
      <c r="C38" s="354" t="s">
        <v>724</v>
      </c>
      <c r="D38" s="340"/>
      <c r="E38" s="340"/>
      <c r="F38" s="340"/>
      <c r="G38" s="340"/>
      <c r="H38" s="340"/>
      <c r="I38" s="340"/>
      <c r="J38" s="341" t="s">
        <v>553</v>
      </c>
      <c r="K38" s="342"/>
      <c r="L38" s="342"/>
      <c r="M38" s="342"/>
      <c r="N38" s="342"/>
      <c r="O38" s="342"/>
      <c r="P38" s="343" t="s">
        <v>666</v>
      </c>
      <c r="Q38" s="343"/>
      <c r="R38" s="343"/>
      <c r="S38" s="343"/>
      <c r="T38" s="343"/>
      <c r="U38" s="343"/>
      <c r="V38" s="343"/>
      <c r="W38" s="343"/>
      <c r="X38" s="343"/>
      <c r="Y38" s="344">
        <v>0</v>
      </c>
      <c r="Z38" s="345"/>
      <c r="AA38" s="345"/>
      <c r="AB38" s="346"/>
      <c r="AC38" s="347" t="s">
        <v>196</v>
      </c>
      <c r="AD38" s="347"/>
      <c r="AE38" s="347"/>
      <c r="AF38" s="347"/>
      <c r="AG38" s="347"/>
      <c r="AH38" s="348" t="s">
        <v>553</v>
      </c>
      <c r="AI38" s="349"/>
      <c r="AJ38" s="349"/>
      <c r="AK38" s="349"/>
      <c r="AL38" s="350" t="s">
        <v>553</v>
      </c>
      <c r="AM38" s="351"/>
      <c r="AN38" s="351"/>
      <c r="AO38" s="352"/>
      <c r="AP38" s="353" t="s">
        <v>553</v>
      </c>
      <c r="AQ38" s="353"/>
      <c r="AR38" s="353"/>
      <c r="AS38" s="353"/>
      <c r="AT38" s="353"/>
      <c r="AU38" s="353"/>
      <c r="AV38" s="353"/>
      <c r="AW38" s="353"/>
      <c r="AX38" s="353"/>
    </row>
    <row r="39" spans="1:50" ht="26.25" customHeight="1" x14ac:dyDescent="0.15">
      <c r="A39" s="1079">
        <v>3</v>
      </c>
      <c r="B39" s="1079">
        <v>1</v>
      </c>
      <c r="C39" s="354" t="s">
        <v>725</v>
      </c>
      <c r="D39" s="340"/>
      <c r="E39" s="340"/>
      <c r="F39" s="340"/>
      <c r="G39" s="340"/>
      <c r="H39" s="340"/>
      <c r="I39" s="340"/>
      <c r="J39" s="341" t="s">
        <v>553</v>
      </c>
      <c r="K39" s="342"/>
      <c r="L39" s="342"/>
      <c r="M39" s="342"/>
      <c r="N39" s="342"/>
      <c r="O39" s="342"/>
      <c r="P39" s="343" t="s">
        <v>666</v>
      </c>
      <c r="Q39" s="343"/>
      <c r="R39" s="343"/>
      <c r="S39" s="343"/>
      <c r="T39" s="343"/>
      <c r="U39" s="343"/>
      <c r="V39" s="343"/>
      <c r="W39" s="343"/>
      <c r="X39" s="343"/>
      <c r="Y39" s="344">
        <v>0</v>
      </c>
      <c r="Z39" s="345"/>
      <c r="AA39" s="345"/>
      <c r="AB39" s="346"/>
      <c r="AC39" s="347" t="s">
        <v>196</v>
      </c>
      <c r="AD39" s="347"/>
      <c r="AE39" s="347"/>
      <c r="AF39" s="347"/>
      <c r="AG39" s="347"/>
      <c r="AH39" s="348" t="s">
        <v>553</v>
      </c>
      <c r="AI39" s="349"/>
      <c r="AJ39" s="349"/>
      <c r="AK39" s="349"/>
      <c r="AL39" s="350" t="s">
        <v>553</v>
      </c>
      <c r="AM39" s="351"/>
      <c r="AN39" s="351"/>
      <c r="AO39" s="352"/>
      <c r="AP39" s="353" t="s">
        <v>553</v>
      </c>
      <c r="AQ39" s="353"/>
      <c r="AR39" s="353"/>
      <c r="AS39" s="353"/>
      <c r="AT39" s="353"/>
      <c r="AU39" s="353"/>
      <c r="AV39" s="353"/>
      <c r="AW39" s="353"/>
      <c r="AX39" s="353"/>
    </row>
    <row r="40" spans="1:50" ht="26.25" customHeight="1" x14ac:dyDescent="0.15">
      <c r="A40" s="1079">
        <v>4</v>
      </c>
      <c r="B40" s="1079">
        <v>1</v>
      </c>
      <c r="C40" s="354" t="s">
        <v>726</v>
      </c>
      <c r="D40" s="340"/>
      <c r="E40" s="340"/>
      <c r="F40" s="340"/>
      <c r="G40" s="340"/>
      <c r="H40" s="340"/>
      <c r="I40" s="340"/>
      <c r="J40" s="341" t="s">
        <v>553</v>
      </c>
      <c r="K40" s="342"/>
      <c r="L40" s="342"/>
      <c r="M40" s="342"/>
      <c r="N40" s="342"/>
      <c r="O40" s="342"/>
      <c r="P40" s="343" t="s">
        <v>666</v>
      </c>
      <c r="Q40" s="343"/>
      <c r="R40" s="343"/>
      <c r="S40" s="343"/>
      <c r="T40" s="343"/>
      <c r="U40" s="343"/>
      <c r="V40" s="343"/>
      <c r="W40" s="343"/>
      <c r="X40" s="343"/>
      <c r="Y40" s="344">
        <v>0</v>
      </c>
      <c r="Z40" s="345"/>
      <c r="AA40" s="345"/>
      <c r="AB40" s="346"/>
      <c r="AC40" s="347" t="s">
        <v>196</v>
      </c>
      <c r="AD40" s="347"/>
      <c r="AE40" s="347"/>
      <c r="AF40" s="347"/>
      <c r="AG40" s="347"/>
      <c r="AH40" s="348" t="s">
        <v>553</v>
      </c>
      <c r="AI40" s="349"/>
      <c r="AJ40" s="349"/>
      <c r="AK40" s="349"/>
      <c r="AL40" s="350" t="s">
        <v>553</v>
      </c>
      <c r="AM40" s="351"/>
      <c r="AN40" s="351"/>
      <c r="AO40" s="352"/>
      <c r="AP40" s="353" t="s">
        <v>553</v>
      </c>
      <c r="AQ40" s="353"/>
      <c r="AR40" s="353"/>
      <c r="AS40" s="353"/>
      <c r="AT40" s="353"/>
      <c r="AU40" s="353"/>
      <c r="AV40" s="353"/>
      <c r="AW40" s="353"/>
      <c r="AX40" s="353"/>
    </row>
    <row r="41" spans="1:50" ht="26.25" customHeight="1" x14ac:dyDescent="0.15">
      <c r="A41" s="1079">
        <v>5</v>
      </c>
      <c r="B41" s="1079">
        <v>1</v>
      </c>
      <c r="C41" s="354" t="s">
        <v>727</v>
      </c>
      <c r="D41" s="340"/>
      <c r="E41" s="340"/>
      <c r="F41" s="340"/>
      <c r="G41" s="340"/>
      <c r="H41" s="340"/>
      <c r="I41" s="340"/>
      <c r="J41" s="341" t="s">
        <v>553</v>
      </c>
      <c r="K41" s="342"/>
      <c r="L41" s="342"/>
      <c r="M41" s="342"/>
      <c r="N41" s="342"/>
      <c r="O41" s="342"/>
      <c r="P41" s="343" t="s">
        <v>666</v>
      </c>
      <c r="Q41" s="343"/>
      <c r="R41" s="343"/>
      <c r="S41" s="343"/>
      <c r="T41" s="343"/>
      <c r="U41" s="343"/>
      <c r="V41" s="343"/>
      <c r="W41" s="343"/>
      <c r="X41" s="343"/>
      <c r="Y41" s="344">
        <v>0</v>
      </c>
      <c r="Z41" s="345"/>
      <c r="AA41" s="345"/>
      <c r="AB41" s="346"/>
      <c r="AC41" s="347" t="s">
        <v>196</v>
      </c>
      <c r="AD41" s="347"/>
      <c r="AE41" s="347"/>
      <c r="AF41" s="347"/>
      <c r="AG41" s="347"/>
      <c r="AH41" s="348" t="s">
        <v>553</v>
      </c>
      <c r="AI41" s="349"/>
      <c r="AJ41" s="349"/>
      <c r="AK41" s="349"/>
      <c r="AL41" s="350" t="s">
        <v>553</v>
      </c>
      <c r="AM41" s="351"/>
      <c r="AN41" s="351"/>
      <c r="AO41" s="352"/>
      <c r="AP41" s="353" t="s">
        <v>553</v>
      </c>
      <c r="AQ41" s="353"/>
      <c r="AR41" s="353"/>
      <c r="AS41" s="353"/>
      <c r="AT41" s="353"/>
      <c r="AU41" s="353"/>
      <c r="AV41" s="353"/>
      <c r="AW41" s="353"/>
      <c r="AX41" s="353"/>
    </row>
    <row r="42" spans="1:50" ht="26.25" customHeight="1" x14ac:dyDescent="0.15">
      <c r="A42" s="1079">
        <v>6</v>
      </c>
      <c r="B42" s="1079">
        <v>1</v>
      </c>
      <c r="C42" s="354" t="s">
        <v>728</v>
      </c>
      <c r="D42" s="340"/>
      <c r="E42" s="340"/>
      <c r="F42" s="340"/>
      <c r="G42" s="340"/>
      <c r="H42" s="340"/>
      <c r="I42" s="340"/>
      <c r="J42" s="341" t="s">
        <v>553</v>
      </c>
      <c r="K42" s="342"/>
      <c r="L42" s="342"/>
      <c r="M42" s="342"/>
      <c r="N42" s="342"/>
      <c r="O42" s="342"/>
      <c r="P42" s="343" t="s">
        <v>666</v>
      </c>
      <c r="Q42" s="343"/>
      <c r="R42" s="343"/>
      <c r="S42" s="343"/>
      <c r="T42" s="343"/>
      <c r="U42" s="343"/>
      <c r="V42" s="343"/>
      <c r="W42" s="343"/>
      <c r="X42" s="343"/>
      <c r="Y42" s="344">
        <v>0</v>
      </c>
      <c r="Z42" s="345"/>
      <c r="AA42" s="345"/>
      <c r="AB42" s="346"/>
      <c r="AC42" s="347" t="s">
        <v>196</v>
      </c>
      <c r="AD42" s="347"/>
      <c r="AE42" s="347"/>
      <c r="AF42" s="347"/>
      <c r="AG42" s="347"/>
      <c r="AH42" s="348" t="s">
        <v>553</v>
      </c>
      <c r="AI42" s="349"/>
      <c r="AJ42" s="349"/>
      <c r="AK42" s="349"/>
      <c r="AL42" s="350" t="s">
        <v>553</v>
      </c>
      <c r="AM42" s="351"/>
      <c r="AN42" s="351"/>
      <c r="AO42" s="352"/>
      <c r="AP42" s="353" t="s">
        <v>553</v>
      </c>
      <c r="AQ42" s="353"/>
      <c r="AR42" s="353"/>
      <c r="AS42" s="353"/>
      <c r="AT42" s="353"/>
      <c r="AU42" s="353"/>
      <c r="AV42" s="353"/>
      <c r="AW42" s="353"/>
      <c r="AX42" s="353"/>
    </row>
    <row r="43" spans="1:50" ht="26.25" customHeight="1" x14ac:dyDescent="0.15">
      <c r="A43" s="1079">
        <v>7</v>
      </c>
      <c r="B43" s="1079">
        <v>1</v>
      </c>
      <c r="C43" s="354" t="s">
        <v>729</v>
      </c>
      <c r="D43" s="340"/>
      <c r="E43" s="340"/>
      <c r="F43" s="340"/>
      <c r="G43" s="340"/>
      <c r="H43" s="340"/>
      <c r="I43" s="340"/>
      <c r="J43" s="341" t="s">
        <v>553</v>
      </c>
      <c r="K43" s="342"/>
      <c r="L43" s="342"/>
      <c r="M43" s="342"/>
      <c r="N43" s="342"/>
      <c r="O43" s="342"/>
      <c r="P43" s="343" t="s">
        <v>666</v>
      </c>
      <c r="Q43" s="343"/>
      <c r="R43" s="343"/>
      <c r="S43" s="343"/>
      <c r="T43" s="343"/>
      <c r="U43" s="343"/>
      <c r="V43" s="343"/>
      <c r="W43" s="343"/>
      <c r="X43" s="343"/>
      <c r="Y43" s="344">
        <v>0</v>
      </c>
      <c r="Z43" s="345"/>
      <c r="AA43" s="345"/>
      <c r="AB43" s="346"/>
      <c r="AC43" s="347" t="s">
        <v>196</v>
      </c>
      <c r="AD43" s="347"/>
      <c r="AE43" s="347"/>
      <c r="AF43" s="347"/>
      <c r="AG43" s="347"/>
      <c r="AH43" s="348" t="s">
        <v>553</v>
      </c>
      <c r="AI43" s="349"/>
      <c r="AJ43" s="349"/>
      <c r="AK43" s="349"/>
      <c r="AL43" s="350" t="s">
        <v>553</v>
      </c>
      <c r="AM43" s="351"/>
      <c r="AN43" s="351"/>
      <c r="AO43" s="352"/>
      <c r="AP43" s="353" t="s">
        <v>553</v>
      </c>
      <c r="AQ43" s="353"/>
      <c r="AR43" s="353"/>
      <c r="AS43" s="353"/>
      <c r="AT43" s="353"/>
      <c r="AU43" s="353"/>
      <c r="AV43" s="353"/>
      <c r="AW43" s="353"/>
      <c r="AX43" s="353"/>
    </row>
    <row r="44" spans="1:50" ht="26.25" customHeight="1" x14ac:dyDescent="0.15">
      <c r="A44" s="1079">
        <v>8</v>
      </c>
      <c r="B44" s="1079">
        <v>1</v>
      </c>
      <c r="C44" s="354" t="s">
        <v>730</v>
      </c>
      <c r="D44" s="340"/>
      <c r="E44" s="340"/>
      <c r="F44" s="340"/>
      <c r="G44" s="340"/>
      <c r="H44" s="340"/>
      <c r="I44" s="340"/>
      <c r="J44" s="341" t="s">
        <v>553</v>
      </c>
      <c r="K44" s="342"/>
      <c r="L44" s="342"/>
      <c r="M44" s="342"/>
      <c r="N44" s="342"/>
      <c r="O44" s="342"/>
      <c r="P44" s="343" t="s">
        <v>666</v>
      </c>
      <c r="Q44" s="343"/>
      <c r="R44" s="343"/>
      <c r="S44" s="343"/>
      <c r="T44" s="343"/>
      <c r="U44" s="343"/>
      <c r="V44" s="343"/>
      <c r="W44" s="343"/>
      <c r="X44" s="343"/>
      <c r="Y44" s="344">
        <v>0</v>
      </c>
      <c r="Z44" s="345"/>
      <c r="AA44" s="345"/>
      <c r="AB44" s="346"/>
      <c r="AC44" s="347" t="s">
        <v>196</v>
      </c>
      <c r="AD44" s="347"/>
      <c r="AE44" s="347"/>
      <c r="AF44" s="347"/>
      <c r="AG44" s="347"/>
      <c r="AH44" s="348" t="s">
        <v>553</v>
      </c>
      <c r="AI44" s="349"/>
      <c r="AJ44" s="349"/>
      <c r="AK44" s="349"/>
      <c r="AL44" s="350" t="s">
        <v>553</v>
      </c>
      <c r="AM44" s="351"/>
      <c r="AN44" s="351"/>
      <c r="AO44" s="352"/>
      <c r="AP44" s="353" t="s">
        <v>553</v>
      </c>
      <c r="AQ44" s="353"/>
      <c r="AR44" s="353"/>
      <c r="AS44" s="353"/>
      <c r="AT44" s="353"/>
      <c r="AU44" s="353"/>
      <c r="AV44" s="353"/>
      <c r="AW44" s="353"/>
      <c r="AX44" s="353"/>
    </row>
    <row r="45" spans="1:50" ht="26.25" customHeight="1" x14ac:dyDescent="0.15">
      <c r="A45" s="1079">
        <v>9</v>
      </c>
      <c r="B45" s="1079">
        <v>1</v>
      </c>
      <c r="C45" s="354" t="s">
        <v>731</v>
      </c>
      <c r="D45" s="340"/>
      <c r="E45" s="340"/>
      <c r="F45" s="340"/>
      <c r="G45" s="340"/>
      <c r="H45" s="340"/>
      <c r="I45" s="340"/>
      <c r="J45" s="341" t="s">
        <v>553</v>
      </c>
      <c r="K45" s="342"/>
      <c r="L45" s="342"/>
      <c r="M45" s="342"/>
      <c r="N45" s="342"/>
      <c r="O45" s="342"/>
      <c r="P45" s="343" t="s">
        <v>666</v>
      </c>
      <c r="Q45" s="343"/>
      <c r="R45" s="343"/>
      <c r="S45" s="343"/>
      <c r="T45" s="343"/>
      <c r="U45" s="343"/>
      <c r="V45" s="343"/>
      <c r="W45" s="343"/>
      <c r="X45" s="343"/>
      <c r="Y45" s="344">
        <v>0</v>
      </c>
      <c r="Z45" s="345"/>
      <c r="AA45" s="345"/>
      <c r="AB45" s="346"/>
      <c r="AC45" s="347" t="s">
        <v>196</v>
      </c>
      <c r="AD45" s="347"/>
      <c r="AE45" s="347"/>
      <c r="AF45" s="347"/>
      <c r="AG45" s="347"/>
      <c r="AH45" s="348" t="s">
        <v>553</v>
      </c>
      <c r="AI45" s="349"/>
      <c r="AJ45" s="349"/>
      <c r="AK45" s="349"/>
      <c r="AL45" s="350" t="s">
        <v>553</v>
      </c>
      <c r="AM45" s="351"/>
      <c r="AN45" s="351"/>
      <c r="AO45" s="352"/>
      <c r="AP45" s="353" t="s">
        <v>553</v>
      </c>
      <c r="AQ45" s="353"/>
      <c r="AR45" s="353"/>
      <c r="AS45" s="353"/>
      <c r="AT45" s="353"/>
      <c r="AU45" s="353"/>
      <c r="AV45" s="353"/>
      <c r="AW45" s="353"/>
      <c r="AX45" s="353"/>
    </row>
    <row r="46" spans="1:50" ht="26.25" customHeight="1" x14ac:dyDescent="0.15">
      <c r="A46" s="1079">
        <v>10</v>
      </c>
      <c r="B46" s="1079">
        <v>1</v>
      </c>
      <c r="C46" s="354" t="s">
        <v>741</v>
      </c>
      <c r="D46" s="340"/>
      <c r="E46" s="340"/>
      <c r="F46" s="340"/>
      <c r="G46" s="340"/>
      <c r="H46" s="340"/>
      <c r="I46" s="340"/>
      <c r="J46" s="341" t="s">
        <v>553</v>
      </c>
      <c r="K46" s="342"/>
      <c r="L46" s="342"/>
      <c r="M46" s="342"/>
      <c r="N46" s="342"/>
      <c r="O46" s="342"/>
      <c r="P46" s="343" t="s">
        <v>666</v>
      </c>
      <c r="Q46" s="343"/>
      <c r="R46" s="343"/>
      <c r="S46" s="343"/>
      <c r="T46" s="343"/>
      <c r="U46" s="343"/>
      <c r="V46" s="343"/>
      <c r="W46" s="343"/>
      <c r="X46" s="343"/>
      <c r="Y46" s="344">
        <v>0</v>
      </c>
      <c r="Z46" s="345"/>
      <c r="AA46" s="345"/>
      <c r="AB46" s="346"/>
      <c r="AC46" s="347" t="s">
        <v>196</v>
      </c>
      <c r="AD46" s="347"/>
      <c r="AE46" s="347"/>
      <c r="AF46" s="347"/>
      <c r="AG46" s="347"/>
      <c r="AH46" s="348" t="s">
        <v>553</v>
      </c>
      <c r="AI46" s="349"/>
      <c r="AJ46" s="349"/>
      <c r="AK46" s="349"/>
      <c r="AL46" s="350" t="s">
        <v>553</v>
      </c>
      <c r="AM46" s="351"/>
      <c r="AN46" s="351"/>
      <c r="AO46" s="352"/>
      <c r="AP46" s="353" t="s">
        <v>553</v>
      </c>
      <c r="AQ46" s="353"/>
      <c r="AR46" s="353"/>
      <c r="AS46" s="353"/>
      <c r="AT46" s="353"/>
      <c r="AU46" s="353"/>
      <c r="AV46" s="353"/>
      <c r="AW46" s="353"/>
      <c r="AX46" s="353"/>
    </row>
    <row r="47" spans="1:50" ht="26.25" hidden="1"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2020-11-24T10:00:14Z</cp:lastPrinted>
  <dcterms:created xsi:type="dcterms:W3CDTF">2012-03-13T00:50:25Z</dcterms:created>
  <dcterms:modified xsi:type="dcterms:W3CDTF">2020-11-24T10:01:39Z</dcterms:modified>
</cp:coreProperties>
</file>