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30(2018)\01 一般会計分\01 エクセルデータ\【入管予算係】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<sst xmlns="http://schemas.openxmlformats.org/spreadsheetml/2006/main" count="3056" uniqueCount="697">
  <si>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</si>
  <si>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</si>
  <si>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</si>
  <si>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</si>
  <si>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</si>
  <si>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</si>
  <si>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</si>
  <si>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</si>
  <si>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</si>
  <si>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</si>
  <si>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</si>
  <si>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</si>
  <si>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</si>
  <si>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</si>
  <si>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</si>
  <si>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</si>
  <si>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</si>
  <si>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</si>
  <si>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</si>
  <si>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</si>
  <si>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</si>
  <si>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</si>
  <si>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</si>
  <si>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</si>
  <si>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</si>
  <si>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</si>
  <si>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</si>
  <si>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</si>
  <si>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</si>
  <si>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</si>
  <si>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</si>
  <si>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</si>
  <si>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</si>
  <si>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</si>
  <si>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</si>
  <si>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</si>
  <si>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</si>
  <si>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</si>
  <si>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</si>
  <si>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</si>
  <si>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</si>
  <si>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</si>
  <si>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</si>
  <si>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</si>
  <si>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</si>
  <si>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</si>
  <si>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</si>
  <si>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</si>
  <si>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</si>
  <si>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</si>
  <si>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</si>
  <si>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</si>
  <si>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</si>
  <si>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</si>
  <si>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</si>
  <si>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</si>
  <si>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</si>
  <si>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</si>
  <si>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</si>
  <si>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</si>
  <si>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</si>
  <si>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</si>
  <si>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</si>
  <si>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</si>
  <si>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</si>
  <si>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</si>
  <si>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</si>
  <si>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</si>
  <si>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</si>
  <si>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</si>
  <si>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</si>
  <si>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</si>
  <si>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</si>
  <si>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</si>
  <si>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</si>
  <si>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</si>
  <si>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</si>
  <si>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</si>
  <si>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</si>
  <si>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</si>
  <si>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</si>
  <si>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</si>
  <si>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</si>
  <si>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</si>
  <si>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</si>
  <si>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</si>
  <si>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</si>
  <si>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</si>
  <si>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</si>
  <si>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</si>
  <si>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</si>
  <si>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</si>
  <si>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</si>
  <si>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</si>
  <si>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</si>
  <si>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</si>
  <si>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</si>
  <si>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</si>
  <si>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</si>
  <si>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</si>
  <si>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</si>
  <si>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</si>
  <si>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</si>
  <si>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</si>
  <si>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</si>
  <si>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</si>
  <si>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</si>
  <si>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</si>
  <si>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</si>
  <si>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</si>
  <si>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</si>
  <si>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</si>
  <si>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</si>
  <si>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</si>
  <si>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</si>
  <si>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</si>
  <si>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</si>
  <si>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</si>
  <si>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</si>
  <si>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</si>
  <si>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</si>
  <si>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</si>
  <si>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</si>
  <si>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</si>
  <si>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</si>
  <si>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</si>
  <si>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</si>
  <si>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</si>
  <si>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</si>
  <si>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</si>
  <si>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</si>
  <si>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</si>
  <si>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</si>
  <si>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</si>
  <si>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</si>
  <si>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</si>
  <si>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</si>
  <si>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</si>
  <si>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</si>
  <si>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</si>
  <si>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</si>
  <si>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</si>
  <si>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</si>
  <si>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</si>
  <si>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</si>
  <si>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</si>
  <si>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</si>
  <si>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</si>
  <si>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</si>
  <si>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</si>
  <si>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</si>
  <si>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</si>
  <si>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</si>
  <si>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</si>
  <si>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</si>
  <si>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</si>
  <si>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</si>
  <si>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</si>
  <si>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</si>
  <si>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</si>
  <si>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</si>
  <si>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</si>
  <si>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</si>
  <si>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</si>
  <si>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</si>
  <si>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</si>
  <si>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</si>
  <si>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</si>
  <si>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</si>
  <si>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</si>
  <si>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</si>
  <si>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</si>
  <si>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</si>
  <si>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</si>
  <si>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</si>
  <si>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</si>
  <si>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</si>
  <si>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</si>
  <si>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</si>
  <si>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</si>
  <si>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</si>
  <si>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</si>
  <si>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</si>
  <si>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</si>
  <si>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</si>
  <si>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</si>
  <si>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</si>
  <si>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</si>
  <si>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</si>
  <si>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</si>
  <si>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</si>
  <si>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</si>
  <si>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</si>
  <si>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</si>
  <si>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</si>
  <si>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</si>
  <si>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</si>
  <si>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</si>
  <si>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</si>
  <si>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</si>
  <si>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</si>
  <si>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</si>
  <si>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</si>
  <si>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</si>
  <si>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</si>
  <si>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</si>
  <si>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</si>
  <si>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</si>
  <si>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</si>
  <si>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</si>
  <si>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</si>
  <si>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</si>
  <si>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</si>
  <si>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</si>
  <si>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</si>
  <si>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</si>
  <si>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</si>
  <si>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</si>
  <si>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</si>
  <si>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</si>
  <si>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</si>
  <si>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</si>
  <si>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</si>
  <si>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</si>
  <si>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</si>
  <si>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</si>
  <si>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</si>
  <si>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</si>
  <si>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</si>
  <si>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</si>
  <si>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</si>
  <si>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</si>
  <si>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</si>
  <si>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</si>
  <si>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</si>
  <si>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</si>
  <si>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</si>
  <si>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</si>
  <si>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</si>
  <si>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</si>
  <si>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</si>
  <si>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</si>
  <si>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</si>
  <si>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</si>
  <si>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</si>
  <si>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</si>
  <si>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</si>
  <si>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</si>
  <si>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</si>
  <si>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</si>
  <si>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</si>
  <si>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</si>
  <si>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</si>
  <si>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</si>
  <si>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</si>
  <si>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</si>
  <si>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</si>
  <si>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</si>
  <si>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</si>
  <si>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</si>
  <si>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</si>
  <si>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</si>
  <si>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</si>
  <si>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</si>
  <si>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</si>
  <si>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</si>
  <si>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</si>
  <si>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</si>
  <si>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</si>
  <si>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</si>
  <si>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</si>
  <si>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</si>
  <si>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</si>
  <si>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</si>
  <si>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</si>
  <si>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</si>
  <si>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</si>
  <si>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</si>
  <si>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</si>
  <si>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</si>
  <si>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</si>
  <si>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</si>
  <si>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</si>
  <si>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</si>
  <si>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</si>
  <si>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</si>
  <si>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</si>
  <si>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</si>
  <si>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</si>
  <si>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</si>
  <si>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</si>
  <si>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</si>
  <si>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</si>
  <si>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</si>
  <si>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</si>
  <si>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</si>
  <si>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</si>
  <si>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</si>
  <si>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</si>
  <si>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</si>
  <si>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</si>
  <si>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</si>
  <si>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</si>
  <si>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</si>
  <si>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</si>
  <si>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</si>
  <si>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</si>
  <si>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</si>
  <si>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</si>
  <si>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</si>
  <si>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</si>
  <si>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</si>
  <si>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</si>
  <si>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</si>
  <si>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</si>
  <si>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</si>
  <si>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</si>
  <si>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</si>
  <si>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</si>
  <si>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</si>
  <si>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</si>
  <si>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</si>
  <si>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</si>
  <si>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</si>
  <si>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</si>
  <si>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</si>
  <si>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</si>
  <si>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</si>
  <si>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</si>
  <si>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</si>
  <si>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</si>
  <si>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</si>
  <si>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</si>
  <si>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</si>
  <si>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</si>
  <si>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</si>
  <si>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</si>
  <si>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</si>
  <si>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</si>
  <si>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</si>
  <si>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</si>
  <si>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</si>
  <si>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</si>
  <si>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</si>
  <si>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</si>
  <si>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</si>
  <si>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</si>
  <si>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</si>
  <si>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</si>
  <si>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</si>
  <si>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</si>
  <si>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</si>
  <si>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</si>
  <si>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</si>
  <si>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</si>
  <si>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</si>
  <si>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</si>
  <si>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</si>
  <si>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</si>
  <si>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</si>
  <si>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</si>
  <si>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</si>
  <si>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</si>
  <si>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</si>
  <si>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</si>
  <si>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</si>
  <si>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</si>
  <si>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</si>
  <si>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</si>
  <si>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</si>
  <si>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</si>
  <si>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</si>
  <si>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</si>
  <si>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</si>
  <si>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</si>
  <si>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</si>
  <si>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</si>
  <si>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</si>
  <si>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</si>
  <si>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</si>
  <si>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</si>
  <si>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</si>
  <si>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</si>
  <si>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</si>
  <si>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</si>
  <si>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</si>
  <si>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</si>
  <si>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</si>
  <si>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</si>
  <si>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</si>
  <si>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</si>
  <si>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</si>
  <si>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</si>
  <si>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</si>
  <si>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</si>
  <si>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</si>
  <si>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</si>
  <si>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</si>
  <si>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</si>
  <si>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</si>
  <si>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</si>
  <si>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</si>
  <si>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</si>
  <si>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</si>
  <si>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</si>
  <si>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</si>
  <si>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</si>
  <si>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</si>
  <si>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</si>
  <si>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</si>
  <si>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</si>
  <si>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</si>
  <si>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</si>
  <si>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</si>
  <si>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</si>
  <si>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</si>
  <si>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</si>
  <si>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</si>
  <si>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</si>
  <si>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</si>
  <si>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</si>
  <si>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</si>
  <si>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</si>
  <si>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</si>
  <si>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</si>
  <si>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</si>
  <si>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</si>
  <si>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</si>
  <si>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</si>
  <si>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</si>
  <si>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</si>
  <si>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</si>
  <si>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</si>
  <si>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</si>
  <si>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</si>
  <si>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</si>
  <si>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</si>
  <si>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</si>
  <si>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</si>
  <si>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</si>
  <si>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</si>
  <si>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</si>
  <si>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</si>
  <si>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</si>
  <si>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</si>
  <si>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</si>
  <si>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</si>
  <si>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</si>
  <si>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</si>
  <si>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</si>
  <si>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</si>
  <si>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</si>
  <si>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</si>
  <si>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</si>
  <si>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</si>
  <si>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</si>
  <si>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</si>
  <si>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</si>
  <si>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</si>
  <si>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</si>
  <si>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</si>
  <si>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</si>
  <si>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</si>
  <si>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</si>
  <si>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</si>
  <si>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</si>
  <si>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</si>
  <si>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</si>
  <si>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</si>
  <si>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</si>
  <si>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</si>
  <si>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</si>
  <si>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</si>
  <si>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</si>
  <si>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</si>
  <si>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</si>
  <si>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</si>
  <si>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</si>
  <si>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</si>
  <si>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</si>
  <si>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</si>
  <si>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</si>
  <si>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</si>
  <si>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</si>
  <si>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</si>
  <si>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</si>
  <si>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</si>
  <si>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</si>
  <si>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</si>
  <si>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</si>
  <si>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</si>
  <si>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</si>
  <si>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</si>
  <si>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</si>
  <si>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</si>
  <si>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</si>
  <si>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</si>
  <si>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</si>
  <si>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</si>
  <si>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</si>
  <si>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</si>
  <si>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</si>
  <si>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</si>
  <si>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</si>
  <si>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</si>
  <si>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</si>
  <si>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</si>
  <si>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</si>
  <si>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</si>
  <si>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</si>
  <si>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</si>
  <si>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</si>
  <si>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</si>
  <si>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</si>
  <si>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</si>
  <si>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</si>
  <si>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</si>
  <si>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</si>
  <si>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</si>
  <si>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</si>
  <si>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</si>
  <si>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</si>
  <si>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</si>
  <si>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</si>
  <si>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</si>
  <si>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</si>
  <si>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</si>
  <si>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</si>
  <si>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</si>
  <si>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</si>
  <si>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</si>
  <si>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</si>
  <si>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</si>
  <si>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</si>
  <si>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</si>
  <si>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</si>
  <si>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</si>
  <si>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</si>
  <si>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</si>
  <si>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</si>
  <si>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</si>
  <si>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</si>
  <si>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</si>
  <si>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</si>
  <si>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</si>
  <si>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</si>
  <si>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</si>
  <si>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</si>
  <si>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</si>
  <si>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出入国管理業務の実施</t>
    <rPh sb="0" eb="3">
      <t>シュツニュウコク</t>
    </rPh>
    <rPh sb="3" eb="5">
      <t>カンリ</t>
    </rPh>
    <rPh sb="5" eb="7">
      <t>ギョウム</t>
    </rPh>
    <rPh sb="8" eb="10">
      <t>ジッシ</t>
    </rPh>
    <phoneticPr fontId="5"/>
  </si>
  <si>
    <t>入国管理局</t>
    <rPh sb="0" eb="2">
      <t>ニュウコク</t>
    </rPh>
    <rPh sb="2" eb="5">
      <t>カンリキョク</t>
    </rPh>
    <phoneticPr fontId="5"/>
  </si>
  <si>
    <t>総務課</t>
    <rPh sb="0" eb="3">
      <t>ソウムカ</t>
    </rPh>
    <phoneticPr fontId="5"/>
  </si>
  <si>
    <t>総務課長
佐藤　剛</t>
    <rPh sb="0" eb="2">
      <t>ソウム</t>
    </rPh>
    <rPh sb="2" eb="4">
      <t>カチョウ</t>
    </rPh>
    <rPh sb="5" eb="7">
      <t>サトウ</t>
    </rPh>
    <rPh sb="8" eb="9">
      <t>ツヨシ</t>
    </rPh>
    <phoneticPr fontId="5"/>
  </si>
  <si>
    <t>○</t>
  </si>
  <si>
    <t>出入国管理及び難民認定法</t>
    <rPh sb="0" eb="3">
      <t>シュツニュウコク</t>
    </rPh>
    <rPh sb="3" eb="5">
      <t>カンリ</t>
    </rPh>
    <rPh sb="5" eb="6">
      <t>オヨ</t>
    </rPh>
    <rPh sb="7" eb="9">
      <t>ナンミン</t>
    </rPh>
    <rPh sb="9" eb="12">
      <t>ニンテイホウ</t>
    </rPh>
    <phoneticPr fontId="5"/>
  </si>
  <si>
    <t>・本邦に上陸する外国人の上陸審査，帰国する日本人の確認，出国する日本人・外国人の確認を行う。
・本邦に在留する外国人の在留資格の変更，在留期間の更新の許可，資格外活動の許可等を行う。
・本邦に不法に滞在する外国人の取締り及び退去強制手続を行う。
・本邦にある外国人が難民条約上の難民に該当するか否かの認定を行う。</t>
    <rPh sb="1" eb="3">
      <t>ホンポウ</t>
    </rPh>
    <rPh sb="4" eb="6">
      <t>ジョウリク</t>
    </rPh>
    <rPh sb="8" eb="11">
      <t>ガイコクジン</t>
    </rPh>
    <rPh sb="12" eb="14">
      <t>ジョウリク</t>
    </rPh>
    <rPh sb="14" eb="16">
      <t>シンサ</t>
    </rPh>
    <rPh sb="17" eb="19">
      <t>キコク</t>
    </rPh>
    <rPh sb="21" eb="24">
      <t>ニホンジン</t>
    </rPh>
    <rPh sb="25" eb="27">
      <t>カクニン</t>
    </rPh>
    <rPh sb="28" eb="30">
      <t>シュッコク</t>
    </rPh>
    <rPh sb="32" eb="35">
      <t>ニホンジン</t>
    </rPh>
    <rPh sb="36" eb="39">
      <t>ガイコクジン</t>
    </rPh>
    <rPh sb="40" eb="42">
      <t>カクニン</t>
    </rPh>
    <rPh sb="43" eb="44">
      <t>オコナ</t>
    </rPh>
    <rPh sb="48" eb="50">
      <t>ホンポウ</t>
    </rPh>
    <rPh sb="51" eb="53">
      <t>ザイリュウ</t>
    </rPh>
    <rPh sb="55" eb="58">
      <t>ガイコクジン</t>
    </rPh>
    <rPh sb="59" eb="61">
      <t>ザイリュウ</t>
    </rPh>
    <rPh sb="61" eb="63">
      <t>シカク</t>
    </rPh>
    <rPh sb="64" eb="66">
      <t>ヘンコウ</t>
    </rPh>
    <rPh sb="67" eb="69">
      <t>ザイリュウ</t>
    </rPh>
    <rPh sb="69" eb="71">
      <t>キカン</t>
    </rPh>
    <rPh sb="72" eb="74">
      <t>コウシン</t>
    </rPh>
    <rPh sb="75" eb="77">
      <t>キョカ</t>
    </rPh>
    <rPh sb="78" eb="81">
      <t>シカクガイ</t>
    </rPh>
    <rPh sb="81" eb="83">
      <t>カツドウ</t>
    </rPh>
    <rPh sb="84" eb="86">
      <t>キョカ</t>
    </rPh>
    <rPh sb="86" eb="87">
      <t>トウ</t>
    </rPh>
    <rPh sb="88" eb="89">
      <t>オコナ</t>
    </rPh>
    <rPh sb="93" eb="95">
      <t>ホンポウ</t>
    </rPh>
    <rPh sb="96" eb="98">
      <t>フホウ</t>
    </rPh>
    <rPh sb="99" eb="101">
      <t>タイザイ</t>
    </rPh>
    <rPh sb="103" eb="106">
      <t>ガイコクジン</t>
    </rPh>
    <rPh sb="107" eb="108">
      <t>ト</t>
    </rPh>
    <rPh sb="108" eb="109">
      <t>シ</t>
    </rPh>
    <rPh sb="110" eb="111">
      <t>オヨ</t>
    </rPh>
    <rPh sb="112" eb="114">
      <t>タイキョ</t>
    </rPh>
    <rPh sb="114" eb="116">
      <t>キョウセイ</t>
    </rPh>
    <rPh sb="116" eb="118">
      <t>テツヅ</t>
    </rPh>
    <rPh sb="119" eb="120">
      <t>オコナ</t>
    </rPh>
    <rPh sb="124" eb="126">
      <t>ホンポウ</t>
    </rPh>
    <rPh sb="129" eb="132">
      <t>ガイコクジン</t>
    </rPh>
    <rPh sb="133" eb="135">
      <t>ナンミン</t>
    </rPh>
    <rPh sb="135" eb="138">
      <t>ジョウヤクジョウ</t>
    </rPh>
    <rPh sb="139" eb="141">
      <t>ナンミン</t>
    </rPh>
    <rPh sb="142" eb="144">
      <t>ガイトウ</t>
    </rPh>
    <rPh sb="147" eb="148">
      <t>イナ</t>
    </rPh>
    <rPh sb="150" eb="152">
      <t>ニンテイ</t>
    </rPh>
    <rPh sb="153" eb="154">
      <t>オコナ</t>
    </rPh>
    <phoneticPr fontId="5"/>
  </si>
  <si>
    <t>-</t>
    <phoneticPr fontId="5"/>
  </si>
  <si>
    <t>訪日外国人旅行者数</t>
    <rPh sb="0" eb="2">
      <t>ホウニチ</t>
    </rPh>
    <rPh sb="2" eb="5">
      <t>ガイコクジン</t>
    </rPh>
    <rPh sb="5" eb="7">
      <t>リョコウ</t>
    </rPh>
    <rPh sb="7" eb="8">
      <t>シャ</t>
    </rPh>
    <rPh sb="8" eb="9">
      <t>スウ</t>
    </rPh>
    <phoneticPr fontId="5"/>
  </si>
  <si>
    <t>万人</t>
    <rPh sb="0" eb="2">
      <t>マンニン</t>
    </rPh>
    <phoneticPr fontId="5"/>
  </si>
  <si>
    <t>出入国の公正な管理を目的とするものであるため，国が実施すべき事業である。</t>
    <rPh sb="0" eb="3">
      <t>シュツニュウコク</t>
    </rPh>
    <rPh sb="4" eb="6">
      <t>コウセイ</t>
    </rPh>
    <rPh sb="7" eb="9">
      <t>カンリ</t>
    </rPh>
    <rPh sb="10" eb="12">
      <t>モクテキ</t>
    </rPh>
    <rPh sb="23" eb="24">
      <t>クニ</t>
    </rPh>
    <rPh sb="25" eb="27">
      <t>ジッシ</t>
    </rPh>
    <rPh sb="30" eb="32">
      <t>ジギョウ</t>
    </rPh>
    <phoneticPr fontId="5"/>
  </si>
  <si>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20">
      <t>ユウセンド</t>
    </rPh>
    <rPh sb="21" eb="22">
      <t>タカ</t>
    </rPh>
    <rPh sb="23" eb="25">
      <t>ジギョウ</t>
    </rPh>
    <phoneticPr fontId="5"/>
  </si>
  <si>
    <t>有</t>
  </si>
  <si>
    <t>‐</t>
  </si>
  <si>
    <t>-</t>
    <phoneticPr fontId="5"/>
  </si>
  <si>
    <t>費目・使途は事業目的に即し，真に必要なものに限定している。</t>
    <rPh sb="0" eb="2">
      <t>ヒモク</t>
    </rPh>
    <rPh sb="3" eb="5">
      <t>シト</t>
    </rPh>
    <rPh sb="6" eb="8">
      <t>ジギョウ</t>
    </rPh>
    <rPh sb="8" eb="10">
      <t>モクテキ</t>
    </rPh>
    <rPh sb="11" eb="12">
      <t>ソク</t>
    </rPh>
    <rPh sb="14" eb="15">
      <t>シン</t>
    </rPh>
    <rPh sb="16" eb="18">
      <t>ヒツヨウ</t>
    </rPh>
    <rPh sb="22" eb="24">
      <t>ゲンテイ</t>
    </rPh>
    <phoneticPr fontId="5"/>
  </si>
  <si>
    <t>実施方法の見直し等によりコスト削減や効率化の取組を行っている。</t>
    <rPh sb="0" eb="2">
      <t>ジッシ</t>
    </rPh>
    <rPh sb="2" eb="4">
      <t>ホウホウ</t>
    </rPh>
    <rPh sb="5" eb="7">
      <t>ミナオ</t>
    </rPh>
    <rPh sb="8" eb="9">
      <t>トウ</t>
    </rPh>
    <rPh sb="15" eb="17">
      <t>サクゲン</t>
    </rPh>
    <rPh sb="18" eb="21">
      <t>コウリツカ</t>
    </rPh>
    <rPh sb="22" eb="23">
      <t>ト</t>
    </rPh>
    <rPh sb="23" eb="24">
      <t>ク</t>
    </rPh>
    <rPh sb="25" eb="26">
      <t>オコナ</t>
    </rPh>
    <phoneticPr fontId="5"/>
  </si>
  <si>
    <t>効果的かつ低コストな手段方法等により実施されている。</t>
    <rPh sb="0" eb="3">
      <t>コウカテキ</t>
    </rPh>
    <rPh sb="5" eb="6">
      <t>テイ</t>
    </rPh>
    <rPh sb="10" eb="12">
      <t>シュダン</t>
    </rPh>
    <rPh sb="12" eb="14">
      <t>ホウホウ</t>
    </rPh>
    <rPh sb="14" eb="15">
      <t>トウ</t>
    </rPh>
    <rPh sb="18" eb="20">
      <t>ジッシ</t>
    </rPh>
    <phoneticPr fontId="5"/>
  </si>
  <si>
    <t>成果等については十分に活用されている。</t>
    <rPh sb="0" eb="2">
      <t>セイカ</t>
    </rPh>
    <rPh sb="2" eb="3">
      <t>トウ</t>
    </rPh>
    <rPh sb="8" eb="10">
      <t>ジュウブン</t>
    </rPh>
    <rPh sb="11" eb="13">
      <t>カツヨウ</t>
    </rPh>
    <phoneticPr fontId="5"/>
  </si>
  <si>
    <t>-</t>
    <phoneticPr fontId="5"/>
  </si>
  <si>
    <t>-</t>
    <phoneticPr fontId="5"/>
  </si>
  <si>
    <t>国民の安全・安心の確保のため水際対策を徹底した上で，観光立国推進のため円滑な出入国審査が実施されるとともに，不法滞在者対策も推進されている。</t>
    <rPh sb="0" eb="2">
      <t>コクミン</t>
    </rPh>
    <rPh sb="3" eb="5">
      <t>アンゼン</t>
    </rPh>
    <rPh sb="6" eb="8">
      <t>アンシン</t>
    </rPh>
    <rPh sb="9" eb="11">
      <t>カクホ</t>
    </rPh>
    <rPh sb="14" eb="16">
      <t>ミズギワ</t>
    </rPh>
    <rPh sb="16" eb="18">
      <t>タイサク</t>
    </rPh>
    <rPh sb="19" eb="21">
      <t>テッテイ</t>
    </rPh>
    <rPh sb="23" eb="24">
      <t>ウエ</t>
    </rPh>
    <rPh sb="26" eb="28">
      <t>カンコウ</t>
    </rPh>
    <rPh sb="28" eb="30">
      <t>リッコク</t>
    </rPh>
    <rPh sb="30" eb="32">
      <t>スイシン</t>
    </rPh>
    <rPh sb="35" eb="37">
      <t>エンカツ</t>
    </rPh>
    <rPh sb="38" eb="41">
      <t>シュツニュウコク</t>
    </rPh>
    <rPh sb="41" eb="43">
      <t>シンサ</t>
    </rPh>
    <rPh sb="44" eb="46">
      <t>ジッシ</t>
    </rPh>
    <rPh sb="54" eb="56">
      <t>フホウ</t>
    </rPh>
    <rPh sb="56" eb="59">
      <t>タイザイシャ</t>
    </rPh>
    <rPh sb="59" eb="61">
      <t>タイサク</t>
    </rPh>
    <rPh sb="62" eb="64">
      <t>スイシン</t>
    </rPh>
    <phoneticPr fontId="5"/>
  </si>
  <si>
    <t>各業務の実施状況について，執行実績の分析・点検を行うこととし，必要に応じて見直しを行い，適切に予算に反映することとする。</t>
    <rPh sb="0" eb="1">
      <t>カク</t>
    </rPh>
    <rPh sb="1" eb="3">
      <t>ギョウム</t>
    </rPh>
    <rPh sb="4" eb="6">
      <t>ジッシ</t>
    </rPh>
    <rPh sb="6" eb="8">
      <t>ジョウキョウ</t>
    </rPh>
    <rPh sb="13" eb="15">
      <t>シッコウ</t>
    </rPh>
    <rPh sb="15" eb="17">
      <t>ジッセキ</t>
    </rPh>
    <rPh sb="18" eb="20">
      <t>ブンセキ</t>
    </rPh>
    <rPh sb="21" eb="23">
      <t>テンケン</t>
    </rPh>
    <rPh sb="24" eb="25">
      <t>オコナ</t>
    </rPh>
    <rPh sb="31" eb="33">
      <t>ヒツヨウ</t>
    </rPh>
    <rPh sb="34" eb="35">
      <t>オウ</t>
    </rPh>
    <rPh sb="37" eb="39">
      <t>ミナオ</t>
    </rPh>
    <rPh sb="41" eb="42">
      <t>オコナ</t>
    </rPh>
    <rPh sb="44" eb="46">
      <t>テキセツ</t>
    </rPh>
    <rPh sb="47" eb="49">
      <t>ヨサン</t>
    </rPh>
    <rPh sb="50" eb="52">
      <t>ハンエイ</t>
    </rPh>
    <phoneticPr fontId="5"/>
  </si>
  <si>
    <t>-</t>
    <phoneticPr fontId="5"/>
  </si>
  <si>
    <t>出入国管理業務庁費</t>
    <rPh sb="0" eb="3">
      <t>シュツニュウコク</t>
    </rPh>
    <rPh sb="3" eb="5">
      <t>カンリ</t>
    </rPh>
    <rPh sb="5" eb="7">
      <t>ギョウム</t>
    </rPh>
    <rPh sb="7" eb="9">
      <t>チョウヒ</t>
    </rPh>
    <phoneticPr fontId="5"/>
  </si>
  <si>
    <t>土地建物借料</t>
    <rPh sb="0" eb="2">
      <t>トチ</t>
    </rPh>
    <rPh sb="2" eb="4">
      <t>タテモノ</t>
    </rPh>
    <rPh sb="4" eb="6">
      <t>シャクリョウ</t>
    </rPh>
    <phoneticPr fontId="5"/>
  </si>
  <si>
    <t>諸謝金</t>
    <rPh sb="0" eb="1">
      <t>ショ</t>
    </rPh>
    <rPh sb="1" eb="3">
      <t>シャキン</t>
    </rPh>
    <phoneticPr fontId="5"/>
  </si>
  <si>
    <t>出入国管理業務旅費</t>
    <rPh sb="0" eb="3">
      <t>シュツニュウコク</t>
    </rPh>
    <rPh sb="3" eb="5">
      <t>カンリ</t>
    </rPh>
    <rPh sb="5" eb="7">
      <t>ギョウム</t>
    </rPh>
    <rPh sb="7" eb="9">
      <t>リョヒ</t>
    </rPh>
    <phoneticPr fontId="5"/>
  </si>
  <si>
    <t>護送旅費</t>
    <rPh sb="0" eb="2">
      <t>ゴソウ</t>
    </rPh>
    <rPh sb="2" eb="4">
      <t>リョヒ</t>
    </rPh>
    <phoneticPr fontId="5"/>
  </si>
  <si>
    <t>0062,0065</t>
    <phoneticPr fontId="5"/>
  </si>
  <si>
    <t>0058,0061</t>
    <phoneticPr fontId="5"/>
  </si>
  <si>
    <t>0063,0065</t>
    <phoneticPr fontId="5"/>
  </si>
  <si>
    <t>0071,0074</t>
    <phoneticPr fontId="5"/>
  </si>
  <si>
    <t>0059,0061</t>
    <phoneticPr fontId="5"/>
  </si>
  <si>
    <t>0057</t>
    <phoneticPr fontId="5"/>
  </si>
  <si>
    <t>0056,0061</t>
    <phoneticPr fontId="5"/>
  </si>
  <si>
    <t>在留資格審査関係受理件数</t>
    <rPh sb="0" eb="2">
      <t>ザイリュウ</t>
    </rPh>
    <rPh sb="2" eb="4">
      <t>シカク</t>
    </rPh>
    <rPh sb="4" eb="6">
      <t>シンサ</t>
    </rPh>
    <rPh sb="6" eb="8">
      <t>カンケイ</t>
    </rPh>
    <rPh sb="8" eb="10">
      <t>ジュリ</t>
    </rPh>
    <rPh sb="10" eb="12">
      <t>ケンスウ</t>
    </rPh>
    <phoneticPr fontId="5"/>
  </si>
  <si>
    <t>退去強制手続件数</t>
    <rPh sb="0" eb="2">
      <t>タイキョ</t>
    </rPh>
    <rPh sb="2" eb="4">
      <t>キョウセイ</t>
    </rPh>
    <rPh sb="4" eb="6">
      <t>テツヅ</t>
    </rPh>
    <rPh sb="6" eb="8">
      <t>ケンスウ</t>
    </rPh>
    <phoneticPr fontId="5"/>
  </si>
  <si>
    <t>難民認定申請処理件数</t>
    <rPh sb="0" eb="2">
      <t>ナンミン</t>
    </rPh>
    <rPh sb="2" eb="4">
      <t>ニンテイ</t>
    </rPh>
    <rPh sb="4" eb="6">
      <t>シンセイ</t>
    </rPh>
    <rPh sb="6" eb="8">
      <t>ショリ</t>
    </rPh>
    <rPh sb="8" eb="10">
      <t>ケンスウ</t>
    </rPh>
    <phoneticPr fontId="5"/>
  </si>
  <si>
    <t>出入国者数</t>
    <rPh sb="0" eb="1">
      <t>シュツ</t>
    </rPh>
    <rPh sb="1" eb="2">
      <t>ニュウ</t>
    </rPh>
    <rPh sb="2" eb="3">
      <t>コク</t>
    </rPh>
    <rPh sb="3" eb="4">
      <t>シャ</t>
    </rPh>
    <rPh sb="4" eb="5">
      <t>スウ</t>
    </rPh>
    <phoneticPr fontId="5"/>
  </si>
  <si>
    <t>人</t>
    <rPh sb="0" eb="1">
      <t>ニン</t>
    </rPh>
    <phoneticPr fontId="5"/>
  </si>
  <si>
    <t>-</t>
    <phoneticPr fontId="5"/>
  </si>
  <si>
    <t>件</t>
    <rPh sb="0" eb="1">
      <t>ケン</t>
    </rPh>
    <phoneticPr fontId="5"/>
  </si>
  <si>
    <t>-</t>
    <phoneticPr fontId="5"/>
  </si>
  <si>
    <t>執行額　／　出入国管理取扱件数　　　　　　　　　　　　　　</t>
    <rPh sb="0" eb="2">
      <t>シッコウ</t>
    </rPh>
    <rPh sb="2" eb="3">
      <t>ガク</t>
    </rPh>
    <rPh sb="6" eb="9">
      <t>シュツニュウコク</t>
    </rPh>
    <rPh sb="9" eb="11">
      <t>カンリ</t>
    </rPh>
    <rPh sb="11" eb="12">
      <t>ト</t>
    </rPh>
    <rPh sb="12" eb="13">
      <t>アツカ</t>
    </rPh>
    <rPh sb="13" eb="15">
      <t>ケンスウ</t>
    </rPh>
    <phoneticPr fontId="5"/>
  </si>
  <si>
    <t>　　円</t>
    <rPh sb="2" eb="3">
      <t>エン</t>
    </rPh>
    <phoneticPr fontId="5"/>
  </si>
  <si>
    <t>百万円/件</t>
    <rPh sb="0" eb="2">
      <t>ヒャクマン</t>
    </rPh>
    <rPh sb="2" eb="3">
      <t>エン</t>
    </rPh>
    <rPh sb="4" eb="5">
      <t>ケン</t>
    </rPh>
    <phoneticPr fontId="5"/>
  </si>
  <si>
    <t>5,009/72,972,162</t>
    <phoneticPr fontId="5"/>
  </si>
  <si>
    <t>6,222/81,914,446</t>
    <phoneticPr fontId="5"/>
  </si>
  <si>
    <t>消耗品費</t>
    <rPh sb="0" eb="2">
      <t>ショウモウ</t>
    </rPh>
    <rPh sb="2" eb="3">
      <t>ヒン</t>
    </rPh>
    <rPh sb="3" eb="4">
      <t>ヒ</t>
    </rPh>
    <phoneticPr fontId="5"/>
  </si>
  <si>
    <t>外国人入国記録用紙購入等</t>
    <rPh sb="0" eb="2">
      <t>ガイコク</t>
    </rPh>
    <rPh sb="2" eb="3">
      <t>ジン</t>
    </rPh>
    <rPh sb="3" eb="5">
      <t>ニュウコク</t>
    </rPh>
    <rPh sb="5" eb="7">
      <t>キロク</t>
    </rPh>
    <rPh sb="7" eb="9">
      <t>ヨウシ</t>
    </rPh>
    <rPh sb="9" eb="11">
      <t>コウニュウ</t>
    </rPh>
    <rPh sb="11" eb="12">
      <t>トウ</t>
    </rPh>
    <phoneticPr fontId="5"/>
  </si>
  <si>
    <t>予算配分</t>
    <rPh sb="0" eb="2">
      <t>ヨサン</t>
    </rPh>
    <rPh sb="2" eb="4">
      <t>ハイブン</t>
    </rPh>
    <phoneticPr fontId="5"/>
  </si>
  <si>
    <t>出入国管理業務に必要な物品の購入，役務の提供等</t>
    <rPh sb="0" eb="2">
      <t>シュツニュウ</t>
    </rPh>
    <rPh sb="2" eb="3">
      <t>コク</t>
    </rPh>
    <rPh sb="3" eb="5">
      <t>カンリ</t>
    </rPh>
    <rPh sb="5" eb="7">
      <t>ギョウム</t>
    </rPh>
    <rPh sb="8" eb="10">
      <t>ヒツヨウ</t>
    </rPh>
    <rPh sb="11" eb="13">
      <t>ブッピン</t>
    </rPh>
    <rPh sb="14" eb="16">
      <t>コウニュウ</t>
    </rPh>
    <rPh sb="17" eb="19">
      <t>エキム</t>
    </rPh>
    <rPh sb="20" eb="22">
      <t>テイキョウ</t>
    </rPh>
    <rPh sb="22" eb="23">
      <t>トウ</t>
    </rPh>
    <phoneticPr fontId="5"/>
  </si>
  <si>
    <t>トッパン・フォームズ株式会社</t>
    <rPh sb="10" eb="12">
      <t>カブシキ</t>
    </rPh>
    <rPh sb="12" eb="14">
      <t>カイシャ</t>
    </rPh>
    <phoneticPr fontId="5"/>
  </si>
  <si>
    <t>-</t>
    <phoneticPr fontId="5"/>
  </si>
  <si>
    <t>-</t>
    <phoneticPr fontId="5"/>
  </si>
  <si>
    <t>独立行政法人国立印刷局</t>
    <rPh sb="0" eb="2">
      <t>ドクリツ</t>
    </rPh>
    <rPh sb="2" eb="4">
      <t>ギョウセイ</t>
    </rPh>
    <rPh sb="4" eb="6">
      <t>ホウジン</t>
    </rPh>
    <rPh sb="6" eb="8">
      <t>コクリツ</t>
    </rPh>
    <rPh sb="8" eb="11">
      <t>インサツキョク</t>
    </rPh>
    <phoneticPr fontId="5"/>
  </si>
  <si>
    <t>-</t>
    <phoneticPr fontId="5"/>
  </si>
  <si>
    <t>上陸許可証印シール購入等</t>
    <rPh sb="0" eb="2">
      <t>ジョウリク</t>
    </rPh>
    <rPh sb="2" eb="4">
      <t>キョカ</t>
    </rPh>
    <rPh sb="4" eb="6">
      <t>ショウイン</t>
    </rPh>
    <rPh sb="9" eb="11">
      <t>コウニュウ</t>
    </rPh>
    <rPh sb="11" eb="12">
      <t>トウ</t>
    </rPh>
    <phoneticPr fontId="5"/>
  </si>
  <si>
    <t>外国人技能実習機構</t>
    <rPh sb="0" eb="2">
      <t>ガイコク</t>
    </rPh>
    <rPh sb="2" eb="3">
      <t>ジン</t>
    </rPh>
    <rPh sb="3" eb="5">
      <t>ギノウ</t>
    </rPh>
    <rPh sb="5" eb="7">
      <t>ジッシュウ</t>
    </rPh>
    <rPh sb="7" eb="9">
      <t>キコウ</t>
    </rPh>
    <phoneticPr fontId="5"/>
  </si>
  <si>
    <t>新陽株式会社</t>
    <rPh sb="0" eb="2">
      <t>シンヨウ</t>
    </rPh>
    <rPh sb="2" eb="4">
      <t>カブシキ</t>
    </rPh>
    <rPh sb="4" eb="6">
      <t>カイシャ</t>
    </rPh>
    <phoneticPr fontId="5"/>
  </si>
  <si>
    <t>入国審査官等合服の製造</t>
    <rPh sb="0" eb="2">
      <t>ニュウコク</t>
    </rPh>
    <rPh sb="2" eb="5">
      <t>シンサカン</t>
    </rPh>
    <rPh sb="5" eb="6">
      <t>トウ</t>
    </rPh>
    <rPh sb="6" eb="7">
      <t>ア</t>
    </rPh>
    <rPh sb="7" eb="8">
      <t>フク</t>
    </rPh>
    <rPh sb="9" eb="11">
      <t>セイゾウ</t>
    </rPh>
    <phoneticPr fontId="5"/>
  </si>
  <si>
    <t>株式会社カンセン</t>
    <rPh sb="0" eb="2">
      <t>カブシキ</t>
    </rPh>
    <rPh sb="2" eb="4">
      <t>カイシャ</t>
    </rPh>
    <phoneticPr fontId="5"/>
  </si>
  <si>
    <t>入国審査官等盛夏上衣の製造</t>
    <rPh sb="0" eb="2">
      <t>ニュウコク</t>
    </rPh>
    <rPh sb="2" eb="5">
      <t>シンサカン</t>
    </rPh>
    <rPh sb="5" eb="6">
      <t>トウ</t>
    </rPh>
    <rPh sb="6" eb="8">
      <t>セイカ</t>
    </rPh>
    <rPh sb="8" eb="10">
      <t>ウワギ</t>
    </rPh>
    <rPh sb="11" eb="13">
      <t>セイゾウ</t>
    </rPh>
    <phoneticPr fontId="5"/>
  </si>
  <si>
    <t>光学的文書鑑定機器の賃貸借</t>
    <rPh sb="0" eb="3">
      <t>コウガクテキ</t>
    </rPh>
    <rPh sb="3" eb="5">
      <t>ブンショ</t>
    </rPh>
    <rPh sb="5" eb="7">
      <t>カンテイ</t>
    </rPh>
    <rPh sb="7" eb="9">
      <t>キキ</t>
    </rPh>
    <rPh sb="10" eb="13">
      <t>チンタイシャク</t>
    </rPh>
    <phoneticPr fontId="5"/>
  </si>
  <si>
    <t>-</t>
    <phoneticPr fontId="5"/>
  </si>
  <si>
    <t>学術論文データベースの利用</t>
    <rPh sb="0" eb="2">
      <t>ガクジュツ</t>
    </rPh>
    <rPh sb="2" eb="4">
      <t>ロンブン</t>
    </rPh>
    <rPh sb="11" eb="13">
      <t>リヨウ</t>
    </rPh>
    <phoneticPr fontId="5"/>
  </si>
  <si>
    <t>末友印版工業株式会社</t>
    <rPh sb="0" eb="1">
      <t>スエ</t>
    </rPh>
    <rPh sb="1" eb="2">
      <t>トモ</t>
    </rPh>
    <rPh sb="2" eb="4">
      <t>インバン</t>
    </rPh>
    <rPh sb="4" eb="6">
      <t>コウギョウ</t>
    </rPh>
    <rPh sb="6" eb="10">
      <t>カブシキガイシャ</t>
    </rPh>
    <phoneticPr fontId="5"/>
  </si>
  <si>
    <t>上陸許可証印等の購入</t>
    <rPh sb="0" eb="2">
      <t>ジョウリク</t>
    </rPh>
    <rPh sb="2" eb="4">
      <t>キョカ</t>
    </rPh>
    <rPh sb="4" eb="6">
      <t>ショウイン</t>
    </rPh>
    <rPh sb="6" eb="7">
      <t>トウ</t>
    </rPh>
    <rPh sb="8" eb="10">
      <t>コウニュウ</t>
    </rPh>
    <phoneticPr fontId="5"/>
  </si>
  <si>
    <t>株式会社三幸</t>
    <rPh sb="0" eb="2">
      <t>カブシキ</t>
    </rPh>
    <rPh sb="2" eb="4">
      <t>カイシャ</t>
    </rPh>
    <rPh sb="4" eb="6">
      <t>サンコウ</t>
    </rPh>
    <phoneticPr fontId="5"/>
  </si>
  <si>
    <t>入国警備官活動服の製造</t>
    <rPh sb="0" eb="2">
      <t>ニュウコク</t>
    </rPh>
    <rPh sb="2" eb="5">
      <t>ケイビカン</t>
    </rPh>
    <rPh sb="5" eb="7">
      <t>カツドウ</t>
    </rPh>
    <rPh sb="7" eb="8">
      <t>フク</t>
    </rPh>
    <rPh sb="9" eb="11">
      <t>セイゾウ</t>
    </rPh>
    <phoneticPr fontId="5"/>
  </si>
  <si>
    <t>株式会社国際ビジネスサポート</t>
    <rPh sb="0" eb="2">
      <t>カブシキ</t>
    </rPh>
    <rPh sb="2" eb="4">
      <t>カイシャ</t>
    </rPh>
    <rPh sb="4" eb="6">
      <t>コクサイ</t>
    </rPh>
    <phoneticPr fontId="5"/>
  </si>
  <si>
    <t>語学研修実施業務委託</t>
    <rPh sb="0" eb="2">
      <t>ゴガク</t>
    </rPh>
    <rPh sb="2" eb="4">
      <t>ケンシュウ</t>
    </rPh>
    <rPh sb="4" eb="6">
      <t>ジッシ</t>
    </rPh>
    <rPh sb="6" eb="8">
      <t>ギョウム</t>
    </rPh>
    <rPh sb="8" eb="10">
      <t>イタク</t>
    </rPh>
    <phoneticPr fontId="5"/>
  </si>
  <si>
    <t>東京入国管理局</t>
    <rPh sb="0" eb="2">
      <t>トウキョウ</t>
    </rPh>
    <rPh sb="2" eb="4">
      <t>ニュウコク</t>
    </rPh>
    <rPh sb="4" eb="7">
      <t>カンリキョク</t>
    </rPh>
    <phoneticPr fontId="5"/>
  </si>
  <si>
    <t>大阪入国管理局</t>
    <rPh sb="0" eb="2">
      <t>オオサカ</t>
    </rPh>
    <rPh sb="2" eb="4">
      <t>ニュウコク</t>
    </rPh>
    <rPh sb="4" eb="7">
      <t>カンリキョク</t>
    </rPh>
    <phoneticPr fontId="5"/>
  </si>
  <si>
    <t>名古屋入国管理局</t>
    <rPh sb="0" eb="3">
      <t>ナゴヤ</t>
    </rPh>
    <rPh sb="3" eb="5">
      <t>ニュウコク</t>
    </rPh>
    <rPh sb="5" eb="8">
      <t>カンリキョク</t>
    </rPh>
    <phoneticPr fontId="5"/>
  </si>
  <si>
    <t>福岡入国管理局</t>
    <rPh sb="0" eb="2">
      <t>フクオカ</t>
    </rPh>
    <rPh sb="2" eb="4">
      <t>ニュウコク</t>
    </rPh>
    <rPh sb="4" eb="7">
      <t>カンリキョク</t>
    </rPh>
    <phoneticPr fontId="5"/>
  </si>
  <si>
    <t>札幌入国管理局</t>
    <rPh sb="0" eb="2">
      <t>サッポロ</t>
    </rPh>
    <rPh sb="2" eb="4">
      <t>ニュウコク</t>
    </rPh>
    <rPh sb="4" eb="7">
      <t>カンリキョク</t>
    </rPh>
    <phoneticPr fontId="5"/>
  </si>
  <si>
    <t>広島入国管理局</t>
    <rPh sb="0" eb="2">
      <t>ヒロシマ</t>
    </rPh>
    <rPh sb="2" eb="4">
      <t>ニュウコク</t>
    </rPh>
    <rPh sb="4" eb="7">
      <t>カンリキョク</t>
    </rPh>
    <phoneticPr fontId="5"/>
  </si>
  <si>
    <t>仙台入国管理局</t>
    <rPh sb="0" eb="2">
      <t>センダイ</t>
    </rPh>
    <rPh sb="2" eb="4">
      <t>ニュウコク</t>
    </rPh>
    <rPh sb="4" eb="7">
      <t>カンリキョク</t>
    </rPh>
    <phoneticPr fontId="5"/>
  </si>
  <si>
    <t>高松入国管理局</t>
    <rPh sb="0" eb="2">
      <t>タカマツ</t>
    </rPh>
    <rPh sb="2" eb="4">
      <t>ニュウコク</t>
    </rPh>
    <rPh sb="4" eb="7">
      <t>カンリキョク</t>
    </rPh>
    <phoneticPr fontId="5"/>
  </si>
  <si>
    <t>東日本入国管理センター</t>
    <rPh sb="0" eb="1">
      <t>ヒガシ</t>
    </rPh>
    <rPh sb="1" eb="3">
      <t>ニホン</t>
    </rPh>
    <rPh sb="3" eb="5">
      <t>ニュウコク</t>
    </rPh>
    <rPh sb="5" eb="7">
      <t>カンリ</t>
    </rPh>
    <phoneticPr fontId="5"/>
  </si>
  <si>
    <t>大村入国管理センター</t>
    <rPh sb="0" eb="2">
      <t>オオムラ</t>
    </rPh>
    <rPh sb="2" eb="4">
      <t>ニュウコク</t>
    </rPh>
    <rPh sb="4" eb="6">
      <t>カンリ</t>
    </rPh>
    <phoneticPr fontId="5"/>
  </si>
  <si>
    <t>株式会社東武</t>
    <rPh sb="0" eb="2">
      <t>カブシキ</t>
    </rPh>
    <rPh sb="2" eb="4">
      <t>カイシャ</t>
    </rPh>
    <rPh sb="4" eb="6">
      <t>トウブ</t>
    </rPh>
    <phoneticPr fontId="5"/>
  </si>
  <si>
    <t>成田空港支局審査ブースコンシェルジュ業務委託</t>
    <rPh sb="0" eb="2">
      <t>ナリタ</t>
    </rPh>
    <rPh sb="2" eb="4">
      <t>クウコウ</t>
    </rPh>
    <rPh sb="4" eb="6">
      <t>シキョク</t>
    </rPh>
    <rPh sb="6" eb="8">
      <t>シンサ</t>
    </rPh>
    <rPh sb="18" eb="20">
      <t>ギョウム</t>
    </rPh>
    <rPh sb="20" eb="22">
      <t>イタク</t>
    </rPh>
    <phoneticPr fontId="5"/>
  </si>
  <si>
    <t>関西エアポート株式会社</t>
    <rPh sb="0" eb="2">
      <t>カンサイ</t>
    </rPh>
    <rPh sb="7" eb="9">
      <t>カブシキ</t>
    </rPh>
    <rPh sb="9" eb="11">
      <t>カイシャ</t>
    </rPh>
    <phoneticPr fontId="5"/>
  </si>
  <si>
    <t>土地建物借料，管理費等</t>
    <rPh sb="0" eb="2">
      <t>トチ</t>
    </rPh>
    <rPh sb="2" eb="4">
      <t>タテモノ</t>
    </rPh>
    <rPh sb="4" eb="6">
      <t>シャクリョウ</t>
    </rPh>
    <rPh sb="7" eb="9">
      <t>カンリ</t>
    </rPh>
    <rPh sb="9" eb="10">
      <t>ヒ</t>
    </rPh>
    <rPh sb="10" eb="11">
      <t>トウ</t>
    </rPh>
    <phoneticPr fontId="5"/>
  </si>
  <si>
    <t>成田国際空港株式会社</t>
    <rPh sb="0" eb="2">
      <t>ナリタ</t>
    </rPh>
    <rPh sb="2" eb="4">
      <t>コクサイ</t>
    </rPh>
    <rPh sb="4" eb="6">
      <t>クウコウ</t>
    </rPh>
    <rPh sb="6" eb="8">
      <t>カブシキ</t>
    </rPh>
    <rPh sb="8" eb="10">
      <t>カイシャ</t>
    </rPh>
    <phoneticPr fontId="5"/>
  </si>
  <si>
    <t>-</t>
    <phoneticPr fontId="5"/>
  </si>
  <si>
    <t>株式会社文祥堂</t>
    <rPh sb="0" eb="2">
      <t>カブシキ</t>
    </rPh>
    <rPh sb="2" eb="4">
      <t>カイシャ</t>
    </rPh>
    <rPh sb="4" eb="5">
      <t>ブン</t>
    </rPh>
    <rPh sb="5" eb="6">
      <t>ショウ</t>
    </rPh>
    <rPh sb="6" eb="7">
      <t>ドウ</t>
    </rPh>
    <phoneticPr fontId="5"/>
  </si>
  <si>
    <t>羽田空港支局縦型出入国審査ブースカウンター等</t>
    <rPh sb="0" eb="2">
      <t>ハネダ</t>
    </rPh>
    <rPh sb="2" eb="4">
      <t>クウコウ</t>
    </rPh>
    <rPh sb="4" eb="6">
      <t>シキョク</t>
    </rPh>
    <rPh sb="6" eb="8">
      <t>タテガタ</t>
    </rPh>
    <rPh sb="8" eb="10">
      <t>シュツニュウ</t>
    </rPh>
    <rPh sb="10" eb="11">
      <t>コク</t>
    </rPh>
    <rPh sb="11" eb="13">
      <t>シンサ</t>
    </rPh>
    <rPh sb="21" eb="22">
      <t>トウ</t>
    </rPh>
    <phoneticPr fontId="5"/>
  </si>
  <si>
    <t>関西空港支局審査ブースコンシェルジュ業務委託</t>
    <rPh sb="0" eb="2">
      <t>カンサイ</t>
    </rPh>
    <rPh sb="2" eb="4">
      <t>クウコウ</t>
    </rPh>
    <rPh sb="4" eb="6">
      <t>シキョク</t>
    </rPh>
    <rPh sb="6" eb="8">
      <t>シンサ</t>
    </rPh>
    <rPh sb="18" eb="20">
      <t>ギョウム</t>
    </rPh>
    <rPh sb="20" eb="22">
      <t>イタク</t>
    </rPh>
    <phoneticPr fontId="5"/>
  </si>
  <si>
    <t>首都圏ビルサービス協同組合</t>
    <rPh sb="0" eb="3">
      <t>シュトケン</t>
    </rPh>
    <rPh sb="9" eb="11">
      <t>キョウドウ</t>
    </rPh>
    <rPh sb="11" eb="13">
      <t>クミアイ</t>
    </rPh>
    <phoneticPr fontId="5"/>
  </si>
  <si>
    <t>りらいあコミュニケーションズ株式会社</t>
    <rPh sb="14" eb="16">
      <t>カブシキ</t>
    </rPh>
    <rPh sb="16" eb="18">
      <t>カイシャ</t>
    </rPh>
    <phoneticPr fontId="5"/>
  </si>
  <si>
    <t>ニュービルメン協同組合</t>
    <rPh sb="7" eb="9">
      <t>キョウドウ</t>
    </rPh>
    <rPh sb="9" eb="11">
      <t>クミアイ</t>
    </rPh>
    <phoneticPr fontId="5"/>
  </si>
  <si>
    <t>東京入国管理局データ入力業務委託等</t>
    <rPh sb="0" eb="2">
      <t>トウキョウ</t>
    </rPh>
    <rPh sb="2" eb="4">
      <t>ニュウコク</t>
    </rPh>
    <rPh sb="4" eb="7">
      <t>カンリキョク</t>
    </rPh>
    <rPh sb="10" eb="12">
      <t>ニュウリョク</t>
    </rPh>
    <rPh sb="12" eb="14">
      <t>ギョウム</t>
    </rPh>
    <rPh sb="14" eb="16">
      <t>イタク</t>
    </rPh>
    <rPh sb="16" eb="17">
      <t>トウ</t>
    </rPh>
    <phoneticPr fontId="5"/>
  </si>
  <si>
    <t>東京入国管理局設備維持管理業務委託等</t>
    <rPh sb="0" eb="2">
      <t>トウキョウ</t>
    </rPh>
    <rPh sb="2" eb="4">
      <t>ニュウコク</t>
    </rPh>
    <rPh sb="4" eb="7">
      <t>カンリキョク</t>
    </rPh>
    <rPh sb="7" eb="9">
      <t>セツビ</t>
    </rPh>
    <rPh sb="9" eb="11">
      <t>イジ</t>
    </rPh>
    <rPh sb="11" eb="13">
      <t>カンリ</t>
    </rPh>
    <rPh sb="13" eb="15">
      <t>ギョウム</t>
    </rPh>
    <rPh sb="15" eb="17">
      <t>イタク</t>
    </rPh>
    <rPh sb="17" eb="18">
      <t>トウ</t>
    </rPh>
    <phoneticPr fontId="5"/>
  </si>
  <si>
    <t>中部国際空港株式会社</t>
    <rPh sb="0" eb="2">
      <t>チュウブ</t>
    </rPh>
    <rPh sb="2" eb="4">
      <t>コクサイ</t>
    </rPh>
    <rPh sb="4" eb="6">
      <t>クウコウ</t>
    </rPh>
    <rPh sb="6" eb="8">
      <t>カブシキ</t>
    </rPh>
    <rPh sb="8" eb="10">
      <t>カイシャ</t>
    </rPh>
    <phoneticPr fontId="5"/>
  </si>
  <si>
    <t>-</t>
    <phoneticPr fontId="5"/>
  </si>
  <si>
    <t>東京入国管理局庁舎警備及び被収容者監視等業務委託等</t>
    <rPh sb="0" eb="2">
      <t>トウキョウ</t>
    </rPh>
    <rPh sb="2" eb="4">
      <t>ニュウコク</t>
    </rPh>
    <rPh sb="4" eb="7">
      <t>カンリキョク</t>
    </rPh>
    <rPh sb="7" eb="9">
      <t>チョウシャ</t>
    </rPh>
    <rPh sb="9" eb="11">
      <t>ケイビ</t>
    </rPh>
    <rPh sb="11" eb="12">
      <t>オヨ</t>
    </rPh>
    <rPh sb="13" eb="14">
      <t>ヒ</t>
    </rPh>
    <rPh sb="14" eb="17">
      <t>シュウヨウシャ</t>
    </rPh>
    <rPh sb="17" eb="20">
      <t>カンシトウ</t>
    </rPh>
    <rPh sb="20" eb="22">
      <t>ギョウム</t>
    </rPh>
    <rPh sb="22" eb="24">
      <t>イタク</t>
    </rPh>
    <rPh sb="24" eb="25">
      <t>トウ</t>
    </rPh>
    <phoneticPr fontId="5"/>
  </si>
  <si>
    <t>日本管財株式会社</t>
    <rPh sb="0" eb="2">
      <t>ニホン</t>
    </rPh>
    <rPh sb="2" eb="4">
      <t>カンザイ</t>
    </rPh>
    <rPh sb="4" eb="6">
      <t>カブシキ</t>
    </rPh>
    <rPh sb="6" eb="8">
      <t>カイシャ</t>
    </rPh>
    <phoneticPr fontId="5"/>
  </si>
  <si>
    <t>名古屋入国管理局庁舎維持管理及び庁舎警備業務委託</t>
    <rPh sb="0" eb="3">
      <t>ナゴヤ</t>
    </rPh>
    <rPh sb="3" eb="5">
      <t>ニュウコク</t>
    </rPh>
    <rPh sb="5" eb="8">
      <t>カンリキョク</t>
    </rPh>
    <rPh sb="8" eb="10">
      <t>チョウシャ</t>
    </rPh>
    <rPh sb="10" eb="12">
      <t>イジ</t>
    </rPh>
    <rPh sb="12" eb="14">
      <t>カンリ</t>
    </rPh>
    <rPh sb="14" eb="15">
      <t>オヨ</t>
    </rPh>
    <rPh sb="16" eb="18">
      <t>チョウシャ</t>
    </rPh>
    <rPh sb="18" eb="20">
      <t>ケイビ</t>
    </rPh>
    <rPh sb="20" eb="22">
      <t>ギョウム</t>
    </rPh>
    <rPh sb="22" eb="24">
      <t>イタク</t>
    </rPh>
    <phoneticPr fontId="5"/>
  </si>
  <si>
    <t>雑役務費</t>
    <rPh sb="0" eb="1">
      <t>ザツ</t>
    </rPh>
    <rPh sb="1" eb="3">
      <t>エキム</t>
    </rPh>
    <rPh sb="3" eb="4">
      <t>ヒ</t>
    </rPh>
    <phoneticPr fontId="5"/>
  </si>
  <si>
    <t>B.東京入国管理局</t>
    <rPh sb="2" eb="4">
      <t>トウキョウ</t>
    </rPh>
    <rPh sb="4" eb="6">
      <t>ニュウコク</t>
    </rPh>
    <rPh sb="6" eb="9">
      <t>カンリキョク</t>
    </rPh>
    <phoneticPr fontId="5"/>
  </si>
  <si>
    <t>C.株式会社東武</t>
    <rPh sb="2" eb="4">
      <t>カブシキ</t>
    </rPh>
    <rPh sb="4" eb="6">
      <t>カイシャ</t>
    </rPh>
    <rPh sb="6" eb="8">
      <t>トウブ</t>
    </rPh>
    <phoneticPr fontId="5"/>
  </si>
  <si>
    <t>C</t>
  </si>
  <si>
    <t>株式会社フリースタイル</t>
    <rPh sb="0" eb="2">
      <t>カブシキ</t>
    </rPh>
    <rPh sb="2" eb="4">
      <t>カイシャ</t>
    </rPh>
    <phoneticPr fontId="5"/>
  </si>
  <si>
    <t>-</t>
    <phoneticPr fontId="5"/>
  </si>
  <si>
    <t>日立キャピタルオートリース株式会社</t>
    <rPh sb="0" eb="2">
      <t>ヒタチ</t>
    </rPh>
    <rPh sb="13" eb="15">
      <t>カブシキ</t>
    </rPh>
    <rPh sb="15" eb="17">
      <t>カイシャ</t>
    </rPh>
    <phoneticPr fontId="5"/>
  </si>
  <si>
    <t>自動車（マイクロバス）１台賃貸借</t>
    <rPh sb="0" eb="3">
      <t>ジドウシャ</t>
    </rPh>
    <rPh sb="12" eb="13">
      <t>ダイ</t>
    </rPh>
    <rPh sb="13" eb="16">
      <t>チンタイシャク</t>
    </rPh>
    <phoneticPr fontId="5"/>
  </si>
  <si>
    <t>名古屋入国管理局外国人在留総合インフォメーションセンター運営業務委託</t>
    <rPh sb="0" eb="3">
      <t>ナゴヤ</t>
    </rPh>
    <rPh sb="3" eb="5">
      <t>ニュウコク</t>
    </rPh>
    <rPh sb="5" eb="8">
      <t>カンリキョク</t>
    </rPh>
    <rPh sb="8" eb="11">
      <t>ガイコクジン</t>
    </rPh>
    <rPh sb="11" eb="13">
      <t>ザイリュウ</t>
    </rPh>
    <rPh sb="13" eb="15">
      <t>ソウゴウ</t>
    </rPh>
    <rPh sb="28" eb="30">
      <t>ウンエイ</t>
    </rPh>
    <rPh sb="30" eb="32">
      <t>ギョウム</t>
    </rPh>
    <rPh sb="32" eb="34">
      <t>イタク</t>
    </rPh>
    <phoneticPr fontId="5"/>
  </si>
  <si>
    <t>東京入国管理局外国人在留総合インフォメーションセンター運営業務委託等</t>
    <rPh sb="0" eb="2">
      <t>トウキョウ</t>
    </rPh>
    <rPh sb="2" eb="4">
      <t>ニュウコク</t>
    </rPh>
    <rPh sb="4" eb="7">
      <t>カンリキョク</t>
    </rPh>
    <rPh sb="7" eb="10">
      <t>ガイコクジン</t>
    </rPh>
    <rPh sb="10" eb="12">
      <t>ザイリュウ</t>
    </rPh>
    <rPh sb="12" eb="14">
      <t>ソウゴウ</t>
    </rPh>
    <rPh sb="27" eb="29">
      <t>ウンエイ</t>
    </rPh>
    <rPh sb="29" eb="31">
      <t>ギョウム</t>
    </rPh>
    <rPh sb="31" eb="33">
      <t>イタク</t>
    </rPh>
    <rPh sb="33" eb="34">
      <t>トウ</t>
    </rPh>
    <phoneticPr fontId="5"/>
  </si>
  <si>
    <t>訪日外国人旅行者数について，2020年に4,000万人，2030年に6,000万人を目標とする。</t>
    <rPh sb="0" eb="2">
      <t>ホウニチ</t>
    </rPh>
    <rPh sb="2" eb="5">
      <t>ガイコクジン</t>
    </rPh>
    <rPh sb="5" eb="8">
      <t>リョコウシャ</t>
    </rPh>
    <rPh sb="8" eb="9">
      <t>スウ</t>
    </rPh>
    <rPh sb="18" eb="19">
      <t>ネン</t>
    </rPh>
    <rPh sb="25" eb="27">
      <t>マンニン</t>
    </rPh>
    <rPh sb="32" eb="33">
      <t>ネン</t>
    </rPh>
    <rPh sb="39" eb="41">
      <t>マンニン</t>
    </rPh>
    <rPh sb="42" eb="44">
      <t>モクヒョウ</t>
    </rPh>
    <phoneticPr fontId="5"/>
  </si>
  <si>
    <t>-</t>
    <phoneticPr fontId="5"/>
  </si>
  <si>
    <t>-</t>
    <phoneticPr fontId="5"/>
  </si>
  <si>
    <t>-</t>
    <phoneticPr fontId="5"/>
  </si>
  <si>
    <t>-</t>
    <phoneticPr fontId="5"/>
  </si>
  <si>
    <t>・未来投資戦略2017
・観光ビジョン実現プログラム2017
・「世界一安全な日本」創造戦略</t>
    <rPh sb="1" eb="3">
      <t>ミライ</t>
    </rPh>
    <rPh sb="3" eb="5">
      <t>トウシ</t>
    </rPh>
    <rPh sb="5" eb="7">
      <t>センリャク</t>
    </rPh>
    <rPh sb="13" eb="15">
      <t>カンコウ</t>
    </rPh>
    <rPh sb="19" eb="21">
      <t>ジツゲン</t>
    </rPh>
    <rPh sb="33" eb="35">
      <t>セカイ</t>
    </rPh>
    <rPh sb="35" eb="36">
      <t>イチ</t>
    </rPh>
    <rPh sb="36" eb="38">
      <t>アンゼン</t>
    </rPh>
    <rPh sb="39" eb="41">
      <t>ニホン</t>
    </rPh>
    <rPh sb="42" eb="44">
      <t>ソウゾウ</t>
    </rPh>
    <rPh sb="44" eb="46">
      <t>センリャク</t>
    </rPh>
    <phoneticPr fontId="5"/>
  </si>
  <si>
    <t>-</t>
    <phoneticPr fontId="5"/>
  </si>
  <si>
    <t>訪日外客数（日本政府観光局（JNTO））</t>
    <rPh sb="0" eb="2">
      <t>ホウニチ</t>
    </rPh>
    <rPh sb="2" eb="3">
      <t>ガイ</t>
    </rPh>
    <rPh sb="3" eb="4">
      <t>キャク</t>
    </rPh>
    <rPh sb="4" eb="5">
      <t>スウ</t>
    </rPh>
    <rPh sb="6" eb="8">
      <t>ニホン</t>
    </rPh>
    <rPh sb="8" eb="10">
      <t>セイフ</t>
    </rPh>
    <rPh sb="10" eb="13">
      <t>カンコウキョク</t>
    </rPh>
    <phoneticPr fontId="5"/>
  </si>
  <si>
    <t>-</t>
    <phoneticPr fontId="5"/>
  </si>
  <si>
    <t>-</t>
    <phoneticPr fontId="5"/>
  </si>
  <si>
    <t>-</t>
    <phoneticPr fontId="5"/>
  </si>
  <si>
    <t>繰越理由は，工事場所に係る作業時間の制限などの条件によるものである。</t>
    <rPh sb="0" eb="1">
      <t>ク</t>
    </rPh>
    <rPh sb="1" eb="2">
      <t>コ</t>
    </rPh>
    <rPh sb="2" eb="4">
      <t>リユウ</t>
    </rPh>
    <rPh sb="6" eb="8">
      <t>コウジ</t>
    </rPh>
    <rPh sb="8" eb="10">
      <t>バショ</t>
    </rPh>
    <rPh sb="11" eb="12">
      <t>カカ</t>
    </rPh>
    <rPh sb="13" eb="15">
      <t>サギョウ</t>
    </rPh>
    <rPh sb="15" eb="17">
      <t>ジカン</t>
    </rPh>
    <rPh sb="18" eb="20">
      <t>セイゲン</t>
    </rPh>
    <rPh sb="23" eb="25">
      <t>ジョウケン</t>
    </rPh>
    <phoneticPr fontId="5"/>
  </si>
  <si>
    <t>成果実績は見込みに合ったものとなっている。</t>
    <rPh sb="0" eb="2">
      <t>セイカ</t>
    </rPh>
    <rPh sb="2" eb="4">
      <t>ジッセキ</t>
    </rPh>
    <rPh sb="5" eb="7">
      <t>ミコ</t>
    </rPh>
    <rPh sb="9" eb="10">
      <t>ア</t>
    </rPh>
    <phoneticPr fontId="5"/>
  </si>
  <si>
    <t>活動実績はおおむね見込みに合ったものとなっている。</t>
    <rPh sb="0" eb="2">
      <t>カツドウ</t>
    </rPh>
    <rPh sb="2" eb="4">
      <t>ジッセキ</t>
    </rPh>
    <rPh sb="9" eb="11">
      <t>ミコ</t>
    </rPh>
    <rPh sb="13" eb="14">
      <t>ア</t>
    </rPh>
    <phoneticPr fontId="5"/>
  </si>
  <si>
    <t>A.トッパン・フォームズ株式会社</t>
    <rPh sb="12" eb="16">
      <t>カブシキガイシャ</t>
    </rPh>
    <phoneticPr fontId="5"/>
  </si>
  <si>
    <t>成田空港支局審査ブースコンシェルジュ業務委託等</t>
    <rPh sb="0" eb="2">
      <t>ナリタ</t>
    </rPh>
    <rPh sb="2" eb="4">
      <t>クウコウ</t>
    </rPh>
    <rPh sb="4" eb="6">
      <t>シキョク</t>
    </rPh>
    <rPh sb="6" eb="8">
      <t>シンサ</t>
    </rPh>
    <rPh sb="18" eb="20">
      <t>ギョウム</t>
    </rPh>
    <rPh sb="20" eb="22">
      <t>イタク</t>
    </rPh>
    <rPh sb="22" eb="23">
      <t>トウ</t>
    </rPh>
    <phoneticPr fontId="5"/>
  </si>
  <si>
    <t>株式会社TEI</t>
    <rPh sb="0" eb="2">
      <t>カブシキ</t>
    </rPh>
    <rPh sb="2" eb="4">
      <t>カイシャ</t>
    </rPh>
    <phoneticPr fontId="5"/>
  </si>
  <si>
    <t>競争性を確保するため，一般競争入札を原則とし，仕様書の作成においては特定の者に有利になることのないよう配慮し，複数の業者が参加できる内容とするよう努めている。また，一者応札となった入札案件については，入札を辞退した業者への理由の聞き取りや次年度以降における入札への参加の呼びかけなどの一者応札の解消に努めている。なお，競争性のない随意契約については，空港内の事務室等を賃借しているものなど真に競争性がないものである。</t>
    <rPh sb="0" eb="3">
      <t>キョウソウセイ</t>
    </rPh>
    <rPh sb="4" eb="6">
      <t>カクホ</t>
    </rPh>
    <rPh sb="11" eb="13">
      <t>イッパン</t>
    </rPh>
    <rPh sb="13" eb="15">
      <t>キョウソウ</t>
    </rPh>
    <rPh sb="15" eb="17">
      <t>ニュウサツ</t>
    </rPh>
    <rPh sb="18" eb="20">
      <t>ゲンソク</t>
    </rPh>
    <rPh sb="23" eb="26">
      <t>シヨウショ</t>
    </rPh>
    <rPh sb="27" eb="29">
      <t>サクセイ</t>
    </rPh>
    <rPh sb="34" eb="36">
      <t>トクテイ</t>
    </rPh>
    <rPh sb="37" eb="38">
      <t>モノ</t>
    </rPh>
    <rPh sb="39" eb="41">
      <t>ユウリ</t>
    </rPh>
    <rPh sb="51" eb="53">
      <t>ハイリョ</t>
    </rPh>
    <rPh sb="55" eb="57">
      <t>フクスウ</t>
    </rPh>
    <rPh sb="58" eb="60">
      <t>ギョウシャ</t>
    </rPh>
    <rPh sb="61" eb="63">
      <t>サンカ</t>
    </rPh>
    <rPh sb="66" eb="68">
      <t>ナイヨウ</t>
    </rPh>
    <rPh sb="73" eb="74">
      <t>ツト</t>
    </rPh>
    <rPh sb="82" eb="83">
      <t>イッ</t>
    </rPh>
    <rPh sb="83" eb="84">
      <t>シャ</t>
    </rPh>
    <rPh sb="84" eb="86">
      <t>オウサツ</t>
    </rPh>
    <rPh sb="90" eb="92">
      <t>ニュウサツ</t>
    </rPh>
    <rPh sb="92" eb="94">
      <t>アンケン</t>
    </rPh>
    <rPh sb="100" eb="102">
      <t>ニュウサツ</t>
    </rPh>
    <rPh sb="103" eb="105">
      <t>ジタイ</t>
    </rPh>
    <rPh sb="107" eb="109">
      <t>ギョウシャ</t>
    </rPh>
    <rPh sb="111" eb="113">
      <t>リユウ</t>
    </rPh>
    <rPh sb="114" eb="115">
      <t>キ</t>
    </rPh>
    <rPh sb="116" eb="117">
      <t>ト</t>
    </rPh>
    <rPh sb="119" eb="122">
      <t>ジネンド</t>
    </rPh>
    <rPh sb="122" eb="124">
      <t>イコウ</t>
    </rPh>
    <rPh sb="128" eb="130">
      <t>ニュウサツ</t>
    </rPh>
    <rPh sb="132" eb="134">
      <t>サンカ</t>
    </rPh>
    <rPh sb="135" eb="136">
      <t>ヨ</t>
    </rPh>
    <rPh sb="142" eb="143">
      <t>イッ</t>
    </rPh>
    <rPh sb="143" eb="144">
      <t>シャ</t>
    </rPh>
    <rPh sb="144" eb="146">
      <t>オウサツ</t>
    </rPh>
    <rPh sb="147" eb="149">
      <t>カイショウ</t>
    </rPh>
    <rPh sb="150" eb="151">
      <t>ツト</t>
    </rPh>
    <rPh sb="159" eb="162">
      <t>キョウソウセイ</t>
    </rPh>
    <rPh sb="165" eb="167">
      <t>ズイイ</t>
    </rPh>
    <rPh sb="167" eb="169">
      <t>ケイヤク</t>
    </rPh>
    <rPh sb="175" eb="178">
      <t>クウコウナイ</t>
    </rPh>
    <rPh sb="179" eb="182">
      <t>ジムシツ</t>
    </rPh>
    <rPh sb="182" eb="183">
      <t>トウ</t>
    </rPh>
    <rPh sb="184" eb="186">
      <t>チンシャク</t>
    </rPh>
    <rPh sb="194" eb="195">
      <t>シン</t>
    </rPh>
    <rPh sb="196" eb="199">
      <t>キョウソウセイ</t>
    </rPh>
    <phoneticPr fontId="5"/>
  </si>
  <si>
    <t>出入国の公正な管理（Ⅴ-13）</t>
    <rPh sb="0" eb="3">
      <t>シュツニュウコク</t>
    </rPh>
    <rPh sb="4" eb="6">
      <t>コウセイ</t>
    </rPh>
    <rPh sb="7" eb="9">
      <t>カンリ</t>
    </rPh>
    <phoneticPr fontId="5"/>
  </si>
  <si>
    <t>円滑な出入国審査及び不法滞在者等対策の推進（Ⅴ-13-（1））</t>
    <rPh sb="0" eb="2">
      <t>エンカツ</t>
    </rPh>
    <rPh sb="3" eb="6">
      <t>シュツニュウコク</t>
    </rPh>
    <rPh sb="6" eb="8">
      <t>シンサ</t>
    </rPh>
    <rPh sb="8" eb="9">
      <t>オヨ</t>
    </rPh>
    <rPh sb="10" eb="12">
      <t>フホウ</t>
    </rPh>
    <rPh sb="12" eb="14">
      <t>タイザイ</t>
    </rPh>
    <rPh sb="14" eb="15">
      <t>シャ</t>
    </rPh>
    <rPh sb="15" eb="16">
      <t>トウ</t>
    </rPh>
    <rPh sb="16" eb="18">
      <t>タイサク</t>
    </rPh>
    <rPh sb="19" eb="21">
      <t>スイシン</t>
    </rPh>
    <phoneticPr fontId="5"/>
  </si>
  <si>
    <t>「新しい日本のための優先課題推進枠」193
・国費送還に係る経費の増
・情報共有の枠組みの合意に向けた外国入管当局との協議等外国旅費の増
・在留カード大量切替に係る個別通知業務委託経費の増
・在留カードのセキュリティに係る調査研究委託経費の増
・医療体制委託経費の増
・Ｘ線装置更新経費の増
・偽変造文書鑑識機器更新経費の増</t>
    <rPh sb="1" eb="2">
      <t>アタラ</t>
    </rPh>
    <rPh sb="4" eb="6">
      <t>ニホン</t>
    </rPh>
    <rPh sb="10" eb="12">
      <t>ユウセン</t>
    </rPh>
    <rPh sb="12" eb="14">
      <t>カダイ</t>
    </rPh>
    <rPh sb="14" eb="16">
      <t>スイシン</t>
    </rPh>
    <rPh sb="16" eb="17">
      <t>ワク</t>
    </rPh>
    <rPh sb="24" eb="26">
      <t>コクヒ</t>
    </rPh>
    <rPh sb="26" eb="28">
      <t>ソウカン</t>
    </rPh>
    <rPh sb="29" eb="30">
      <t>カカ</t>
    </rPh>
    <rPh sb="31" eb="33">
      <t>ケイヒ</t>
    </rPh>
    <rPh sb="34" eb="35">
      <t>ゾウ</t>
    </rPh>
    <rPh sb="63" eb="65">
      <t>ガイコク</t>
    </rPh>
    <rPh sb="71" eb="73">
      <t>ザイリュウ</t>
    </rPh>
    <rPh sb="76" eb="78">
      <t>タイリョウ</t>
    </rPh>
    <rPh sb="78" eb="79">
      <t>キ</t>
    </rPh>
    <rPh sb="79" eb="80">
      <t>カ</t>
    </rPh>
    <rPh sb="81" eb="82">
      <t>カカ</t>
    </rPh>
    <rPh sb="83" eb="85">
      <t>コベツ</t>
    </rPh>
    <rPh sb="85" eb="87">
      <t>ツウチ</t>
    </rPh>
    <rPh sb="87" eb="89">
      <t>ギョウム</t>
    </rPh>
    <rPh sb="91" eb="93">
      <t>ケイヒ</t>
    </rPh>
    <rPh sb="118" eb="120">
      <t>ケイヒ</t>
    </rPh>
    <rPh sb="124" eb="126">
      <t>イリョウ</t>
    </rPh>
    <rPh sb="126" eb="128">
      <t>タイセイ</t>
    </rPh>
    <rPh sb="128" eb="130">
      <t>イタク</t>
    </rPh>
    <rPh sb="130" eb="132">
      <t>ケイヒ</t>
    </rPh>
    <rPh sb="133" eb="134">
      <t>ゾウ</t>
    </rPh>
    <rPh sb="148" eb="149">
      <t>ギ</t>
    </rPh>
    <rPh sb="149" eb="151">
      <t>ヘンゾウ</t>
    </rPh>
    <rPh sb="151" eb="153">
      <t>ブンショ</t>
    </rPh>
    <rPh sb="153" eb="155">
      <t>カンシキ</t>
    </rPh>
    <rPh sb="155" eb="157">
      <t>キキ</t>
    </rPh>
    <rPh sb="157" eb="159">
      <t>コウシン</t>
    </rPh>
    <rPh sb="159" eb="161">
      <t>ケイヒ</t>
    </rPh>
    <rPh sb="162" eb="163">
      <t>ゾウ</t>
    </rPh>
    <phoneticPr fontId="5"/>
  </si>
  <si>
    <t>執行等改善</t>
  </si>
  <si>
    <t>-</t>
    <phoneticPr fontId="5"/>
  </si>
  <si>
    <t>　在留カードの発行に係る経費について，執行実績を踏まえた見直しを行い，経費の削減を図るべきである。</t>
    <phoneticPr fontId="5"/>
  </si>
  <si>
    <t>【公開プロセス実施】　
○評価結果
 　事業全体の抜本的な改善
○取りまとめコメント
　在留カードの発行等に係る窓口の混雑解消のため，申請からカード発行までの業務システムを含めた見直しを行う必要がある。
　在留カードの偽造防止対策について，ホログラム，特殊インク，データベース検索等の方法が有効か，抜本的なシステムの再検討を行う必要がある。
　在留カードのマイナンバーカードへの集約については，関係省庁と連携の上，積極的な検討を行う必要がある。
（石田惠美委員，井上東委員，瀬戸洋一委員，竹澤香織委員，茶野順子委員，松村敏弘委員）</t>
    <rPh sb="261" eb="262">
      <t>ヒロシ</t>
    </rPh>
    <phoneticPr fontId="5"/>
  </si>
  <si>
    <t>-</t>
    <phoneticPr fontId="5"/>
  </si>
  <si>
    <t>各調達案件について仕様の見直しや競争性を高めるための検討を行っており，原則，一般競争入札により調達していることから，単位当たりのコストの水準は妥当である。</t>
    <phoneticPr fontId="5"/>
  </si>
  <si>
    <t>6630/92,016,583</t>
  </si>
  <si>
    <t>　在留カードの単価については，予算単価（平成３０年度予算単価：３４０円）と契約単価（平成３０年度契約単価：３３９円）に開差があることから，契約単価を平成３１年度予算の要求単価に反映したほか，事業全体の抜本的な改善を図るため在留カードのホログラムや特殊インクなど在留カードの偽変造対策について調査研究を行うこととした。また，在留カードの発行等に係る窓口の混雑解消のための在留資格手続オンライン申請，在留カードのマイナンバーカードへの集約については，日本経済再生本部において検討し対応することとなった。</t>
    <rPh sb="1" eb="3">
      <t>ザイリュウ</t>
    </rPh>
    <rPh sb="95" eb="97">
      <t>ジギョウ</t>
    </rPh>
    <rPh sb="97" eb="99">
      <t>ゼンタイ</t>
    </rPh>
    <rPh sb="100" eb="103">
      <t>バッポンテキ</t>
    </rPh>
    <rPh sb="104" eb="106">
      <t>カイゼン</t>
    </rPh>
    <rPh sb="107" eb="108">
      <t>ハカ</t>
    </rPh>
    <rPh sb="111" eb="113">
      <t>ザイリュウ</t>
    </rPh>
    <rPh sb="123" eb="125">
      <t>トクシュ</t>
    </rPh>
    <rPh sb="130" eb="132">
      <t>ザイリュウ</t>
    </rPh>
    <rPh sb="136" eb="137">
      <t>ギ</t>
    </rPh>
    <rPh sb="137" eb="139">
      <t>ヘンゾウ</t>
    </rPh>
    <rPh sb="139" eb="141">
      <t>タイサク</t>
    </rPh>
    <rPh sb="145" eb="147">
      <t>チョウサ</t>
    </rPh>
    <rPh sb="147" eb="149">
      <t>ケンキュウ</t>
    </rPh>
    <rPh sb="150" eb="151">
      <t>オコナ</t>
    </rPh>
    <rPh sb="184" eb="186">
      <t>ザイリュウ</t>
    </rPh>
    <rPh sb="186" eb="188">
      <t>シカク</t>
    </rPh>
    <rPh sb="188" eb="190">
      <t>テツヅ</t>
    </rPh>
    <rPh sb="195" eb="197">
      <t>シンセイ</t>
    </rPh>
    <rPh sb="198" eb="200">
      <t>ザイリュウ</t>
    </rPh>
    <rPh sb="215" eb="217">
      <t>シュウヤク</t>
    </rPh>
    <rPh sb="223" eb="225">
      <t>ニホン</t>
    </rPh>
    <rPh sb="225" eb="227">
      <t>ケイザイ</t>
    </rPh>
    <rPh sb="227" eb="229">
      <t>サイセイ</t>
    </rPh>
    <rPh sb="229" eb="231">
      <t>ホンブ</t>
    </rPh>
    <rPh sb="235" eb="237">
      <t>ケントウ</t>
    </rPh>
    <rPh sb="238" eb="240">
      <t>タイオウ</t>
    </rPh>
    <phoneticPr fontId="5"/>
  </si>
  <si>
    <t>出入国の公正な管理を目的とするものであり，国民や社会のニーズを的確に反映した事業である。</t>
    <rPh sb="0" eb="3">
      <t>シュツニュウコク</t>
    </rPh>
    <rPh sb="4" eb="6">
      <t>コウセイ</t>
    </rPh>
    <rPh sb="7" eb="9">
      <t>カンリ</t>
    </rPh>
    <rPh sb="10" eb="12">
      <t>モクテキ</t>
    </rPh>
    <rPh sb="21" eb="23">
      <t>コクミン</t>
    </rPh>
    <rPh sb="24" eb="26">
      <t>シャカイ</t>
    </rPh>
    <rPh sb="31" eb="33">
      <t>テキカク</t>
    </rPh>
    <rPh sb="34" eb="36">
      <t>ハンエイ</t>
    </rPh>
    <rPh sb="38" eb="40">
      <t>ジギョウ</t>
    </rPh>
    <phoneticPr fontId="5"/>
  </si>
  <si>
    <t>-</t>
    <phoneticPr fontId="5"/>
  </si>
  <si>
    <t>公益財団法人入管協会</t>
    <rPh sb="0" eb="2">
      <t>コウエキ</t>
    </rPh>
    <rPh sb="2" eb="4">
      <t>ザイダン</t>
    </rPh>
    <rPh sb="4" eb="6">
      <t>ホウジン</t>
    </rPh>
    <rPh sb="6" eb="8">
      <t>ニュウカン</t>
    </rPh>
    <rPh sb="8" eb="10">
      <t>キョウカイ</t>
    </rPh>
    <phoneticPr fontId="5"/>
  </si>
  <si>
    <t>　出入国管理及び難民認定法第1条に「出入国管理及び難民認定法は，本邦に入国し，又は本邦から出国する全ての人の出入国の公正な管理を図るとともに，難民の認定手続を整備することを目的とする。」と定められている。
　テロリストや犯罪者の入国阻止による「水際」での国民の安全・安心の確保，不法滞在者等を生まない社会の構築，共生社会の実現並びに円滑な出入国を実施することによる我が国の国際交流の推進及び我が国の社会・経済の健全な発展を目指す。</t>
    <rPh sb="1" eb="4">
      <t>シュツニュウコク</t>
    </rPh>
    <rPh sb="4" eb="6">
      <t>カンリ</t>
    </rPh>
    <rPh sb="6" eb="7">
      <t>オヨ</t>
    </rPh>
    <rPh sb="8" eb="10">
      <t>ナンミン</t>
    </rPh>
    <rPh sb="10" eb="13">
      <t>ニンテイホウ</t>
    </rPh>
    <rPh sb="13" eb="14">
      <t>ダイ</t>
    </rPh>
    <rPh sb="18" eb="21">
      <t>シュツニュウコク</t>
    </rPh>
    <rPh sb="21" eb="23">
      <t>カンリ</t>
    </rPh>
    <rPh sb="23" eb="24">
      <t>オヨ</t>
    </rPh>
    <rPh sb="25" eb="27">
      <t>ナンミン</t>
    </rPh>
    <rPh sb="27" eb="30">
      <t>ニンテイホウ</t>
    </rPh>
    <rPh sb="32" eb="34">
      <t>ホンポウ</t>
    </rPh>
    <rPh sb="35" eb="37">
      <t>ニュウコク</t>
    </rPh>
    <rPh sb="39" eb="40">
      <t>マタ</t>
    </rPh>
    <rPh sb="41" eb="43">
      <t>ホンポウ</t>
    </rPh>
    <rPh sb="45" eb="47">
      <t>シュッコク</t>
    </rPh>
    <rPh sb="49" eb="50">
      <t>スベ</t>
    </rPh>
    <rPh sb="52" eb="53">
      <t>ヒト</t>
    </rPh>
    <rPh sb="54" eb="57">
      <t>シュツニュウコク</t>
    </rPh>
    <rPh sb="58" eb="60">
      <t>コウセイ</t>
    </rPh>
    <rPh sb="61" eb="63">
      <t>カンリ</t>
    </rPh>
    <rPh sb="64" eb="65">
      <t>ハカ</t>
    </rPh>
    <rPh sb="71" eb="73">
      <t>ナンミン</t>
    </rPh>
    <rPh sb="74" eb="76">
      <t>ニンテイ</t>
    </rPh>
    <rPh sb="76" eb="78">
      <t>テツヅ</t>
    </rPh>
    <rPh sb="79" eb="81">
      <t>セイビ</t>
    </rPh>
    <rPh sb="86" eb="88">
      <t>モクテキ</t>
    </rPh>
    <rPh sb="94" eb="95">
      <t>サダ</t>
    </rPh>
    <rPh sb="110" eb="113">
      <t>ハンザイシャ</t>
    </rPh>
    <rPh sb="114" eb="116">
      <t>ニュウコク</t>
    </rPh>
    <rPh sb="116" eb="118">
      <t>ソシ</t>
    </rPh>
    <rPh sb="122" eb="124">
      <t>ミズギワ</t>
    </rPh>
    <rPh sb="127" eb="129">
      <t>コクミン</t>
    </rPh>
    <rPh sb="130" eb="132">
      <t>アンゼン</t>
    </rPh>
    <rPh sb="133" eb="135">
      <t>アンシン</t>
    </rPh>
    <rPh sb="136" eb="138">
      <t>カクホ</t>
    </rPh>
    <rPh sb="139" eb="141">
      <t>フホウ</t>
    </rPh>
    <rPh sb="141" eb="144">
      <t>タイザイシャ</t>
    </rPh>
    <rPh sb="144" eb="145">
      <t>トウ</t>
    </rPh>
    <rPh sb="146" eb="147">
      <t>ウ</t>
    </rPh>
    <rPh sb="150" eb="152">
      <t>シャカイ</t>
    </rPh>
    <rPh sb="153" eb="155">
      <t>コウチク</t>
    </rPh>
    <rPh sb="156" eb="158">
      <t>キョウセイ</t>
    </rPh>
    <rPh sb="158" eb="160">
      <t>シャカイ</t>
    </rPh>
    <rPh sb="161" eb="163">
      <t>ジツゲン</t>
    </rPh>
    <rPh sb="163" eb="164">
      <t>ナラ</t>
    </rPh>
    <rPh sb="166" eb="168">
      <t>エンカツ</t>
    </rPh>
    <rPh sb="169" eb="172">
      <t>シュツニュウコク</t>
    </rPh>
    <rPh sb="173" eb="175">
      <t>ジッシ</t>
    </rPh>
    <rPh sb="182" eb="183">
      <t>ワ</t>
    </rPh>
    <rPh sb="184" eb="185">
      <t>クニ</t>
    </rPh>
    <rPh sb="186" eb="188">
      <t>コクサイ</t>
    </rPh>
    <rPh sb="188" eb="190">
      <t>コウリュウ</t>
    </rPh>
    <rPh sb="191" eb="193">
      <t>スイシン</t>
    </rPh>
    <rPh sb="193" eb="194">
      <t>オヨ</t>
    </rPh>
    <rPh sb="195" eb="196">
      <t>ワ</t>
    </rPh>
    <rPh sb="197" eb="198">
      <t>クニ</t>
    </rPh>
    <rPh sb="199" eb="201">
      <t>シャカイ</t>
    </rPh>
    <rPh sb="202" eb="204">
      <t>ケイザイ</t>
    </rPh>
    <rPh sb="205" eb="207">
      <t>ケンゼン</t>
    </rPh>
    <rPh sb="208" eb="210">
      <t>ハッテン</t>
    </rPh>
    <rPh sb="211" eb="213">
      <t>メザ</t>
    </rPh>
    <phoneticPr fontId="5"/>
  </si>
  <si>
    <t>三井住友ファイナンス＆リース株式会社</t>
    <rPh sb="0" eb="2">
      <t>ミツイ</t>
    </rPh>
    <rPh sb="2" eb="4">
      <t>スミトモ</t>
    </rPh>
    <rPh sb="14" eb="16">
      <t>カブシキ</t>
    </rPh>
    <rPh sb="16" eb="18">
      <t>カイシャ</t>
    </rPh>
    <phoneticPr fontId="5"/>
  </si>
  <si>
    <t>エルゼビア・ビー・ブイ（外国法人）</t>
    <rPh sb="12" eb="14">
      <t>ガイコク</t>
    </rPh>
    <rPh sb="14" eb="16">
      <t>ホウジン</t>
    </rPh>
    <phoneticPr fontId="5"/>
  </si>
  <si>
    <t>技能実習の適正な実施・技能実習生の保護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</si>
</sst>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44823</xdr:colOff>
      <xdr:row>741</xdr:row>
      <xdr:rowOff>22412</xdr:rowOff>
    </xdr:from>
    <xdr:to>
      <xdr:col>35</xdr:col>
      <xdr:colOff>44824</xdr:colOff>
      <xdr:row>744</xdr:row>
      <xdr:rowOff>44823</xdr:rowOff>
    </xdr:to>
    <xdr:sp macro="" textlink="">
      <xdr:nvSpPr>
        <xdr:cNvPr id="2" name="正方形/長方形 1"/>
        <xdr:cNvSpPr/>
      </xdr:nvSpPr>
      <xdr:spPr>
        <a:xfrm>
          <a:off x="4280647" y="45193324"/>
          <a:ext cx="2823883" cy="10645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ほう　　　　　　</a:t>
          </a:r>
          <a:r>
            <a:rPr kumimoji="1" lang="ja-JP" altLang="en-US" sz="1400">
              <a:solidFill>
                <a:sysClr val="windowText" lastClr="000000"/>
              </a:solidFill>
            </a:rPr>
            <a:t>法務省</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６，６６９百万円</a:t>
          </a:r>
          <a:endParaRPr kumimoji="1" lang="en-US" altLang="ja-JP" sz="1400">
            <a:solidFill>
              <a:sysClr val="windowText" lastClr="000000"/>
            </a:solidFill>
          </a:endParaRPr>
        </a:p>
        <a:p>
          <a:pPr algn="l"/>
          <a:endParaRPr kumimoji="1" lang="ja-JP" altLang="en-US" sz="1400"/>
        </a:p>
      </xdr:txBody>
    </xdr:sp>
    <xdr:clientData/>
  </xdr:twoCellAnchor>
  <xdr:oneCellAnchor>
    <xdr:from>
      <xdr:col>14</xdr:col>
      <xdr:colOff>89647</xdr:colOff>
      <xdr:row>746</xdr:row>
      <xdr:rowOff>313764</xdr:rowOff>
    </xdr:from>
    <xdr:ext cx="184731" cy="264560"/>
    <xdr:sp macro="" textlink="">
      <xdr:nvSpPr>
        <xdr:cNvPr id="5" name="テキスト ボックス 4"/>
        <xdr:cNvSpPr txBox="1"/>
      </xdr:nvSpPr>
      <xdr:spPr>
        <a:xfrm>
          <a:off x="2913529" y="47221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xdr:colOff>
      <xdr:row>744</xdr:row>
      <xdr:rowOff>336176</xdr:rowOff>
    </xdr:from>
    <xdr:to>
      <xdr:col>34</xdr:col>
      <xdr:colOff>56029</xdr:colOff>
      <xdr:row>747</xdr:row>
      <xdr:rowOff>0</xdr:rowOff>
    </xdr:to>
    <xdr:sp macro="" textlink="">
      <xdr:nvSpPr>
        <xdr:cNvPr id="6" name="正方形/長方形 5"/>
        <xdr:cNvSpPr/>
      </xdr:nvSpPr>
      <xdr:spPr>
        <a:xfrm>
          <a:off x="4437531" y="46549235"/>
          <a:ext cx="2476498" cy="705971"/>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000">
              <a:solidFill>
                <a:sysClr val="windowText" lastClr="000000"/>
              </a:solidFill>
            </a:rPr>
            <a:t>出入国管理業務に必要な物品の購入，役務の提供等を本省において契約，各地方局に予算配分</a:t>
          </a:r>
        </a:p>
      </xdr:txBody>
    </xdr:sp>
    <xdr:clientData/>
  </xdr:twoCellAnchor>
  <xdr:twoCellAnchor>
    <xdr:from>
      <xdr:col>21</xdr:col>
      <xdr:colOff>0</xdr:colOff>
      <xdr:row>744</xdr:row>
      <xdr:rowOff>235323</xdr:rowOff>
    </xdr:from>
    <xdr:to>
      <xdr:col>21</xdr:col>
      <xdr:colOff>45719</xdr:colOff>
      <xdr:row>747</xdr:row>
      <xdr:rowOff>190500</xdr:rowOff>
    </xdr:to>
    <xdr:sp macro="" textlink="">
      <xdr:nvSpPr>
        <xdr:cNvPr id="7" name="左大かっこ 6"/>
        <xdr:cNvSpPr/>
      </xdr:nvSpPr>
      <xdr:spPr>
        <a:xfrm>
          <a:off x="4235824" y="46448382"/>
          <a:ext cx="45719" cy="99732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144781</xdr:colOff>
      <xdr:row>744</xdr:row>
      <xdr:rowOff>280147</xdr:rowOff>
    </xdr:from>
    <xdr:to>
      <xdr:col>34</xdr:col>
      <xdr:colOff>190500</xdr:colOff>
      <xdr:row>747</xdr:row>
      <xdr:rowOff>123265</xdr:rowOff>
    </xdr:to>
    <xdr:sp macro="" textlink="">
      <xdr:nvSpPr>
        <xdr:cNvPr id="8" name="右大かっこ 7"/>
        <xdr:cNvSpPr/>
      </xdr:nvSpPr>
      <xdr:spPr>
        <a:xfrm>
          <a:off x="7002781" y="46493206"/>
          <a:ext cx="45719" cy="8852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179294</xdr:colOff>
      <xdr:row>747</xdr:row>
      <xdr:rowOff>289112</xdr:rowOff>
    </xdr:from>
    <xdr:to>
      <xdr:col>27</xdr:col>
      <xdr:colOff>179294</xdr:colOff>
      <xdr:row>749</xdr:row>
      <xdr:rowOff>266700</xdr:rowOff>
    </xdr:to>
    <xdr:cxnSp macro="">
      <xdr:nvCxnSpPr>
        <xdr:cNvPr id="10" name="直線矢印コネクタ 9"/>
        <xdr:cNvCxnSpPr/>
      </xdr:nvCxnSpPr>
      <xdr:spPr>
        <a:xfrm>
          <a:off x="5579969" y="44351762"/>
          <a:ext cx="0" cy="6824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22406</xdr:colOff>
      <xdr:row>749</xdr:row>
      <xdr:rowOff>257176</xdr:rowOff>
    </xdr:from>
    <xdr:to>
      <xdr:col>35</xdr:col>
      <xdr:colOff>78439</xdr:colOff>
      <xdr:row>750</xdr:row>
      <xdr:rowOff>240927</xdr:rowOff>
    </xdr:to>
    <xdr:sp macro="" textlink="">
      <xdr:nvSpPr>
        <xdr:cNvPr id="14" name="正方形/長方形 13"/>
        <xdr:cNvSpPr/>
      </xdr:nvSpPr>
      <xdr:spPr>
        <a:xfrm>
          <a:off x="4022906" y="45024676"/>
          <a:ext cx="3056408" cy="336176"/>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一般競争契約（最低価格）等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0</xdr:colOff>
      <xdr:row>750</xdr:row>
      <xdr:rowOff>347381</xdr:rowOff>
    </xdr:from>
    <xdr:to>
      <xdr:col>35</xdr:col>
      <xdr:colOff>1</xdr:colOff>
      <xdr:row>754</xdr:row>
      <xdr:rowOff>224117</xdr:rowOff>
    </xdr:to>
    <xdr:sp macro="" textlink="">
      <xdr:nvSpPr>
        <xdr:cNvPr id="16" name="正方形/長方形 15"/>
        <xdr:cNvSpPr/>
      </xdr:nvSpPr>
      <xdr:spPr>
        <a:xfrm>
          <a:off x="4235824" y="48644734"/>
          <a:ext cx="2823883" cy="1266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Ａ　トッパン・フォームズ株式会社ほか</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９６０百万円</a:t>
          </a:r>
          <a:endParaRPr kumimoji="1" lang="en-US" altLang="ja-JP" sz="1400">
            <a:solidFill>
              <a:sysClr val="windowText" lastClr="000000"/>
            </a:solidFill>
          </a:endParaRPr>
        </a:p>
        <a:p>
          <a:pPr algn="l"/>
          <a:endParaRPr kumimoji="1" lang="ja-JP" altLang="en-US" sz="1400"/>
        </a:p>
      </xdr:txBody>
    </xdr:sp>
    <xdr:clientData/>
  </xdr:twoCellAnchor>
  <xdr:twoCellAnchor>
    <xdr:from>
      <xdr:col>21</xdr:col>
      <xdr:colOff>168088</xdr:colOff>
      <xdr:row>754</xdr:row>
      <xdr:rowOff>336177</xdr:rowOff>
    </xdr:from>
    <xdr:to>
      <xdr:col>34</xdr:col>
      <xdr:colOff>22410</xdr:colOff>
      <xdr:row>755</xdr:row>
      <xdr:rowOff>291354</xdr:rowOff>
    </xdr:to>
    <xdr:sp macro="" textlink="">
      <xdr:nvSpPr>
        <xdr:cNvPr id="17" name="正方形/長方形 16"/>
        <xdr:cNvSpPr/>
      </xdr:nvSpPr>
      <xdr:spPr>
        <a:xfrm>
          <a:off x="4403912" y="50023059"/>
          <a:ext cx="2476498" cy="302560"/>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000">
              <a:solidFill>
                <a:sysClr val="windowText" lastClr="000000"/>
              </a:solidFill>
            </a:rPr>
            <a:t>外国人入国記録用紙購入等</a:t>
          </a:r>
        </a:p>
      </xdr:txBody>
    </xdr:sp>
    <xdr:clientData/>
  </xdr:twoCellAnchor>
  <xdr:twoCellAnchor>
    <xdr:from>
      <xdr:col>20</xdr:col>
      <xdr:colOff>190500</xdr:colOff>
      <xdr:row>754</xdr:row>
      <xdr:rowOff>268942</xdr:rowOff>
    </xdr:from>
    <xdr:to>
      <xdr:col>21</xdr:col>
      <xdr:colOff>56925</xdr:colOff>
      <xdr:row>756</xdr:row>
      <xdr:rowOff>78440</xdr:rowOff>
    </xdr:to>
    <xdr:sp macro="" textlink="">
      <xdr:nvSpPr>
        <xdr:cNvPr id="18" name="左大かっこ 17"/>
        <xdr:cNvSpPr/>
      </xdr:nvSpPr>
      <xdr:spPr>
        <a:xfrm>
          <a:off x="4224618" y="49955824"/>
          <a:ext cx="68131" cy="5042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110266</xdr:colOff>
      <xdr:row>754</xdr:row>
      <xdr:rowOff>246531</xdr:rowOff>
    </xdr:from>
    <xdr:to>
      <xdr:col>34</xdr:col>
      <xdr:colOff>155985</xdr:colOff>
      <xdr:row>756</xdr:row>
      <xdr:rowOff>78441</xdr:rowOff>
    </xdr:to>
    <xdr:sp macro="" textlink="">
      <xdr:nvSpPr>
        <xdr:cNvPr id="19" name="右大かっこ 18"/>
        <xdr:cNvSpPr/>
      </xdr:nvSpPr>
      <xdr:spPr>
        <a:xfrm>
          <a:off x="6968266" y="49933413"/>
          <a:ext cx="45719" cy="5266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179294</xdr:colOff>
      <xdr:row>749</xdr:row>
      <xdr:rowOff>0</xdr:rowOff>
    </xdr:from>
    <xdr:to>
      <xdr:col>39</xdr:col>
      <xdr:colOff>0</xdr:colOff>
      <xdr:row>749</xdr:row>
      <xdr:rowOff>22411</xdr:rowOff>
    </xdr:to>
    <xdr:cxnSp macro="">
      <xdr:nvCxnSpPr>
        <xdr:cNvPr id="22" name="直線コネクタ 21"/>
        <xdr:cNvCxnSpPr/>
      </xdr:nvCxnSpPr>
      <xdr:spPr>
        <a:xfrm>
          <a:off x="5625353" y="47949971"/>
          <a:ext cx="2241176" cy="22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179294</xdr:colOff>
      <xdr:row>757</xdr:row>
      <xdr:rowOff>33618</xdr:rowOff>
    </xdr:from>
    <xdr:to>
      <xdr:col>27</xdr:col>
      <xdr:colOff>179294</xdr:colOff>
      <xdr:row>757</xdr:row>
      <xdr:rowOff>219075</xdr:rowOff>
    </xdr:to>
    <xdr:cxnSp macro="">
      <xdr:nvCxnSpPr>
        <xdr:cNvPr id="28" name="直線矢印コネクタ 27"/>
        <xdr:cNvCxnSpPr/>
      </xdr:nvCxnSpPr>
      <xdr:spPr>
        <a:xfrm>
          <a:off x="5579969" y="47620518"/>
          <a:ext cx="0" cy="1854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179294</xdr:colOff>
      <xdr:row>749</xdr:row>
      <xdr:rowOff>22411</xdr:rowOff>
    </xdr:from>
    <xdr:to>
      <xdr:col>38</xdr:col>
      <xdr:colOff>179294</xdr:colOff>
      <xdr:row>756</xdr:row>
      <xdr:rowOff>336177</xdr:rowOff>
    </xdr:to>
    <xdr:cxnSp macro="">
      <xdr:nvCxnSpPr>
        <xdr:cNvPr id="1027" name="直線コネクタ 1026"/>
        <xdr:cNvCxnSpPr/>
      </xdr:nvCxnSpPr>
      <xdr:spPr>
        <a:xfrm flipV="1">
          <a:off x="7844118" y="47972382"/>
          <a:ext cx="0" cy="27454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757</xdr:row>
      <xdr:rowOff>11206</xdr:rowOff>
    </xdr:from>
    <xdr:to>
      <xdr:col>38</xdr:col>
      <xdr:colOff>179294</xdr:colOff>
      <xdr:row>757</xdr:row>
      <xdr:rowOff>22412</xdr:rowOff>
    </xdr:to>
    <xdr:cxnSp macro="">
      <xdr:nvCxnSpPr>
        <xdr:cNvPr id="1029" name="直線コネクタ 1028"/>
        <xdr:cNvCxnSpPr/>
      </xdr:nvCxnSpPr>
      <xdr:spPr>
        <a:xfrm flipV="1">
          <a:off x="5636559" y="50740235"/>
          <a:ext cx="2207559"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757</xdr:row>
      <xdr:rowOff>238125</xdr:rowOff>
    </xdr:from>
    <xdr:to>
      <xdr:col>34</xdr:col>
      <xdr:colOff>65552</xdr:colOff>
      <xdr:row>758</xdr:row>
      <xdr:rowOff>221876</xdr:rowOff>
    </xdr:to>
    <xdr:sp macro="" textlink="">
      <xdr:nvSpPr>
        <xdr:cNvPr id="38" name="正方形/長方形 37"/>
        <xdr:cNvSpPr/>
      </xdr:nvSpPr>
      <xdr:spPr>
        <a:xfrm>
          <a:off x="4410075" y="47825025"/>
          <a:ext cx="2456327" cy="336176"/>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200">
              <a:solidFill>
                <a:sysClr val="windowText" lastClr="000000"/>
              </a:solidFill>
            </a:rPr>
            <a:t>　　　　本省からの予算配分</a:t>
          </a:r>
        </a:p>
      </xdr:txBody>
    </xdr:sp>
    <xdr:clientData/>
  </xdr:twoCellAnchor>
  <xdr:twoCellAnchor>
    <xdr:from>
      <xdr:col>21</xdr:col>
      <xdr:colOff>0</xdr:colOff>
      <xdr:row>759</xdr:row>
      <xdr:rowOff>0</xdr:rowOff>
    </xdr:from>
    <xdr:to>
      <xdr:col>35</xdr:col>
      <xdr:colOff>1</xdr:colOff>
      <xdr:row>761</xdr:row>
      <xdr:rowOff>392206</xdr:rowOff>
    </xdr:to>
    <xdr:sp macro="" textlink="">
      <xdr:nvSpPr>
        <xdr:cNvPr id="40" name="正方形/長方形 39"/>
        <xdr:cNvSpPr/>
      </xdr:nvSpPr>
      <xdr:spPr>
        <a:xfrm>
          <a:off x="4235824" y="51423794"/>
          <a:ext cx="2823883" cy="986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Ｂ　東京入国管理局ほか９庁</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５，７０９百万円</a:t>
          </a:r>
          <a:endParaRPr kumimoji="1" lang="en-US" altLang="ja-JP" sz="1400">
            <a:solidFill>
              <a:sysClr val="windowText" lastClr="000000"/>
            </a:solidFill>
          </a:endParaRPr>
        </a:p>
        <a:p>
          <a:pPr algn="l"/>
          <a:endParaRPr kumimoji="1" lang="ja-JP" altLang="en-US" sz="1400"/>
        </a:p>
      </xdr:txBody>
    </xdr:sp>
    <xdr:clientData/>
  </xdr:twoCellAnchor>
  <xdr:twoCellAnchor>
    <xdr:from>
      <xdr:col>21</xdr:col>
      <xdr:colOff>134471</xdr:colOff>
      <xdr:row>762</xdr:row>
      <xdr:rowOff>44823</xdr:rowOff>
    </xdr:from>
    <xdr:to>
      <xdr:col>33</xdr:col>
      <xdr:colOff>190499</xdr:colOff>
      <xdr:row>763</xdr:row>
      <xdr:rowOff>179294</xdr:rowOff>
    </xdr:to>
    <xdr:sp macro="" textlink="">
      <xdr:nvSpPr>
        <xdr:cNvPr id="41" name="正方形/長方形 40"/>
        <xdr:cNvSpPr/>
      </xdr:nvSpPr>
      <xdr:spPr>
        <a:xfrm>
          <a:off x="4370295" y="52510764"/>
          <a:ext cx="2476498" cy="515471"/>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000">
              <a:solidFill>
                <a:sysClr val="windowText" lastClr="000000"/>
              </a:solidFill>
            </a:rPr>
            <a:t>出入国管理業務に必要な物品の購入，役務の提供等</a:t>
          </a:r>
        </a:p>
      </xdr:txBody>
    </xdr:sp>
    <xdr:clientData/>
  </xdr:twoCellAnchor>
  <xdr:twoCellAnchor>
    <xdr:from>
      <xdr:col>20</xdr:col>
      <xdr:colOff>168088</xdr:colOff>
      <xdr:row>761</xdr:row>
      <xdr:rowOff>425825</xdr:rowOff>
    </xdr:from>
    <xdr:to>
      <xdr:col>21</xdr:col>
      <xdr:colOff>56925</xdr:colOff>
      <xdr:row>763</xdr:row>
      <xdr:rowOff>224119</xdr:rowOff>
    </xdr:to>
    <xdr:sp macro="" textlink="">
      <xdr:nvSpPr>
        <xdr:cNvPr id="42" name="左大かっこ 41"/>
        <xdr:cNvSpPr/>
      </xdr:nvSpPr>
      <xdr:spPr>
        <a:xfrm>
          <a:off x="4202206" y="52443531"/>
          <a:ext cx="90543" cy="6275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44825</xdr:colOff>
      <xdr:row>761</xdr:row>
      <xdr:rowOff>425823</xdr:rowOff>
    </xdr:from>
    <xdr:to>
      <xdr:col>34</xdr:col>
      <xdr:colOff>123265</xdr:colOff>
      <xdr:row>763</xdr:row>
      <xdr:rowOff>212912</xdr:rowOff>
    </xdr:to>
    <xdr:sp macro="" textlink="">
      <xdr:nvSpPr>
        <xdr:cNvPr id="43" name="右大かっこ 42"/>
        <xdr:cNvSpPr/>
      </xdr:nvSpPr>
      <xdr:spPr>
        <a:xfrm>
          <a:off x="6902825" y="52443529"/>
          <a:ext cx="78440" cy="6163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168088</xdr:colOff>
      <xdr:row>763</xdr:row>
      <xdr:rowOff>190500</xdr:rowOff>
    </xdr:from>
    <xdr:to>
      <xdr:col>27</xdr:col>
      <xdr:colOff>168088</xdr:colOff>
      <xdr:row>764</xdr:row>
      <xdr:rowOff>257175</xdr:rowOff>
    </xdr:to>
    <xdr:cxnSp macro="">
      <xdr:nvCxnSpPr>
        <xdr:cNvPr id="1031" name="直線矢印コネクタ 1030"/>
        <xdr:cNvCxnSpPr/>
      </xdr:nvCxnSpPr>
      <xdr:spPr>
        <a:xfrm>
          <a:off x="5568763" y="49911000"/>
          <a:ext cx="0" cy="381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20727</xdr:colOff>
      <xdr:row>765</xdr:row>
      <xdr:rowOff>18490</xdr:rowOff>
    </xdr:from>
    <xdr:to>
      <xdr:col>34</xdr:col>
      <xdr:colOff>200023</xdr:colOff>
      <xdr:row>766</xdr:row>
      <xdr:rowOff>40902</xdr:rowOff>
    </xdr:to>
    <xdr:sp macro="" textlink="">
      <xdr:nvSpPr>
        <xdr:cNvPr id="48" name="正方形/長方形 47"/>
        <xdr:cNvSpPr/>
      </xdr:nvSpPr>
      <xdr:spPr>
        <a:xfrm>
          <a:off x="4021227" y="50367640"/>
          <a:ext cx="2979646" cy="336737"/>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一般競争契約（最低価格）等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11206</xdr:colOff>
      <xdr:row>766</xdr:row>
      <xdr:rowOff>156883</xdr:rowOff>
    </xdr:from>
    <xdr:to>
      <xdr:col>35</xdr:col>
      <xdr:colOff>11207</xdr:colOff>
      <xdr:row>769</xdr:row>
      <xdr:rowOff>291353</xdr:rowOff>
    </xdr:to>
    <xdr:sp macro="" textlink="">
      <xdr:nvSpPr>
        <xdr:cNvPr id="50" name="正方形/長方形 49"/>
        <xdr:cNvSpPr/>
      </xdr:nvSpPr>
      <xdr:spPr>
        <a:xfrm>
          <a:off x="4247030" y="53945118"/>
          <a:ext cx="2823883" cy="10757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Ｃ　株式会社　東武ほか</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５，７０９百万円</a:t>
          </a:r>
          <a:endParaRPr kumimoji="1" lang="en-US" altLang="ja-JP" sz="1400">
            <a:solidFill>
              <a:sysClr val="windowText" lastClr="000000"/>
            </a:solidFill>
          </a:endParaRPr>
        </a:p>
        <a:p>
          <a:pPr algn="l"/>
          <a:endParaRPr kumimoji="1" lang="ja-JP" altLang="en-US" sz="1400"/>
        </a:p>
      </xdr:txBody>
    </xdr:sp>
    <xdr:clientData/>
  </xdr:twoCellAnchor>
  <xdr:twoCellAnchor>
    <xdr:from>
      <xdr:col>21</xdr:col>
      <xdr:colOff>190499</xdr:colOff>
      <xdr:row>770</xdr:row>
      <xdr:rowOff>134469</xdr:rowOff>
    </xdr:from>
    <xdr:to>
      <xdr:col>34</xdr:col>
      <xdr:colOff>44821</xdr:colOff>
      <xdr:row>772</xdr:row>
      <xdr:rowOff>22410</xdr:rowOff>
    </xdr:to>
    <xdr:sp macro="" textlink="">
      <xdr:nvSpPr>
        <xdr:cNvPr id="51" name="正方形/長方形 50"/>
        <xdr:cNvSpPr/>
      </xdr:nvSpPr>
      <xdr:spPr>
        <a:xfrm>
          <a:off x="4426323" y="55177763"/>
          <a:ext cx="2476498" cy="515471"/>
        </a:xfrm>
        <a:prstGeom prst="rect">
          <a:avLst/>
        </a:prstGeom>
        <a:noFill/>
        <a:ln>
          <a:solidFill>
            <a:schemeClr val="bg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000">
              <a:solidFill>
                <a:sysClr val="windowText" lastClr="000000"/>
              </a:solidFill>
            </a:rPr>
            <a:t>成田空港支局審査ブースコンシェルジュ業務委託等</a:t>
          </a:r>
          <a:endParaRPr kumimoji="1" lang="en-US" altLang="ja-JP" sz="1000">
            <a:solidFill>
              <a:sysClr val="windowText" lastClr="000000"/>
            </a:solidFill>
          </a:endParaRPr>
        </a:p>
      </xdr:txBody>
    </xdr:sp>
    <xdr:clientData/>
  </xdr:twoCellAnchor>
  <xdr:twoCellAnchor>
    <xdr:from>
      <xdr:col>21</xdr:col>
      <xdr:colOff>22412</xdr:colOff>
      <xdr:row>770</xdr:row>
      <xdr:rowOff>56030</xdr:rowOff>
    </xdr:from>
    <xdr:to>
      <xdr:col>21</xdr:col>
      <xdr:colOff>112955</xdr:colOff>
      <xdr:row>772</xdr:row>
      <xdr:rowOff>56029</xdr:rowOff>
    </xdr:to>
    <xdr:sp macro="" textlink="">
      <xdr:nvSpPr>
        <xdr:cNvPr id="52" name="左大かっこ 51"/>
        <xdr:cNvSpPr/>
      </xdr:nvSpPr>
      <xdr:spPr>
        <a:xfrm>
          <a:off x="4258236" y="55099324"/>
          <a:ext cx="90543" cy="62752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89646</xdr:colOff>
      <xdr:row>770</xdr:row>
      <xdr:rowOff>56030</xdr:rowOff>
    </xdr:from>
    <xdr:to>
      <xdr:col>35</xdr:col>
      <xdr:colOff>0</xdr:colOff>
      <xdr:row>772</xdr:row>
      <xdr:rowOff>44824</xdr:rowOff>
    </xdr:to>
    <xdr:sp macro="" textlink="">
      <xdr:nvSpPr>
        <xdr:cNvPr id="53" name="右大かっこ 52"/>
        <xdr:cNvSpPr/>
      </xdr:nvSpPr>
      <xdr:spPr>
        <a:xfrm>
          <a:off x="6947646" y="55099324"/>
          <a:ext cx="112060" cy="6163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40" zoomScaleSheetLayoutView="70" zoomScalePageLayoutView="85" workbookViewId="0">
      <selection activeCell="E1102" sqref="E1102:I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v>
      </c>
      <c r="AT2" s="218"/>
      <c r="AU2" s="218"/>
      <c r="AV2" s="52" t="str">
        <f>IF(AW2="", "", "-")</f>
        <v/>
      </c>
      <c r="AW2" s="396"/>
      <c r="AX2" s="396"/>
    </row>
    <row r="3" spans="1:50" ht="21" customHeight="1" thickBot="1" x14ac:dyDescent="0.2">
      <c r="A3" s="547" t="s">
        <v>533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548</v>
      </c>
      <c r="AK3" s="549"/>
      <c r="AL3" s="549"/>
      <c r="AM3" s="549"/>
      <c r="AN3" s="549"/>
      <c r="AO3" s="549"/>
      <c r="AP3" s="549"/>
      <c r="AQ3" s="549"/>
      <c r="AR3" s="549"/>
      <c r="AS3" s="549"/>
      <c r="AT3" s="549"/>
      <c r="AU3" s="549"/>
      <c r="AV3" s="549"/>
      <c r="AW3" s="549"/>
      <c r="AX3" s="24" t="s">
        <v>65</v>
      </c>
    </row>
    <row r="4" spans="1:50" ht="24.75" customHeight="1" x14ac:dyDescent="0.15">
      <c r="A4" s="743" t="s">
        <v>25</v>
      </c>
      <c r="B4" s="744"/>
      <c r="C4" s="744"/>
      <c r="D4" s="744"/>
      <c r="E4" s="744"/>
      <c r="F4" s="744"/>
      <c r="G4" s="719" t="s">
        <v>549</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82" t="s">
        <v>118</v>
      </c>
      <c r="H5" s="583"/>
      <c r="I5" s="583"/>
      <c r="J5" s="583"/>
      <c r="K5" s="583"/>
      <c r="L5" s="583"/>
      <c r="M5" s="584" t="s">
        <v>66</v>
      </c>
      <c r="N5" s="585"/>
      <c r="O5" s="585"/>
      <c r="P5" s="585"/>
      <c r="Q5" s="585"/>
      <c r="R5" s="586"/>
      <c r="S5" s="587" t="s">
        <v>131</v>
      </c>
      <c r="T5" s="583"/>
      <c r="U5" s="583"/>
      <c r="V5" s="583"/>
      <c r="W5" s="583"/>
      <c r="X5" s="588"/>
      <c r="Y5" s="735" t="s">
        <v>3</v>
      </c>
      <c r="Z5" s="736"/>
      <c r="AA5" s="736"/>
      <c r="AB5" s="736"/>
      <c r="AC5" s="736"/>
      <c r="AD5" s="737"/>
      <c r="AE5" s="738" t="s">
        <v>551</v>
      </c>
      <c r="AF5" s="738"/>
      <c r="AG5" s="738"/>
      <c r="AH5" s="738"/>
      <c r="AI5" s="738"/>
      <c r="AJ5" s="738"/>
      <c r="AK5" s="738"/>
      <c r="AL5" s="738"/>
      <c r="AM5" s="738"/>
      <c r="AN5" s="738"/>
      <c r="AO5" s="738"/>
      <c r="AP5" s="739"/>
      <c r="AQ5" s="740" t="s">
        <v>552</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554</v>
      </c>
      <c r="H7" s="854"/>
      <c r="I7" s="854"/>
      <c r="J7" s="854"/>
      <c r="K7" s="854"/>
      <c r="L7" s="854"/>
      <c r="M7" s="854"/>
      <c r="N7" s="854"/>
      <c r="O7" s="854"/>
      <c r="P7" s="854"/>
      <c r="Q7" s="854"/>
      <c r="R7" s="854"/>
      <c r="S7" s="854"/>
      <c r="T7" s="854"/>
      <c r="U7" s="854"/>
      <c r="V7" s="854"/>
      <c r="W7" s="854"/>
      <c r="X7" s="855"/>
      <c r="Y7" s="394" t="s">
        <v>546</v>
      </c>
      <c r="Z7" s="294"/>
      <c r="AA7" s="294"/>
      <c r="AB7" s="294"/>
      <c r="AC7" s="294"/>
      <c r="AD7" s="395"/>
      <c r="AE7" s="382" t="s">
        <v>666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0" t="s">
        <v>389</v>
      </c>
      <c r="B8" s="851"/>
      <c r="C8" s="851"/>
      <c r="D8" s="851"/>
      <c r="E8" s="851"/>
      <c r="F8" s="852"/>
      <c r="G8" s="221" t="str">
        <f>入力規則等!A26</f>
        <v>観光立国</v>
      </c>
      <c r="H8" s="222"/>
      <c r="I8" s="222"/>
      <c r="J8" s="222"/>
      <c r="K8" s="222"/>
      <c r="L8" s="222"/>
      <c r="M8" s="222"/>
      <c r="N8" s="222"/>
      <c r="O8" s="222"/>
      <c r="P8" s="222"/>
      <c r="Q8" s="222"/>
      <c r="R8" s="222"/>
      <c r="S8" s="222"/>
      <c r="T8" s="222"/>
      <c r="U8" s="222"/>
      <c r="V8" s="222"/>
      <c r="W8" s="222"/>
      <c r="X8" s="223"/>
      <c r="Y8" s="593" t="s">
        <v>390</v>
      </c>
      <c r="Z8" s="594"/>
      <c r="AA8" s="594"/>
      <c r="AB8" s="594"/>
      <c r="AC8" s="594"/>
      <c r="AD8" s="595"/>
      <c r="AE8" s="75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2" t="s">
        <v>23</v>
      </c>
      <c r="B9" s="143"/>
      <c r="C9" s="143"/>
      <c r="D9" s="143"/>
      <c r="E9" s="143"/>
      <c r="F9" s="143"/>
      <c r="G9" s="596" t="s">
        <v>693</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0" t="s">
        <v>30</v>
      </c>
      <c r="B10" s="761"/>
      <c r="C10" s="761"/>
      <c r="D10" s="761"/>
      <c r="E10" s="761"/>
      <c r="F10" s="761"/>
      <c r="G10" s="693" t="s">
        <v>555</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62"/>
    </row>
    <row r="13" spans="1:50" ht="21" customHeight="1" x14ac:dyDescent="0.15">
      <c r="A13" s="139"/>
      <c r="B13" s="140"/>
      <c r="C13" s="140"/>
      <c r="D13" s="140"/>
      <c r="E13" s="140"/>
      <c r="F13" s="141"/>
      <c r="G13" s="763" t="s">
        <v>6</v>
      </c>
      <c r="H13" s="764"/>
      <c r="I13" s="659" t="s">
        <v>7</v>
      </c>
      <c r="J13" s="660"/>
      <c r="K13" s="660"/>
      <c r="L13" s="660"/>
      <c r="M13" s="660"/>
      <c r="N13" s="660"/>
      <c r="O13" s="661"/>
      <c r="P13" s="97">
        <v>5131</v>
      </c>
      <c r="Q13" s="98"/>
      <c r="R13" s="98"/>
      <c r="S13" s="98"/>
      <c r="T13" s="98"/>
      <c r="U13" s="98"/>
      <c r="V13" s="99"/>
      <c r="W13" s="97">
        <v>6116</v>
      </c>
      <c r="X13" s="98"/>
      <c r="Y13" s="98"/>
      <c r="Z13" s="98"/>
      <c r="AA13" s="98"/>
      <c r="AB13" s="98"/>
      <c r="AC13" s="99"/>
      <c r="AD13" s="97">
        <v>6386</v>
      </c>
      <c r="AE13" s="98"/>
      <c r="AF13" s="98"/>
      <c r="AG13" s="98"/>
      <c r="AH13" s="98"/>
      <c r="AI13" s="98"/>
      <c r="AJ13" s="99"/>
      <c r="AK13" s="97">
        <v>6872</v>
      </c>
      <c r="AL13" s="98"/>
      <c r="AM13" s="98"/>
      <c r="AN13" s="98"/>
      <c r="AO13" s="98"/>
      <c r="AP13" s="98"/>
      <c r="AQ13" s="99"/>
      <c r="AR13" s="94">
        <v>7853</v>
      </c>
      <c r="AS13" s="95"/>
      <c r="AT13" s="95"/>
      <c r="AU13" s="95"/>
      <c r="AV13" s="95"/>
      <c r="AW13" s="95"/>
      <c r="AX13" s="393"/>
    </row>
    <row r="14" spans="1:50" ht="21" customHeight="1" x14ac:dyDescent="0.15">
      <c r="A14" s="139"/>
      <c r="B14" s="140"/>
      <c r="C14" s="140"/>
      <c r="D14" s="140"/>
      <c r="E14" s="140"/>
      <c r="F14" s="141"/>
      <c r="G14" s="765"/>
      <c r="H14" s="766"/>
      <c r="I14" s="599" t="s">
        <v>8</v>
      </c>
      <c r="J14" s="653"/>
      <c r="K14" s="653"/>
      <c r="L14" s="653"/>
      <c r="M14" s="653"/>
      <c r="N14" s="653"/>
      <c r="O14" s="654"/>
      <c r="P14" s="97">
        <v>346</v>
      </c>
      <c r="Q14" s="98"/>
      <c r="R14" s="98"/>
      <c r="S14" s="98"/>
      <c r="T14" s="98"/>
      <c r="U14" s="98"/>
      <c r="V14" s="99"/>
      <c r="W14" s="97">
        <v>706</v>
      </c>
      <c r="X14" s="98"/>
      <c r="Y14" s="98"/>
      <c r="Z14" s="98"/>
      <c r="AA14" s="98"/>
      <c r="AB14" s="98"/>
      <c r="AC14" s="99"/>
      <c r="AD14" s="97">
        <v>412</v>
      </c>
      <c r="AE14" s="98"/>
      <c r="AF14" s="98"/>
      <c r="AG14" s="98"/>
      <c r="AH14" s="98"/>
      <c r="AI14" s="98"/>
      <c r="AJ14" s="99"/>
      <c r="AK14" s="97" t="s">
        <v>572</v>
      </c>
      <c r="AL14" s="98"/>
      <c r="AM14" s="98"/>
      <c r="AN14" s="98"/>
      <c r="AO14" s="98"/>
      <c r="AP14" s="98"/>
      <c r="AQ14" s="99"/>
      <c r="AR14" s="686"/>
      <c r="AS14" s="686"/>
      <c r="AT14" s="686"/>
      <c r="AU14" s="686"/>
      <c r="AV14" s="686"/>
      <c r="AW14" s="686"/>
      <c r="AX14" s="687"/>
    </row>
    <row r="15" spans="1:50" ht="21" customHeight="1" x14ac:dyDescent="0.15">
      <c r="A15" s="139"/>
      <c r="B15" s="140"/>
      <c r="C15" s="140"/>
      <c r="D15" s="140"/>
      <c r="E15" s="140"/>
      <c r="F15" s="141"/>
      <c r="G15" s="765"/>
      <c r="H15" s="766"/>
      <c r="I15" s="599" t="s">
        <v>51</v>
      </c>
      <c r="J15" s="600"/>
      <c r="K15" s="600"/>
      <c r="L15" s="600"/>
      <c r="M15" s="600"/>
      <c r="N15" s="600"/>
      <c r="O15" s="601"/>
      <c r="P15" s="97" t="s">
        <v>556</v>
      </c>
      <c r="Q15" s="98"/>
      <c r="R15" s="98"/>
      <c r="S15" s="98"/>
      <c r="T15" s="98"/>
      <c r="U15" s="98"/>
      <c r="V15" s="99"/>
      <c r="W15" s="97">
        <v>152</v>
      </c>
      <c r="X15" s="98"/>
      <c r="Y15" s="98"/>
      <c r="Z15" s="98"/>
      <c r="AA15" s="98"/>
      <c r="AB15" s="98"/>
      <c r="AC15" s="99"/>
      <c r="AD15" s="97">
        <v>394</v>
      </c>
      <c r="AE15" s="98"/>
      <c r="AF15" s="98"/>
      <c r="AG15" s="98"/>
      <c r="AH15" s="98"/>
      <c r="AI15" s="98"/>
      <c r="AJ15" s="99"/>
      <c r="AK15" s="97">
        <v>336</v>
      </c>
      <c r="AL15" s="98"/>
      <c r="AM15" s="98"/>
      <c r="AN15" s="98"/>
      <c r="AO15" s="98"/>
      <c r="AP15" s="98"/>
      <c r="AQ15" s="99"/>
      <c r="AR15" s="97" t="s">
        <v>683</v>
      </c>
      <c r="AS15" s="98"/>
      <c r="AT15" s="98"/>
      <c r="AU15" s="98"/>
      <c r="AV15" s="98"/>
      <c r="AW15" s="98"/>
      <c r="AX15" s="652"/>
    </row>
    <row r="16" spans="1:50" ht="21" customHeight="1" x14ac:dyDescent="0.15">
      <c r="A16" s="139"/>
      <c r="B16" s="140"/>
      <c r="C16" s="140"/>
      <c r="D16" s="140"/>
      <c r="E16" s="140"/>
      <c r="F16" s="141"/>
      <c r="G16" s="765"/>
      <c r="H16" s="766"/>
      <c r="I16" s="599" t="s">
        <v>52</v>
      </c>
      <c r="J16" s="600"/>
      <c r="K16" s="600"/>
      <c r="L16" s="600"/>
      <c r="M16" s="600"/>
      <c r="N16" s="600"/>
      <c r="O16" s="601"/>
      <c r="P16" s="97">
        <v>-152</v>
      </c>
      <c r="Q16" s="98"/>
      <c r="R16" s="98"/>
      <c r="S16" s="98"/>
      <c r="T16" s="98"/>
      <c r="U16" s="98"/>
      <c r="V16" s="99"/>
      <c r="W16" s="97">
        <v>-394</v>
      </c>
      <c r="X16" s="98"/>
      <c r="Y16" s="98"/>
      <c r="Z16" s="98"/>
      <c r="AA16" s="98"/>
      <c r="AB16" s="98"/>
      <c r="AC16" s="99"/>
      <c r="AD16" s="97">
        <v>-336</v>
      </c>
      <c r="AE16" s="98"/>
      <c r="AF16" s="98"/>
      <c r="AG16" s="98"/>
      <c r="AH16" s="98"/>
      <c r="AI16" s="98"/>
      <c r="AJ16" s="99"/>
      <c r="AK16" s="97" t="s">
        <v>572</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9" t="s">
        <v>50</v>
      </c>
      <c r="J17" s="653"/>
      <c r="K17" s="653"/>
      <c r="L17" s="653"/>
      <c r="M17" s="653"/>
      <c r="N17" s="653"/>
      <c r="O17" s="654"/>
      <c r="P17" s="97">
        <v>-3</v>
      </c>
      <c r="Q17" s="98"/>
      <c r="R17" s="98"/>
      <c r="S17" s="98"/>
      <c r="T17" s="98"/>
      <c r="U17" s="98"/>
      <c r="V17" s="99"/>
      <c r="W17" s="97" t="s">
        <v>556</v>
      </c>
      <c r="X17" s="98"/>
      <c r="Y17" s="98"/>
      <c r="Z17" s="98"/>
      <c r="AA17" s="98"/>
      <c r="AB17" s="98"/>
      <c r="AC17" s="99"/>
      <c r="AD17" s="97" t="s">
        <v>667</v>
      </c>
      <c r="AE17" s="98"/>
      <c r="AF17" s="98"/>
      <c r="AG17" s="98"/>
      <c r="AH17" s="98"/>
      <c r="AI17" s="98"/>
      <c r="AJ17" s="99"/>
      <c r="AK17" s="97" t="s">
        <v>572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7"/>
      <c r="H18" s="768"/>
      <c r="I18" s="755" t="s">
        <v>20</v>
      </c>
      <c r="J18" s="756"/>
      <c r="K18" s="756"/>
      <c r="L18" s="756"/>
      <c r="M18" s="756"/>
      <c r="N18" s="756"/>
      <c r="O18" s="757"/>
      <c r="P18" s="103">
        <f>SUM(P13:V17)</f>
        <v>5322</v>
      </c>
      <c r="Q18" s="104"/>
      <c r="R18" s="104"/>
      <c r="S18" s="104"/>
      <c r="T18" s="104"/>
      <c r="U18" s="104"/>
      <c r="V18" s="105"/>
      <c r="W18" s="103">
        <f>SUM(W13:AC17)</f>
        <v>6580</v>
      </c>
      <c r="X18" s="104"/>
      <c r="Y18" s="104"/>
      <c r="Z18" s="104"/>
      <c r="AA18" s="104"/>
      <c r="AB18" s="104"/>
      <c r="AC18" s="105"/>
      <c r="AD18" s="103">
        <f>SUM(AD13:AJ17)</f>
        <v>6856</v>
      </c>
      <c r="AE18" s="104"/>
      <c r="AF18" s="104"/>
      <c r="AG18" s="104"/>
      <c r="AH18" s="104"/>
      <c r="AI18" s="104"/>
      <c r="AJ18" s="105"/>
      <c r="AK18" s="103">
        <f>SUM(AK13:AQ17)</f>
        <v>7208</v>
      </c>
      <c r="AL18" s="104"/>
      <c r="AM18" s="104"/>
      <c r="AN18" s="104"/>
      <c r="AO18" s="104"/>
      <c r="AP18" s="104"/>
      <c r="AQ18" s="105"/>
      <c r="AR18" s="103">
        <f>SUM(AR13:AX17)</f>
        <v>7853</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5009</v>
      </c>
      <c r="Q19" s="98"/>
      <c r="R19" s="98"/>
      <c r="S19" s="98"/>
      <c r="T19" s="98"/>
      <c r="U19" s="98"/>
      <c r="V19" s="99"/>
      <c r="W19" s="97">
        <v>6222</v>
      </c>
      <c r="X19" s="98"/>
      <c r="Y19" s="98"/>
      <c r="Z19" s="98"/>
      <c r="AA19" s="98"/>
      <c r="AB19" s="98"/>
      <c r="AC19" s="99"/>
      <c r="AD19" s="97">
        <v>6669</v>
      </c>
      <c r="AE19" s="98"/>
      <c r="AF19" s="98"/>
      <c r="AG19" s="98"/>
      <c r="AH19" s="98"/>
      <c r="AI19" s="98"/>
      <c r="AJ19" s="99"/>
      <c r="AK19" s="510"/>
      <c r="AL19" s="510"/>
      <c r="AM19" s="510"/>
      <c r="AN19" s="510"/>
      <c r="AO19" s="510"/>
      <c r="AP19" s="510"/>
      <c r="AQ19" s="510"/>
      <c r="AR19" s="510"/>
      <c r="AS19" s="510"/>
      <c r="AT19" s="510"/>
      <c r="AU19" s="510"/>
      <c r="AV19" s="510"/>
      <c r="AW19" s="510"/>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0.94118752348741075</v>
      </c>
      <c r="Q20" s="563"/>
      <c r="R20" s="563"/>
      <c r="S20" s="563"/>
      <c r="T20" s="563"/>
      <c r="U20" s="563"/>
      <c r="V20" s="563"/>
      <c r="W20" s="563">
        <f t="shared" ref="W20" si="0">IF(W18=0, "-", SUM(W19)/W18)</f>
        <v>0.9455927051671732</v>
      </c>
      <c r="X20" s="563"/>
      <c r="Y20" s="563"/>
      <c r="Z20" s="563"/>
      <c r="AA20" s="563"/>
      <c r="AB20" s="563"/>
      <c r="AC20" s="563"/>
      <c r="AD20" s="563">
        <f t="shared" ref="AD20" si="1">IF(AD18=0, "-", SUM(AD19)/AD18)</f>
        <v>0.97272462077012833</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2"/>
      <c r="B21" s="143"/>
      <c r="C21" s="143"/>
      <c r="D21" s="143"/>
      <c r="E21" s="143"/>
      <c r="F21" s="144"/>
      <c r="G21" s="950" t="s">
        <v>496</v>
      </c>
      <c r="H21" s="951"/>
      <c r="I21" s="951"/>
      <c r="J21" s="951"/>
      <c r="K21" s="951"/>
      <c r="L21" s="951"/>
      <c r="M21" s="951"/>
      <c r="N21" s="951"/>
      <c r="O21" s="951"/>
      <c r="P21" s="563">
        <f>IF(P19=0, "-", SUM(P19)/SUM(P13,P14))</f>
        <v>0.91455176191345622</v>
      </c>
      <c r="Q21" s="563"/>
      <c r="R21" s="563"/>
      <c r="S21" s="563"/>
      <c r="T21" s="563"/>
      <c r="U21" s="563"/>
      <c r="V21" s="563"/>
      <c r="W21" s="563">
        <f t="shared" ref="W21" si="2">IF(W19=0, "-", SUM(W19)/SUM(W13,W14))</f>
        <v>0.91204925241864554</v>
      </c>
      <c r="X21" s="563"/>
      <c r="Y21" s="563"/>
      <c r="Z21" s="563"/>
      <c r="AA21" s="563"/>
      <c r="AB21" s="563"/>
      <c r="AC21" s="563"/>
      <c r="AD21" s="563">
        <f t="shared" ref="AD21" si="3">IF(AD19=0, "-", SUM(AD19)/SUM(AD13,AD14))</f>
        <v>0.98102383053839359</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573</v>
      </c>
      <c r="H23" s="184"/>
      <c r="I23" s="184"/>
      <c r="J23" s="184"/>
      <c r="K23" s="184"/>
      <c r="L23" s="184"/>
      <c r="M23" s="184"/>
      <c r="N23" s="184"/>
      <c r="O23" s="185"/>
      <c r="P23" s="94">
        <v>4636</v>
      </c>
      <c r="Q23" s="95"/>
      <c r="R23" s="95"/>
      <c r="S23" s="95"/>
      <c r="T23" s="95"/>
      <c r="U23" s="95"/>
      <c r="V23" s="96"/>
      <c r="W23" s="94">
        <v>5645</v>
      </c>
      <c r="X23" s="95"/>
      <c r="Y23" s="95"/>
      <c r="Z23" s="95"/>
      <c r="AA23" s="95"/>
      <c r="AB23" s="95"/>
      <c r="AC23" s="96"/>
      <c r="AD23" s="206" t="s">
        <v>681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574</v>
      </c>
      <c r="H24" s="187"/>
      <c r="I24" s="187"/>
      <c r="J24" s="187"/>
      <c r="K24" s="187"/>
      <c r="L24" s="187"/>
      <c r="M24" s="187"/>
      <c r="N24" s="187"/>
      <c r="O24" s="188"/>
      <c r="P24" s="97">
        <v>598</v>
      </c>
      <c r="Q24" s="98"/>
      <c r="R24" s="98"/>
      <c r="S24" s="98"/>
      <c r="T24" s="98"/>
      <c r="U24" s="98"/>
      <c r="V24" s="99"/>
      <c r="W24" s="97">
        <v>635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575</v>
      </c>
      <c r="H25" s="187"/>
      <c r="I25" s="187"/>
      <c r="J25" s="187"/>
      <c r="K25" s="187"/>
      <c r="L25" s="187"/>
      <c r="M25" s="187"/>
      <c r="N25" s="187"/>
      <c r="O25" s="188"/>
      <c r="P25" s="97">
        <v>501</v>
      </c>
      <c r="Q25" s="98"/>
      <c r="R25" s="98"/>
      <c r="S25" s="98"/>
      <c r="T25" s="98"/>
      <c r="U25" s="98"/>
      <c r="V25" s="99"/>
      <c r="W25" s="97">
        <v>557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576</v>
      </c>
      <c r="H26" s="187"/>
      <c r="I26" s="187"/>
      <c r="J26" s="187"/>
      <c r="K26" s="187"/>
      <c r="L26" s="187"/>
      <c r="M26" s="187"/>
      <c r="N26" s="187"/>
      <c r="O26" s="188"/>
      <c r="P26" s="97">
        <v>217</v>
      </c>
      <c r="Q26" s="98"/>
      <c r="R26" s="98"/>
      <c r="S26" s="98"/>
      <c r="T26" s="98"/>
      <c r="U26" s="98"/>
      <c r="V26" s="99"/>
      <c r="W26" s="97">
        <v>307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577</v>
      </c>
      <c r="H27" s="187"/>
      <c r="I27" s="187"/>
      <c r="J27" s="187"/>
      <c r="K27" s="187"/>
      <c r="L27" s="187"/>
      <c r="M27" s="187"/>
      <c r="N27" s="187"/>
      <c r="O27" s="188"/>
      <c r="P27" s="97">
        <v>134</v>
      </c>
      <c r="Q27" s="98"/>
      <c r="R27" s="98"/>
      <c r="S27" s="98"/>
      <c r="T27" s="98"/>
      <c r="U27" s="98"/>
      <c r="V27" s="99"/>
      <c r="W27" s="97">
        <v>220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786</v>
      </c>
      <c r="Q28" s="104"/>
      <c r="R28" s="104"/>
      <c r="S28" s="104"/>
      <c r="T28" s="104"/>
      <c r="U28" s="104"/>
      <c r="V28" s="105"/>
      <c r="W28" s="103">
        <f>W29-SUM(W23:W27)</f>
        <v>489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6872</v>
      </c>
      <c r="Q29" s="226"/>
      <c r="R29" s="226"/>
      <c r="S29" s="226"/>
      <c r="T29" s="226"/>
      <c r="U29" s="226"/>
      <c r="V29" s="227"/>
      <c r="W29" s="225">
        <f>AR13</f>
        <v>7853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490</v>
      </c>
      <c r="B30" s="534"/>
      <c r="C30" s="534"/>
      <c r="D30" s="534"/>
      <c r="E30" s="534"/>
      <c r="F30" s="535"/>
      <c r="G30" s="671" t="s">
        <v>265</v>
      </c>
      <c r="H30" s="389"/>
      <c r="I30" s="389"/>
      <c r="J30" s="389"/>
      <c r="K30" s="389"/>
      <c r="L30" s="389"/>
      <c r="M30" s="389"/>
      <c r="N30" s="389"/>
      <c r="O30" s="603"/>
      <c r="P30" s="602" t="s">
        <v>59</v>
      </c>
      <c r="Q30" s="389"/>
      <c r="R30" s="389"/>
      <c r="S30" s="389"/>
      <c r="T30" s="389"/>
      <c r="U30" s="389"/>
      <c r="V30" s="389"/>
      <c r="W30" s="389"/>
      <c r="X30" s="603"/>
      <c r="Y30" s="489"/>
      <c r="Z30" s="490"/>
      <c r="AA30" s="491"/>
      <c r="AB30" s="385" t="s">
        <v>11</v>
      </c>
      <c r="AC30" s="386"/>
      <c r="AD30" s="387"/>
      <c r="AE30" s="385" t="s">
        <v>357</v>
      </c>
      <c r="AF30" s="386"/>
      <c r="AG30" s="386"/>
      <c r="AH30" s="387"/>
      <c r="AI30" s="385" t="s">
        <v>363</v>
      </c>
      <c r="AJ30" s="386"/>
      <c r="AK30" s="386"/>
      <c r="AL30" s="387"/>
      <c r="AM30" s="388" t="s">
        <v>471</v>
      </c>
      <c r="AN30" s="388"/>
      <c r="AO30" s="388"/>
      <c r="AP30" s="385"/>
      <c r="AQ30" s="662" t="s">
        <v>355</v>
      </c>
      <c r="AR30" s="663"/>
      <c r="AS30" s="663"/>
      <c r="AT30" s="664"/>
      <c r="AU30" s="389" t="s">
        <v>253</v>
      </c>
      <c r="AV30" s="389"/>
      <c r="AW30" s="389"/>
      <c r="AX30" s="390"/>
    </row>
    <row r="31" spans="1:50" ht="18.75" customHeight="1" x14ac:dyDescent="0.15">
      <c r="A31" s="536"/>
      <c r="B31" s="537"/>
      <c r="C31" s="537"/>
      <c r="D31" s="537"/>
      <c r="E31" s="537"/>
      <c r="F31" s="538"/>
      <c r="G31" s="591"/>
      <c r="H31" s="378"/>
      <c r="I31" s="378"/>
      <c r="J31" s="378"/>
      <c r="K31" s="378"/>
      <c r="L31" s="378"/>
      <c r="M31" s="378"/>
      <c r="N31" s="378"/>
      <c r="O31" s="592"/>
      <c r="P31" s="604"/>
      <c r="Q31" s="378"/>
      <c r="R31" s="378"/>
      <c r="S31" s="378"/>
      <c r="T31" s="378"/>
      <c r="U31" s="378"/>
      <c r="V31" s="378"/>
      <c r="W31" s="378"/>
      <c r="X31" s="592"/>
      <c r="Y31" s="492"/>
      <c r="Z31" s="493"/>
      <c r="AA31" s="494"/>
      <c r="AB31" s="331"/>
      <c r="AC31" s="332"/>
      <c r="AD31" s="333"/>
      <c r="AE31" s="331"/>
      <c r="AF31" s="332"/>
      <c r="AG31" s="332"/>
      <c r="AH31" s="333"/>
      <c r="AI31" s="331"/>
      <c r="AJ31" s="332"/>
      <c r="AK31" s="332"/>
      <c r="AL31" s="333"/>
      <c r="AM31" s="375"/>
      <c r="AN31" s="375"/>
      <c r="AO31" s="375"/>
      <c r="AP31" s="331"/>
      <c r="AQ31" s="215">
        <v>32</v>
      </c>
      <c r="AR31" s="133"/>
      <c r="AS31" s="134" t="s">
        <v>356</v>
      </c>
      <c r="AT31" s="169"/>
      <c r="AU31" s="269">
        <v>42</v>
      </c>
      <c r="AV31" s="269"/>
      <c r="AW31" s="378" t="s">
        <v>300</v>
      </c>
      <c r="AX31" s="379"/>
    </row>
    <row r="32" spans="1:50" ht="23.25" customHeight="1" x14ac:dyDescent="0.15">
      <c r="A32" s="539"/>
      <c r="B32" s="537"/>
      <c r="C32" s="537"/>
      <c r="D32" s="537"/>
      <c r="E32" s="537"/>
      <c r="F32" s="538"/>
      <c r="G32" s="564" t="s">
        <v>661</v>
      </c>
      <c r="H32" s="565"/>
      <c r="I32" s="565"/>
      <c r="J32" s="565"/>
      <c r="K32" s="565"/>
      <c r="L32" s="565"/>
      <c r="M32" s="565"/>
      <c r="N32" s="565"/>
      <c r="O32" s="566"/>
      <c r="P32" s="158" t="s">
        <v>557</v>
      </c>
      <c r="Q32" s="158"/>
      <c r="R32" s="158"/>
      <c r="S32" s="158"/>
      <c r="T32" s="158"/>
      <c r="U32" s="158"/>
      <c r="V32" s="158"/>
      <c r="W32" s="158"/>
      <c r="X32" s="229"/>
      <c r="Y32" s="337" t="s">
        <v>12</v>
      </c>
      <c r="Z32" s="573"/>
      <c r="AA32" s="574"/>
      <c r="AB32" s="575" t="s">
        <v>558</v>
      </c>
      <c r="AC32" s="575"/>
      <c r="AD32" s="575"/>
      <c r="AE32" s="363">
        <v>1974</v>
      </c>
      <c r="AF32" s="364"/>
      <c r="AG32" s="364"/>
      <c r="AH32" s="364"/>
      <c r="AI32" s="363">
        <v>2404</v>
      </c>
      <c r="AJ32" s="364"/>
      <c r="AK32" s="364"/>
      <c r="AL32" s="364"/>
      <c r="AM32" s="363">
        <v>2869</v>
      </c>
      <c r="AN32" s="364"/>
      <c r="AO32" s="364"/>
      <c r="AP32" s="364"/>
      <c r="AQ32" s="100" t="s">
        <v>662</v>
      </c>
      <c r="AR32" s="101"/>
      <c r="AS32" s="101"/>
      <c r="AT32" s="102"/>
      <c r="AU32" s="364" t="s">
        <v>663</v>
      </c>
      <c r="AV32" s="364"/>
      <c r="AW32" s="364"/>
      <c r="AX32" s="366"/>
    </row>
    <row r="33" spans="1:50" ht="23.25"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558</v>
      </c>
      <c r="AC33" s="546"/>
      <c r="AD33" s="546"/>
      <c r="AE33" s="363" t="s">
        <v>556</v>
      </c>
      <c r="AF33" s="364"/>
      <c r="AG33" s="364"/>
      <c r="AH33" s="364"/>
      <c r="AI33" s="363" t="s">
        <v>556</v>
      </c>
      <c r="AJ33" s="364"/>
      <c r="AK33" s="364"/>
      <c r="AL33" s="364"/>
      <c r="AM33" s="363" t="s">
        <v>556</v>
      </c>
      <c r="AN33" s="364"/>
      <c r="AO33" s="364"/>
      <c r="AP33" s="364"/>
      <c r="AQ33" s="100">
        <v>4000</v>
      </c>
      <c r="AR33" s="101"/>
      <c r="AS33" s="101"/>
      <c r="AT33" s="102"/>
      <c r="AU33" s="364">
        <v>6000</v>
      </c>
      <c r="AV33" s="364"/>
      <c r="AW33" s="364"/>
      <c r="AX33" s="366"/>
    </row>
    <row r="34" spans="1:50" ht="23.25"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21" t="s">
        <v>301</v>
      </c>
      <c r="AC34" s="521"/>
      <c r="AD34" s="521"/>
      <c r="AE34" s="363">
        <v>49.4</v>
      </c>
      <c r="AF34" s="364"/>
      <c r="AG34" s="364"/>
      <c r="AH34" s="364"/>
      <c r="AI34" s="363">
        <v>60.1</v>
      </c>
      <c r="AJ34" s="364"/>
      <c r="AK34" s="364"/>
      <c r="AL34" s="364"/>
      <c r="AM34" s="363">
        <v>71.7</v>
      </c>
      <c r="AN34" s="364"/>
      <c r="AO34" s="364"/>
      <c r="AP34" s="364"/>
      <c r="AQ34" s="100" t="s">
        <v>664</v>
      </c>
      <c r="AR34" s="101"/>
      <c r="AS34" s="101"/>
      <c r="AT34" s="102"/>
      <c r="AU34" s="364" t="s">
        <v>663</v>
      </c>
      <c r="AV34" s="364"/>
      <c r="AW34" s="364"/>
      <c r="AX34" s="366"/>
    </row>
    <row r="35" spans="1:50" ht="23.25" customHeight="1" x14ac:dyDescent="0.15">
      <c r="A35" s="921" t="s">
        <v>526</v>
      </c>
      <c r="B35" s="922"/>
      <c r="C35" s="922"/>
      <c r="D35" s="922"/>
      <c r="E35" s="922"/>
      <c r="F35" s="923"/>
      <c r="G35" s="927" t="s">
        <v>668</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5" t="s">
        <v>490</v>
      </c>
      <c r="B37" s="666"/>
      <c r="C37" s="666"/>
      <c r="D37" s="666"/>
      <c r="E37" s="666"/>
      <c r="F37" s="667"/>
      <c r="G37" s="589" t="s">
        <v>265</v>
      </c>
      <c r="H37" s="380"/>
      <c r="I37" s="380"/>
      <c r="J37" s="380"/>
      <c r="K37" s="380"/>
      <c r="L37" s="380"/>
      <c r="M37" s="380"/>
      <c r="N37" s="380"/>
      <c r="O37" s="590"/>
      <c r="P37" s="655" t="s">
        <v>59</v>
      </c>
      <c r="Q37" s="380"/>
      <c r="R37" s="380"/>
      <c r="S37" s="380"/>
      <c r="T37" s="380"/>
      <c r="U37" s="380"/>
      <c r="V37" s="380"/>
      <c r="W37" s="380"/>
      <c r="X37" s="590"/>
      <c r="Y37" s="656"/>
      <c r="Z37" s="657"/>
      <c r="AA37" s="658"/>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36"/>
      <c r="B38" s="537"/>
      <c r="C38" s="537"/>
      <c r="D38" s="537"/>
      <c r="E38" s="537"/>
      <c r="F38" s="538"/>
      <c r="G38" s="591"/>
      <c r="H38" s="378"/>
      <c r="I38" s="378"/>
      <c r="J38" s="378"/>
      <c r="K38" s="378"/>
      <c r="L38" s="378"/>
      <c r="M38" s="378"/>
      <c r="N38" s="378"/>
      <c r="O38" s="592"/>
      <c r="P38" s="604"/>
      <c r="Q38" s="378"/>
      <c r="R38" s="378"/>
      <c r="S38" s="378"/>
      <c r="T38" s="378"/>
      <c r="U38" s="378"/>
      <c r="V38" s="378"/>
      <c r="W38" s="378"/>
      <c r="X38" s="592"/>
      <c r="Y38" s="492"/>
      <c r="Z38" s="493"/>
      <c r="AA38" s="494"/>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39"/>
      <c r="B39" s="537"/>
      <c r="C39" s="537"/>
      <c r="D39" s="537"/>
      <c r="E39" s="537"/>
      <c r="F39" s="538"/>
      <c r="G39" s="564"/>
      <c r="H39" s="565"/>
      <c r="I39" s="565"/>
      <c r="J39" s="565"/>
      <c r="K39" s="565"/>
      <c r="L39" s="565"/>
      <c r="M39" s="565"/>
      <c r="N39" s="565"/>
      <c r="O39" s="566"/>
      <c r="P39" s="158"/>
      <c r="Q39" s="158"/>
      <c r="R39" s="158"/>
      <c r="S39" s="158"/>
      <c r="T39" s="158"/>
      <c r="U39" s="158"/>
      <c r="V39" s="158"/>
      <c r="W39" s="158"/>
      <c r="X39" s="229"/>
      <c r="Y39" s="337" t="s">
        <v>12</v>
      </c>
      <c r="Z39" s="573"/>
      <c r="AA39" s="574"/>
      <c r="AB39" s="575"/>
      <c r="AC39" s="575"/>
      <c r="AD39" s="57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01" t="s">
        <v>54</v>
      </c>
      <c r="Z40" s="296"/>
      <c r="AA40" s="297"/>
      <c r="AB40" s="546"/>
      <c r="AC40" s="546"/>
      <c r="AD40" s="54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8"/>
      <c r="B41" s="669"/>
      <c r="C41" s="669"/>
      <c r="D41" s="669"/>
      <c r="E41" s="669"/>
      <c r="F41" s="670"/>
      <c r="G41" s="570"/>
      <c r="H41" s="571"/>
      <c r="I41" s="571"/>
      <c r="J41" s="571"/>
      <c r="K41" s="571"/>
      <c r="L41" s="571"/>
      <c r="M41" s="571"/>
      <c r="N41" s="571"/>
      <c r="O41" s="572"/>
      <c r="P41" s="161"/>
      <c r="Q41" s="161"/>
      <c r="R41" s="161"/>
      <c r="S41" s="161"/>
      <c r="T41" s="161"/>
      <c r="U41" s="161"/>
      <c r="V41" s="161"/>
      <c r="W41" s="161"/>
      <c r="X41" s="234"/>
      <c r="Y41" s="301" t="s">
        <v>13</v>
      </c>
      <c r="Z41" s="296"/>
      <c r="AA41" s="297"/>
      <c r="AB41" s="521" t="s">
        <v>301</v>
      </c>
      <c r="AC41" s="521"/>
      <c r="AD41" s="52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1" t="s">
        <v>526</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5" t="s">
        <v>490</v>
      </c>
      <c r="B44" s="666"/>
      <c r="C44" s="666"/>
      <c r="D44" s="666"/>
      <c r="E44" s="666"/>
      <c r="F44" s="667"/>
      <c r="G44" s="589" t="s">
        <v>265</v>
      </c>
      <c r="H44" s="380"/>
      <c r="I44" s="380"/>
      <c r="J44" s="380"/>
      <c r="K44" s="380"/>
      <c r="L44" s="380"/>
      <c r="M44" s="380"/>
      <c r="N44" s="380"/>
      <c r="O44" s="590"/>
      <c r="P44" s="655" t="s">
        <v>59</v>
      </c>
      <c r="Q44" s="380"/>
      <c r="R44" s="380"/>
      <c r="S44" s="380"/>
      <c r="T44" s="380"/>
      <c r="U44" s="380"/>
      <c r="V44" s="380"/>
      <c r="W44" s="380"/>
      <c r="X44" s="590"/>
      <c r="Y44" s="656"/>
      <c r="Z44" s="657"/>
      <c r="AA44" s="658"/>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36"/>
      <c r="B45" s="537"/>
      <c r="C45" s="537"/>
      <c r="D45" s="537"/>
      <c r="E45" s="537"/>
      <c r="F45" s="538"/>
      <c r="G45" s="591"/>
      <c r="H45" s="378"/>
      <c r="I45" s="378"/>
      <c r="J45" s="378"/>
      <c r="K45" s="378"/>
      <c r="L45" s="378"/>
      <c r="M45" s="378"/>
      <c r="N45" s="378"/>
      <c r="O45" s="592"/>
      <c r="P45" s="604"/>
      <c r="Q45" s="378"/>
      <c r="R45" s="378"/>
      <c r="S45" s="378"/>
      <c r="T45" s="378"/>
      <c r="U45" s="378"/>
      <c r="V45" s="378"/>
      <c r="W45" s="378"/>
      <c r="X45" s="592"/>
      <c r="Y45" s="492"/>
      <c r="Z45" s="493"/>
      <c r="AA45" s="494"/>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39"/>
      <c r="B46" s="537"/>
      <c r="C46" s="537"/>
      <c r="D46" s="537"/>
      <c r="E46" s="537"/>
      <c r="F46" s="538"/>
      <c r="G46" s="564"/>
      <c r="H46" s="565"/>
      <c r="I46" s="565"/>
      <c r="J46" s="565"/>
      <c r="K46" s="565"/>
      <c r="L46" s="565"/>
      <c r="M46" s="565"/>
      <c r="N46" s="565"/>
      <c r="O46" s="566"/>
      <c r="P46" s="158"/>
      <c r="Q46" s="158"/>
      <c r="R46" s="158"/>
      <c r="S46" s="158"/>
      <c r="T46" s="158"/>
      <c r="U46" s="158"/>
      <c r="V46" s="158"/>
      <c r="W46" s="158"/>
      <c r="X46" s="229"/>
      <c r="Y46" s="337" t="s">
        <v>12</v>
      </c>
      <c r="Z46" s="573"/>
      <c r="AA46" s="574"/>
      <c r="AB46" s="575"/>
      <c r="AC46" s="575"/>
      <c r="AD46" s="57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c r="AC47" s="546"/>
      <c r="AD47" s="54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8"/>
      <c r="B48" s="669"/>
      <c r="C48" s="669"/>
      <c r="D48" s="669"/>
      <c r="E48" s="669"/>
      <c r="F48" s="670"/>
      <c r="G48" s="570"/>
      <c r="H48" s="571"/>
      <c r="I48" s="571"/>
      <c r="J48" s="571"/>
      <c r="K48" s="571"/>
      <c r="L48" s="571"/>
      <c r="M48" s="571"/>
      <c r="N48" s="571"/>
      <c r="O48" s="572"/>
      <c r="P48" s="161"/>
      <c r="Q48" s="161"/>
      <c r="R48" s="161"/>
      <c r="S48" s="161"/>
      <c r="T48" s="161"/>
      <c r="U48" s="161"/>
      <c r="V48" s="161"/>
      <c r="W48" s="161"/>
      <c r="X48" s="234"/>
      <c r="Y48" s="301" t="s">
        <v>13</v>
      </c>
      <c r="Z48" s="296"/>
      <c r="AA48" s="297"/>
      <c r="AB48" s="521" t="s">
        <v>301</v>
      </c>
      <c r="AC48" s="521"/>
      <c r="AD48" s="52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1" t="s">
        <v>526</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6" t="s">
        <v>490</v>
      </c>
      <c r="B51" s="537"/>
      <c r="C51" s="537"/>
      <c r="D51" s="537"/>
      <c r="E51" s="537"/>
      <c r="F51" s="538"/>
      <c r="G51" s="589" t="s">
        <v>265</v>
      </c>
      <c r="H51" s="380"/>
      <c r="I51" s="380"/>
      <c r="J51" s="380"/>
      <c r="K51" s="380"/>
      <c r="L51" s="380"/>
      <c r="M51" s="380"/>
      <c r="N51" s="380"/>
      <c r="O51" s="590"/>
      <c r="P51" s="655" t="s">
        <v>59</v>
      </c>
      <c r="Q51" s="380"/>
      <c r="R51" s="380"/>
      <c r="S51" s="380"/>
      <c r="T51" s="380"/>
      <c r="U51" s="380"/>
      <c r="V51" s="380"/>
      <c r="W51" s="380"/>
      <c r="X51" s="590"/>
      <c r="Y51" s="656"/>
      <c r="Z51" s="657"/>
      <c r="AA51" s="658"/>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36"/>
      <c r="B52" s="537"/>
      <c r="C52" s="537"/>
      <c r="D52" s="537"/>
      <c r="E52" s="537"/>
      <c r="F52" s="538"/>
      <c r="G52" s="591"/>
      <c r="H52" s="378"/>
      <c r="I52" s="378"/>
      <c r="J52" s="378"/>
      <c r="K52" s="378"/>
      <c r="L52" s="378"/>
      <c r="M52" s="378"/>
      <c r="N52" s="378"/>
      <c r="O52" s="592"/>
      <c r="P52" s="604"/>
      <c r="Q52" s="378"/>
      <c r="R52" s="378"/>
      <c r="S52" s="378"/>
      <c r="T52" s="378"/>
      <c r="U52" s="378"/>
      <c r="V52" s="378"/>
      <c r="W52" s="378"/>
      <c r="X52" s="592"/>
      <c r="Y52" s="492"/>
      <c r="Z52" s="493"/>
      <c r="AA52" s="494"/>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39"/>
      <c r="B53" s="537"/>
      <c r="C53" s="537"/>
      <c r="D53" s="537"/>
      <c r="E53" s="537"/>
      <c r="F53" s="538"/>
      <c r="G53" s="564"/>
      <c r="H53" s="565"/>
      <c r="I53" s="565"/>
      <c r="J53" s="565"/>
      <c r="K53" s="565"/>
      <c r="L53" s="565"/>
      <c r="M53" s="565"/>
      <c r="N53" s="565"/>
      <c r="O53" s="566"/>
      <c r="P53" s="158"/>
      <c r="Q53" s="158"/>
      <c r="R53" s="158"/>
      <c r="S53" s="158"/>
      <c r="T53" s="158"/>
      <c r="U53" s="158"/>
      <c r="V53" s="158"/>
      <c r="W53" s="158"/>
      <c r="X53" s="229"/>
      <c r="Y53" s="337" t="s">
        <v>12</v>
      </c>
      <c r="Z53" s="573"/>
      <c r="AA53" s="574"/>
      <c r="AB53" s="575"/>
      <c r="AC53" s="575"/>
      <c r="AD53" s="57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c r="AC54" s="546"/>
      <c r="AD54" s="54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8"/>
      <c r="B55" s="669"/>
      <c r="C55" s="669"/>
      <c r="D55" s="669"/>
      <c r="E55" s="669"/>
      <c r="F55" s="670"/>
      <c r="G55" s="570"/>
      <c r="H55" s="571"/>
      <c r="I55" s="571"/>
      <c r="J55" s="571"/>
      <c r="K55" s="571"/>
      <c r="L55" s="571"/>
      <c r="M55" s="571"/>
      <c r="N55" s="571"/>
      <c r="O55" s="572"/>
      <c r="P55" s="161"/>
      <c r="Q55" s="161"/>
      <c r="R55" s="161"/>
      <c r="S55" s="161"/>
      <c r="T55" s="161"/>
      <c r="U55" s="161"/>
      <c r="V55" s="161"/>
      <c r="W55" s="161"/>
      <c r="X55" s="234"/>
      <c r="Y55" s="301" t="s">
        <v>13</v>
      </c>
      <c r="Z55" s="296"/>
      <c r="AA55" s="297"/>
      <c r="AB55" s="485" t="s">
        <v>14</v>
      </c>
      <c r="AC55" s="485"/>
      <c r="AD55" s="48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1" t="s">
        <v>526</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6" t="s">
        <v>490</v>
      </c>
      <c r="B58" s="537"/>
      <c r="C58" s="537"/>
      <c r="D58" s="537"/>
      <c r="E58" s="537"/>
      <c r="F58" s="538"/>
      <c r="G58" s="589" t="s">
        <v>265</v>
      </c>
      <c r="H58" s="380"/>
      <c r="I58" s="380"/>
      <c r="J58" s="380"/>
      <c r="K58" s="380"/>
      <c r="L58" s="380"/>
      <c r="M58" s="380"/>
      <c r="N58" s="380"/>
      <c r="O58" s="590"/>
      <c r="P58" s="655" t="s">
        <v>59</v>
      </c>
      <c r="Q58" s="380"/>
      <c r="R58" s="380"/>
      <c r="S58" s="380"/>
      <c r="T58" s="380"/>
      <c r="U58" s="380"/>
      <c r="V58" s="380"/>
      <c r="W58" s="380"/>
      <c r="X58" s="590"/>
      <c r="Y58" s="656"/>
      <c r="Z58" s="657"/>
      <c r="AA58" s="658"/>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36"/>
      <c r="B59" s="537"/>
      <c r="C59" s="537"/>
      <c r="D59" s="537"/>
      <c r="E59" s="537"/>
      <c r="F59" s="538"/>
      <c r="G59" s="591"/>
      <c r="H59" s="378"/>
      <c r="I59" s="378"/>
      <c r="J59" s="378"/>
      <c r="K59" s="378"/>
      <c r="L59" s="378"/>
      <c r="M59" s="378"/>
      <c r="N59" s="378"/>
      <c r="O59" s="592"/>
      <c r="P59" s="604"/>
      <c r="Q59" s="378"/>
      <c r="R59" s="378"/>
      <c r="S59" s="378"/>
      <c r="T59" s="378"/>
      <c r="U59" s="378"/>
      <c r="V59" s="378"/>
      <c r="W59" s="378"/>
      <c r="X59" s="592"/>
      <c r="Y59" s="492"/>
      <c r="Z59" s="493"/>
      <c r="AA59" s="494"/>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7" t="s">
        <v>12</v>
      </c>
      <c r="Z60" s="573"/>
      <c r="AA60" s="574"/>
      <c r="AB60" s="575"/>
      <c r="AC60" s="575"/>
      <c r="AD60" s="57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21" t="s">
        <v>14</v>
      </c>
      <c r="AC62" s="521"/>
      <c r="AD62" s="52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1" t="s">
        <v>526</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491</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486</v>
      </c>
      <c r="X65" s="894"/>
      <c r="Y65" s="897"/>
      <c r="Z65" s="897"/>
      <c r="AA65" s="898"/>
      <c r="AB65" s="891" t="s">
        <v>11</v>
      </c>
      <c r="AC65" s="887"/>
      <c r="AD65" s="888"/>
      <c r="AE65" s="367" t="s">
        <v>357</v>
      </c>
      <c r="AF65" s="368"/>
      <c r="AG65" s="368"/>
      <c r="AH65" s="369"/>
      <c r="AI65" s="367" t="s">
        <v>363</v>
      </c>
      <c r="AJ65" s="368"/>
      <c r="AK65" s="368"/>
      <c r="AL65" s="369"/>
      <c r="AM65" s="374" t="s">
        <v>471</v>
      </c>
      <c r="AN65" s="374"/>
      <c r="AO65" s="374"/>
      <c r="AP65" s="367"/>
      <c r="AQ65" s="891" t="s">
        <v>355</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1"/>
      <c r="AF66" s="332"/>
      <c r="AG66" s="332"/>
      <c r="AH66" s="333"/>
      <c r="AI66" s="331"/>
      <c r="AJ66" s="332"/>
      <c r="AK66" s="332"/>
      <c r="AL66" s="333"/>
      <c r="AM66" s="375"/>
      <c r="AN66" s="375"/>
      <c r="AO66" s="375"/>
      <c r="AP66" s="331"/>
      <c r="AQ66" s="268"/>
      <c r="AR66" s="269"/>
      <c r="AS66" s="889" t="s">
        <v>356</v>
      </c>
      <c r="AT66" s="890"/>
      <c r="AU66" s="269"/>
      <c r="AV66" s="269"/>
      <c r="AW66" s="889" t="s">
        <v>489</v>
      </c>
      <c r="AX66" s="1002"/>
    </row>
    <row r="67" spans="1:50" ht="23.25" hidden="1" customHeight="1" x14ac:dyDescent="0.15">
      <c r="A67" s="875"/>
      <c r="B67" s="876"/>
      <c r="C67" s="876"/>
      <c r="D67" s="876"/>
      <c r="E67" s="876"/>
      <c r="F67" s="877"/>
      <c r="G67" s="1003" t="s">
        <v>364</v>
      </c>
      <c r="H67" s="986"/>
      <c r="I67" s="987"/>
      <c r="J67" s="987"/>
      <c r="K67" s="987"/>
      <c r="L67" s="987"/>
      <c r="M67" s="987"/>
      <c r="N67" s="987"/>
      <c r="O67" s="988"/>
      <c r="P67" s="986"/>
      <c r="Q67" s="987"/>
      <c r="R67" s="987"/>
      <c r="S67" s="987"/>
      <c r="T67" s="987"/>
      <c r="U67" s="987"/>
      <c r="V67" s="988"/>
      <c r="W67" s="992"/>
      <c r="X67" s="993"/>
      <c r="Y67" s="973" t="s">
        <v>12</v>
      </c>
      <c r="Z67" s="973"/>
      <c r="AA67" s="974"/>
      <c r="AB67" s="975" t="s">
        <v>516</v>
      </c>
      <c r="AC67" s="975"/>
      <c r="AD67" s="97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516</v>
      </c>
      <c r="AC68" s="998"/>
      <c r="AD68" s="99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517</v>
      </c>
      <c r="AC69" s="999"/>
      <c r="AD69" s="999"/>
      <c r="AE69" s="838"/>
      <c r="AF69" s="839"/>
      <c r="AG69" s="839"/>
      <c r="AH69" s="839"/>
      <c r="AI69" s="838"/>
      <c r="AJ69" s="839"/>
      <c r="AK69" s="839"/>
      <c r="AL69" s="839"/>
      <c r="AM69" s="838"/>
      <c r="AN69" s="839"/>
      <c r="AO69" s="839"/>
      <c r="AP69" s="839"/>
      <c r="AQ69" s="363"/>
      <c r="AR69" s="364"/>
      <c r="AS69" s="364"/>
      <c r="AT69" s="365"/>
      <c r="AU69" s="364"/>
      <c r="AV69" s="364"/>
      <c r="AW69" s="364"/>
      <c r="AX69" s="366"/>
    </row>
    <row r="70" spans="1:50" ht="23.25" hidden="1" customHeight="1" x14ac:dyDescent="0.15">
      <c r="A70" s="875" t="s">
        <v>497</v>
      </c>
      <c r="B70" s="876"/>
      <c r="C70" s="876"/>
      <c r="D70" s="876"/>
      <c r="E70" s="876"/>
      <c r="F70" s="877"/>
      <c r="G70" s="963" t="s">
        <v>365</v>
      </c>
      <c r="H70" s="964"/>
      <c r="I70" s="964"/>
      <c r="J70" s="964"/>
      <c r="K70" s="964"/>
      <c r="L70" s="964"/>
      <c r="M70" s="964"/>
      <c r="N70" s="964"/>
      <c r="O70" s="964"/>
      <c r="P70" s="964"/>
      <c r="Q70" s="964"/>
      <c r="R70" s="964"/>
      <c r="S70" s="964"/>
      <c r="T70" s="964"/>
      <c r="U70" s="964"/>
      <c r="V70" s="964"/>
      <c r="W70" s="967" t="s">
        <v>515</v>
      </c>
      <c r="X70" s="968"/>
      <c r="Y70" s="973" t="s">
        <v>12</v>
      </c>
      <c r="Z70" s="973"/>
      <c r="AA70" s="974"/>
      <c r="AB70" s="975" t="s">
        <v>516</v>
      </c>
      <c r="AC70" s="975"/>
      <c r="AD70" s="97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516</v>
      </c>
      <c r="AC71" s="998"/>
      <c r="AD71" s="99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517</v>
      </c>
      <c r="AC72" s="999"/>
      <c r="AD72" s="99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1" t="s">
        <v>491</v>
      </c>
      <c r="B73" s="862"/>
      <c r="C73" s="862"/>
      <c r="D73" s="862"/>
      <c r="E73" s="862"/>
      <c r="F73" s="863"/>
      <c r="G73" s="830"/>
      <c r="H73" s="166" t="s">
        <v>265</v>
      </c>
      <c r="I73" s="166"/>
      <c r="J73" s="166"/>
      <c r="K73" s="166"/>
      <c r="L73" s="166"/>
      <c r="M73" s="166"/>
      <c r="N73" s="166"/>
      <c r="O73" s="167"/>
      <c r="P73" s="173" t="s">
        <v>59</v>
      </c>
      <c r="Q73" s="166"/>
      <c r="R73" s="166"/>
      <c r="S73" s="166"/>
      <c r="T73" s="166"/>
      <c r="U73" s="166"/>
      <c r="V73" s="166"/>
      <c r="W73" s="166"/>
      <c r="X73" s="167"/>
      <c r="Y73" s="832"/>
      <c r="Z73" s="833"/>
      <c r="AA73" s="834"/>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64"/>
      <c r="B74" s="865"/>
      <c r="C74" s="865"/>
      <c r="D74" s="865"/>
      <c r="E74" s="865"/>
      <c r="F74" s="866"/>
      <c r="G74" s="83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64"/>
      <c r="B75" s="865"/>
      <c r="C75" s="865"/>
      <c r="D75" s="865"/>
      <c r="E75" s="865"/>
      <c r="F75" s="866"/>
      <c r="G75" s="80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4"/>
      <c r="B76" s="865"/>
      <c r="C76" s="865"/>
      <c r="D76" s="865"/>
      <c r="E76" s="865"/>
      <c r="F76" s="866"/>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4"/>
      <c r="B77" s="865"/>
      <c r="C77" s="865"/>
      <c r="D77" s="865"/>
      <c r="E77" s="865"/>
      <c r="F77" s="866"/>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5" t="s">
        <v>529</v>
      </c>
      <c r="B78" s="936"/>
      <c r="C78" s="936"/>
      <c r="D78" s="936"/>
      <c r="E78" s="933" t="s">
        <v>464</v>
      </c>
      <c r="F78" s="934"/>
      <c r="G78" s="57" t="s">
        <v>365</v>
      </c>
      <c r="H78" s="813"/>
      <c r="I78" s="242"/>
      <c r="J78" s="242"/>
      <c r="K78" s="242"/>
      <c r="L78" s="242"/>
      <c r="M78" s="242"/>
      <c r="N78" s="242"/>
      <c r="O78" s="814"/>
      <c r="P78" s="259"/>
      <c r="Q78" s="259"/>
      <c r="R78" s="259"/>
      <c r="S78" s="259"/>
      <c r="T78" s="259"/>
      <c r="U78" s="259"/>
      <c r="V78" s="259"/>
      <c r="W78" s="259"/>
      <c r="X78" s="25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5" t="s">
        <v>485</v>
      </c>
      <c r="AP79" s="146"/>
      <c r="AQ79" s="146"/>
      <c r="AR79" s="81" t="s">
        <v>483</v>
      </c>
      <c r="AS79" s="145"/>
      <c r="AT79" s="146"/>
      <c r="AU79" s="146"/>
      <c r="AV79" s="146"/>
      <c r="AW79" s="146"/>
      <c r="AX79" s="147"/>
    </row>
    <row r="80" spans="1:50" ht="18.75" hidden="1" customHeight="1" x14ac:dyDescent="0.15">
      <c r="A80" s="543" t="s">
        <v>266</v>
      </c>
      <c r="B80" s="870" t="s">
        <v>482</v>
      </c>
      <c r="C80" s="871"/>
      <c r="D80" s="871"/>
      <c r="E80" s="871"/>
      <c r="F80" s="872"/>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547</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6"/>
    </row>
    <row r="81" spans="1:60" ht="22.5" hidden="1" customHeight="1" x14ac:dyDescent="0.15">
      <c r="A81" s="544"/>
      <c r="B81" s="873"/>
      <c r="C81" s="576"/>
      <c r="D81" s="576"/>
      <c r="E81" s="576"/>
      <c r="F81" s="577"/>
      <c r="G81" s="378"/>
      <c r="H81" s="378"/>
      <c r="I81" s="378"/>
      <c r="J81" s="378"/>
      <c r="K81" s="378"/>
      <c r="L81" s="378"/>
      <c r="M81" s="378"/>
      <c r="N81" s="378"/>
      <c r="O81" s="378"/>
      <c r="P81" s="378"/>
      <c r="Q81" s="378"/>
      <c r="R81" s="378"/>
      <c r="S81" s="378"/>
      <c r="T81" s="378"/>
      <c r="U81" s="378"/>
      <c r="V81" s="378"/>
      <c r="W81" s="378"/>
      <c r="X81" s="378"/>
      <c r="Y81" s="378"/>
      <c r="Z81" s="378"/>
      <c r="AA81" s="592"/>
      <c r="AB81" s="60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3"/>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4"/>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5"/>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82" t="s">
        <v>11</v>
      </c>
      <c r="AC85" s="483"/>
      <c r="AD85" s="484"/>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44"/>
      <c r="B86" s="576"/>
      <c r="C86" s="576"/>
      <c r="D86" s="576"/>
      <c r="E86" s="576"/>
      <c r="F86" s="577"/>
      <c r="G86" s="591"/>
      <c r="H86" s="378"/>
      <c r="I86" s="378"/>
      <c r="J86" s="378"/>
      <c r="K86" s="378"/>
      <c r="L86" s="378"/>
      <c r="M86" s="378"/>
      <c r="N86" s="378"/>
      <c r="O86" s="592"/>
      <c r="P86" s="604"/>
      <c r="Q86" s="378"/>
      <c r="R86" s="378"/>
      <c r="S86" s="378"/>
      <c r="T86" s="378"/>
      <c r="U86" s="378"/>
      <c r="V86" s="378"/>
      <c r="W86" s="378"/>
      <c r="X86" s="592"/>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23"/>
      <c r="R87" s="823"/>
      <c r="S87" s="823"/>
      <c r="T87" s="823"/>
      <c r="U87" s="823"/>
      <c r="V87" s="823"/>
      <c r="W87" s="823"/>
      <c r="X87" s="824"/>
      <c r="Y87" s="776" t="s">
        <v>62</v>
      </c>
      <c r="Z87" s="777"/>
      <c r="AA87" s="778"/>
      <c r="AB87" s="575"/>
      <c r="AC87" s="575"/>
      <c r="AD87" s="575"/>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44"/>
      <c r="B88" s="576"/>
      <c r="C88" s="576"/>
      <c r="D88" s="576"/>
      <c r="E88" s="576"/>
      <c r="F88" s="577"/>
      <c r="G88" s="230"/>
      <c r="H88" s="231"/>
      <c r="I88" s="231"/>
      <c r="J88" s="231"/>
      <c r="K88" s="231"/>
      <c r="L88" s="231"/>
      <c r="M88" s="231"/>
      <c r="N88" s="231"/>
      <c r="O88" s="232"/>
      <c r="P88" s="825"/>
      <c r="Q88" s="825"/>
      <c r="R88" s="825"/>
      <c r="S88" s="825"/>
      <c r="T88" s="825"/>
      <c r="U88" s="825"/>
      <c r="V88" s="825"/>
      <c r="W88" s="825"/>
      <c r="X88" s="826"/>
      <c r="Y88" s="750" t="s">
        <v>54</v>
      </c>
      <c r="Z88" s="751"/>
      <c r="AA88" s="752"/>
      <c r="AB88" s="546"/>
      <c r="AC88" s="546"/>
      <c r="AD88" s="546"/>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27"/>
      <c r="Y89" s="750" t="s">
        <v>13</v>
      </c>
      <c r="Z89" s="751"/>
      <c r="AA89" s="752"/>
      <c r="AB89" s="485" t="s">
        <v>14</v>
      </c>
      <c r="AC89" s="485"/>
      <c r="AD89" s="485"/>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82" t="s">
        <v>11</v>
      </c>
      <c r="AC90" s="483"/>
      <c r="AD90" s="484"/>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44"/>
      <c r="B91" s="576"/>
      <c r="C91" s="576"/>
      <c r="D91" s="576"/>
      <c r="E91" s="576"/>
      <c r="F91" s="577"/>
      <c r="G91" s="591"/>
      <c r="H91" s="378"/>
      <c r="I91" s="378"/>
      <c r="J91" s="378"/>
      <c r="K91" s="378"/>
      <c r="L91" s="378"/>
      <c r="M91" s="378"/>
      <c r="N91" s="378"/>
      <c r="O91" s="592"/>
      <c r="P91" s="604"/>
      <c r="Q91" s="378"/>
      <c r="R91" s="378"/>
      <c r="S91" s="378"/>
      <c r="T91" s="378"/>
      <c r="U91" s="378"/>
      <c r="V91" s="378"/>
      <c r="W91" s="378"/>
      <c r="X91" s="592"/>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23"/>
      <c r="R92" s="823"/>
      <c r="S92" s="823"/>
      <c r="T92" s="823"/>
      <c r="U92" s="823"/>
      <c r="V92" s="823"/>
      <c r="W92" s="823"/>
      <c r="X92" s="824"/>
      <c r="Y92" s="776" t="s">
        <v>62</v>
      </c>
      <c r="Z92" s="777"/>
      <c r="AA92" s="778"/>
      <c r="AB92" s="575"/>
      <c r="AC92" s="575"/>
      <c r="AD92" s="575"/>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25"/>
      <c r="Q93" s="825"/>
      <c r="R93" s="825"/>
      <c r="S93" s="825"/>
      <c r="T93" s="825"/>
      <c r="U93" s="825"/>
      <c r="V93" s="825"/>
      <c r="W93" s="825"/>
      <c r="X93" s="826"/>
      <c r="Y93" s="750" t="s">
        <v>54</v>
      </c>
      <c r="Z93" s="751"/>
      <c r="AA93" s="752"/>
      <c r="AB93" s="546"/>
      <c r="AC93" s="546"/>
      <c r="AD93" s="546"/>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27"/>
      <c r="Y94" s="750" t="s">
        <v>13</v>
      </c>
      <c r="Z94" s="751"/>
      <c r="AA94" s="752"/>
      <c r="AB94" s="485" t="s">
        <v>14</v>
      </c>
      <c r="AC94" s="485"/>
      <c r="AD94" s="485"/>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44"/>
      <c r="B95" s="576" t="s">
        <v>264</v>
      </c>
      <c r="C95" s="576"/>
      <c r="D95" s="576"/>
      <c r="E95" s="576"/>
      <c r="F95" s="577"/>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82" t="s">
        <v>11</v>
      </c>
      <c r="AC95" s="483"/>
      <c r="AD95" s="484"/>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8"/>
      <c r="I96" s="378"/>
      <c r="J96" s="378"/>
      <c r="K96" s="378"/>
      <c r="L96" s="378"/>
      <c r="M96" s="378"/>
      <c r="N96" s="378"/>
      <c r="O96" s="592"/>
      <c r="P96" s="604"/>
      <c r="Q96" s="378"/>
      <c r="R96" s="378"/>
      <c r="S96" s="378"/>
      <c r="T96" s="378"/>
      <c r="U96" s="378"/>
      <c r="V96" s="378"/>
      <c r="W96" s="378"/>
      <c r="X96" s="592"/>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44"/>
      <c r="B97" s="576"/>
      <c r="C97" s="576"/>
      <c r="D97" s="576"/>
      <c r="E97" s="576"/>
      <c r="F97" s="577"/>
      <c r="G97" s="228"/>
      <c r="H97" s="158"/>
      <c r="I97" s="158"/>
      <c r="J97" s="158"/>
      <c r="K97" s="158"/>
      <c r="L97" s="158"/>
      <c r="M97" s="158"/>
      <c r="N97" s="158"/>
      <c r="O97" s="229"/>
      <c r="P97" s="158"/>
      <c r="Q97" s="823"/>
      <c r="R97" s="823"/>
      <c r="S97" s="823"/>
      <c r="T97" s="823"/>
      <c r="U97" s="823"/>
      <c r="V97" s="823"/>
      <c r="W97" s="823"/>
      <c r="X97" s="824"/>
      <c r="Y97" s="776" t="s">
        <v>62</v>
      </c>
      <c r="Z97" s="777"/>
      <c r="AA97" s="77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25"/>
      <c r="Q98" s="825"/>
      <c r="R98" s="825"/>
      <c r="S98" s="825"/>
      <c r="T98" s="825"/>
      <c r="U98" s="825"/>
      <c r="V98" s="825"/>
      <c r="W98" s="825"/>
      <c r="X98" s="826"/>
      <c r="Y98" s="750" t="s">
        <v>54</v>
      </c>
      <c r="Z98" s="751"/>
      <c r="AA98" s="752"/>
      <c r="AB98" s="820"/>
      <c r="AC98" s="821"/>
      <c r="AD98" s="82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45"/>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504" t="s">
        <v>13</v>
      </c>
      <c r="Z99" s="505"/>
      <c r="AA99" s="506"/>
      <c r="AB99" s="486" t="s">
        <v>14</v>
      </c>
      <c r="AC99" s="487"/>
      <c r="AD99" s="488"/>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492</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9"/>
      <c r="Z100" s="490"/>
      <c r="AA100" s="491"/>
      <c r="AB100" s="881" t="s">
        <v>11</v>
      </c>
      <c r="AC100" s="881"/>
      <c r="AD100" s="881"/>
      <c r="AE100" s="847" t="s">
        <v>357</v>
      </c>
      <c r="AF100" s="848"/>
      <c r="AG100" s="848"/>
      <c r="AH100" s="849"/>
      <c r="AI100" s="847" t="s">
        <v>363</v>
      </c>
      <c r="AJ100" s="848"/>
      <c r="AK100" s="848"/>
      <c r="AL100" s="849"/>
      <c r="AM100" s="847" t="s">
        <v>471</v>
      </c>
      <c r="AN100" s="848"/>
      <c r="AO100" s="848"/>
      <c r="AP100" s="849"/>
      <c r="AQ100" s="952" t="s">
        <v>493</v>
      </c>
      <c r="AR100" s="953"/>
      <c r="AS100" s="953"/>
      <c r="AT100" s="954"/>
      <c r="AU100" s="952" t="s">
        <v>539</v>
      </c>
      <c r="AV100" s="953"/>
      <c r="AW100" s="953"/>
      <c r="AX100" s="955"/>
    </row>
    <row r="101" spans="1:60" ht="23.25" customHeight="1" x14ac:dyDescent="0.15">
      <c r="A101" s="515"/>
      <c r="B101" s="516"/>
      <c r="C101" s="516"/>
      <c r="D101" s="516"/>
      <c r="E101" s="516"/>
      <c r="F101" s="517"/>
      <c r="G101" s="158" t="s">
        <v>588</v>
      </c>
      <c r="H101" s="158"/>
      <c r="I101" s="158"/>
      <c r="J101" s="158"/>
      <c r="K101" s="158"/>
      <c r="L101" s="158"/>
      <c r="M101" s="158"/>
      <c r="N101" s="158"/>
      <c r="O101" s="158"/>
      <c r="P101" s="158"/>
      <c r="Q101" s="158"/>
      <c r="R101" s="158"/>
      <c r="S101" s="158"/>
      <c r="T101" s="158"/>
      <c r="U101" s="158"/>
      <c r="V101" s="158"/>
      <c r="W101" s="158"/>
      <c r="X101" s="229"/>
      <c r="Y101" s="837" t="s">
        <v>55</v>
      </c>
      <c r="Z101" s="736"/>
      <c r="AA101" s="737"/>
      <c r="AB101" s="575" t="s">
        <v>589</v>
      </c>
      <c r="AC101" s="575"/>
      <c r="AD101" s="575"/>
      <c r="AE101" s="363">
        <v>71942963</v>
      </c>
      <c r="AF101" s="364"/>
      <c r="AG101" s="364"/>
      <c r="AH101" s="365"/>
      <c r="AI101" s="363">
        <v>80774940</v>
      </c>
      <c r="AJ101" s="364"/>
      <c r="AK101" s="364"/>
      <c r="AL101" s="365"/>
      <c r="AM101" s="363">
        <v>90721860</v>
      </c>
      <c r="AN101" s="364"/>
      <c r="AO101" s="364"/>
      <c r="AP101" s="365"/>
      <c r="AQ101" s="363" t="s">
        <v>590</v>
      </c>
      <c r="AR101" s="364"/>
      <c r="AS101" s="364"/>
      <c r="AT101" s="365"/>
      <c r="AU101" s="363" t="s">
        <v>663</v>
      </c>
      <c r="AV101" s="364"/>
      <c r="AW101" s="364"/>
      <c r="AX101" s="365"/>
    </row>
    <row r="102" spans="1:60" ht="23.25" customHeight="1" x14ac:dyDescent="0.15">
      <c r="A102" s="518"/>
      <c r="B102" s="519"/>
      <c r="C102" s="519"/>
      <c r="D102" s="519"/>
      <c r="E102" s="519"/>
      <c r="F102" s="520"/>
      <c r="G102" s="161"/>
      <c r="H102" s="161"/>
      <c r="I102" s="161"/>
      <c r="J102" s="161"/>
      <c r="K102" s="161"/>
      <c r="L102" s="161"/>
      <c r="M102" s="161"/>
      <c r="N102" s="161"/>
      <c r="O102" s="161"/>
      <c r="P102" s="161"/>
      <c r="Q102" s="161"/>
      <c r="R102" s="161"/>
      <c r="S102" s="161"/>
      <c r="T102" s="161"/>
      <c r="U102" s="161"/>
      <c r="V102" s="161"/>
      <c r="W102" s="161"/>
      <c r="X102" s="234"/>
      <c r="Y102" s="498" t="s">
        <v>56</v>
      </c>
      <c r="Z102" s="338"/>
      <c r="AA102" s="339"/>
      <c r="AB102" s="575" t="s">
        <v>589</v>
      </c>
      <c r="AC102" s="575"/>
      <c r="AD102" s="575"/>
      <c r="AE102" s="357">
        <v>66623199</v>
      </c>
      <c r="AF102" s="357"/>
      <c r="AG102" s="357"/>
      <c r="AH102" s="357"/>
      <c r="AI102" s="357">
        <v>85410502</v>
      </c>
      <c r="AJ102" s="357"/>
      <c r="AK102" s="357"/>
      <c r="AL102" s="357"/>
      <c r="AM102" s="357">
        <v>90257542</v>
      </c>
      <c r="AN102" s="357"/>
      <c r="AO102" s="357"/>
      <c r="AP102" s="357"/>
      <c r="AQ102" s="838">
        <v>97897263</v>
      </c>
      <c r="AR102" s="839"/>
      <c r="AS102" s="839"/>
      <c r="AT102" s="840"/>
      <c r="AU102" s="838" t="s">
        <v>663</v>
      </c>
      <c r="AV102" s="839"/>
      <c r="AW102" s="839"/>
      <c r="AX102" s="840"/>
    </row>
    <row r="103" spans="1:60" ht="31.5" customHeight="1" x14ac:dyDescent="0.15">
      <c r="A103" s="512" t="s">
        <v>492</v>
      </c>
      <c r="B103" s="513"/>
      <c r="C103" s="513"/>
      <c r="D103" s="513"/>
      <c r="E103" s="513"/>
      <c r="F103" s="514"/>
      <c r="G103" s="751" t="s">
        <v>60</v>
      </c>
      <c r="H103" s="751"/>
      <c r="I103" s="751"/>
      <c r="J103" s="751"/>
      <c r="K103" s="751"/>
      <c r="L103" s="751"/>
      <c r="M103" s="751"/>
      <c r="N103" s="751"/>
      <c r="O103" s="751"/>
      <c r="P103" s="751"/>
      <c r="Q103" s="751"/>
      <c r="R103" s="751"/>
      <c r="S103" s="751"/>
      <c r="T103" s="751"/>
      <c r="U103" s="751"/>
      <c r="V103" s="751"/>
      <c r="W103" s="751"/>
      <c r="X103" s="752"/>
      <c r="Y103" s="492"/>
      <c r="Z103" s="493"/>
      <c r="AA103" s="494"/>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customHeight="1" x14ac:dyDescent="0.15">
      <c r="A104" s="515"/>
      <c r="B104" s="516"/>
      <c r="C104" s="516"/>
      <c r="D104" s="516"/>
      <c r="E104" s="516"/>
      <c r="F104" s="517"/>
      <c r="G104" s="158" t="s">
        <v>585</v>
      </c>
      <c r="H104" s="158"/>
      <c r="I104" s="158"/>
      <c r="J104" s="158"/>
      <c r="K104" s="158"/>
      <c r="L104" s="158"/>
      <c r="M104" s="158"/>
      <c r="N104" s="158"/>
      <c r="O104" s="158"/>
      <c r="P104" s="158"/>
      <c r="Q104" s="158"/>
      <c r="R104" s="158"/>
      <c r="S104" s="158"/>
      <c r="T104" s="158"/>
      <c r="U104" s="158"/>
      <c r="V104" s="158"/>
      <c r="W104" s="158"/>
      <c r="X104" s="229"/>
      <c r="Y104" s="501" t="s">
        <v>55</v>
      </c>
      <c r="Z104" s="502"/>
      <c r="AA104" s="503"/>
      <c r="AB104" s="495" t="s">
        <v>591</v>
      </c>
      <c r="AC104" s="496"/>
      <c r="AD104" s="497"/>
      <c r="AE104" s="363">
        <v>991053</v>
      </c>
      <c r="AF104" s="364"/>
      <c r="AG104" s="364"/>
      <c r="AH104" s="365"/>
      <c r="AI104" s="363">
        <v>1095883</v>
      </c>
      <c r="AJ104" s="364"/>
      <c r="AK104" s="364"/>
      <c r="AL104" s="365"/>
      <c r="AM104" s="363">
        <v>1248240</v>
      </c>
      <c r="AN104" s="364"/>
      <c r="AO104" s="364"/>
      <c r="AP104" s="365"/>
      <c r="AQ104" s="363" t="s">
        <v>592</v>
      </c>
      <c r="AR104" s="364"/>
      <c r="AS104" s="364"/>
      <c r="AT104" s="365"/>
      <c r="AU104" s="363" t="s">
        <v>663</v>
      </c>
      <c r="AV104" s="364"/>
      <c r="AW104" s="364"/>
      <c r="AX104" s="365"/>
    </row>
    <row r="105" spans="1:60" ht="23.25" customHeight="1" x14ac:dyDescent="0.15">
      <c r="A105" s="518"/>
      <c r="B105" s="519"/>
      <c r="C105" s="519"/>
      <c r="D105" s="519"/>
      <c r="E105" s="519"/>
      <c r="F105" s="520"/>
      <c r="G105" s="161"/>
      <c r="H105" s="161"/>
      <c r="I105" s="161"/>
      <c r="J105" s="161"/>
      <c r="K105" s="161"/>
      <c r="L105" s="161"/>
      <c r="M105" s="161"/>
      <c r="N105" s="161"/>
      <c r="O105" s="161"/>
      <c r="P105" s="161"/>
      <c r="Q105" s="161"/>
      <c r="R105" s="161"/>
      <c r="S105" s="161"/>
      <c r="T105" s="161"/>
      <c r="U105" s="161"/>
      <c r="V105" s="161"/>
      <c r="W105" s="161"/>
      <c r="X105" s="234"/>
      <c r="Y105" s="498" t="s">
        <v>56</v>
      </c>
      <c r="Z105" s="499"/>
      <c r="AA105" s="500"/>
      <c r="AB105" s="405" t="s">
        <v>591</v>
      </c>
      <c r="AC105" s="406"/>
      <c r="AD105" s="407"/>
      <c r="AE105" s="357">
        <v>868278</v>
      </c>
      <c r="AF105" s="357"/>
      <c r="AG105" s="357"/>
      <c r="AH105" s="357"/>
      <c r="AI105" s="357">
        <v>957360</v>
      </c>
      <c r="AJ105" s="357"/>
      <c r="AK105" s="357"/>
      <c r="AL105" s="357"/>
      <c r="AM105" s="357">
        <v>1202280</v>
      </c>
      <c r="AN105" s="357"/>
      <c r="AO105" s="357"/>
      <c r="AP105" s="357"/>
      <c r="AQ105" s="363">
        <v>1403928</v>
      </c>
      <c r="AR105" s="364"/>
      <c r="AS105" s="364"/>
      <c r="AT105" s="365"/>
      <c r="AU105" s="838" t="s">
        <v>663</v>
      </c>
      <c r="AV105" s="839"/>
      <c r="AW105" s="839"/>
      <c r="AX105" s="840"/>
    </row>
    <row r="106" spans="1:60" ht="31.5" customHeight="1" x14ac:dyDescent="0.15">
      <c r="A106" s="512" t="s">
        <v>492</v>
      </c>
      <c r="B106" s="513"/>
      <c r="C106" s="513"/>
      <c r="D106" s="513"/>
      <c r="E106" s="513"/>
      <c r="F106" s="514"/>
      <c r="G106" s="751" t="s">
        <v>60</v>
      </c>
      <c r="H106" s="751"/>
      <c r="I106" s="751"/>
      <c r="J106" s="751"/>
      <c r="K106" s="751"/>
      <c r="L106" s="751"/>
      <c r="M106" s="751"/>
      <c r="N106" s="751"/>
      <c r="O106" s="751"/>
      <c r="P106" s="751"/>
      <c r="Q106" s="751"/>
      <c r="R106" s="751"/>
      <c r="S106" s="751"/>
      <c r="T106" s="751"/>
      <c r="U106" s="751"/>
      <c r="V106" s="751"/>
      <c r="W106" s="751"/>
      <c r="X106" s="752"/>
      <c r="Y106" s="492"/>
      <c r="Z106" s="493"/>
      <c r="AA106" s="494"/>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customHeight="1" x14ac:dyDescent="0.15">
      <c r="A107" s="515"/>
      <c r="B107" s="516"/>
      <c r="C107" s="516"/>
      <c r="D107" s="516"/>
      <c r="E107" s="516"/>
      <c r="F107" s="517"/>
      <c r="G107" s="158" t="s">
        <v>586</v>
      </c>
      <c r="H107" s="158"/>
      <c r="I107" s="158"/>
      <c r="J107" s="158"/>
      <c r="K107" s="158"/>
      <c r="L107" s="158"/>
      <c r="M107" s="158"/>
      <c r="N107" s="158"/>
      <c r="O107" s="158"/>
      <c r="P107" s="158"/>
      <c r="Q107" s="158"/>
      <c r="R107" s="158"/>
      <c r="S107" s="158"/>
      <c r="T107" s="158"/>
      <c r="U107" s="158"/>
      <c r="V107" s="158"/>
      <c r="W107" s="158"/>
      <c r="X107" s="229"/>
      <c r="Y107" s="501" t="s">
        <v>55</v>
      </c>
      <c r="Z107" s="502"/>
      <c r="AA107" s="503"/>
      <c r="AB107" s="495" t="s">
        <v>591</v>
      </c>
      <c r="AC107" s="496"/>
      <c r="AD107" s="497"/>
      <c r="AE107" s="357">
        <v>34248</v>
      </c>
      <c r="AF107" s="357"/>
      <c r="AG107" s="357"/>
      <c r="AH107" s="357"/>
      <c r="AI107" s="357">
        <v>35430</v>
      </c>
      <c r="AJ107" s="357"/>
      <c r="AK107" s="357"/>
      <c r="AL107" s="357"/>
      <c r="AM107" s="357">
        <v>35116</v>
      </c>
      <c r="AN107" s="357"/>
      <c r="AO107" s="357"/>
      <c r="AP107" s="357"/>
      <c r="AQ107" s="363" t="s">
        <v>590</v>
      </c>
      <c r="AR107" s="364"/>
      <c r="AS107" s="364"/>
      <c r="AT107" s="365"/>
      <c r="AU107" s="363" t="s">
        <v>663</v>
      </c>
      <c r="AV107" s="364"/>
      <c r="AW107" s="364"/>
      <c r="AX107" s="365"/>
    </row>
    <row r="108" spans="1:60" ht="23.25" customHeight="1" x14ac:dyDescent="0.15">
      <c r="A108" s="518"/>
      <c r="B108" s="519"/>
      <c r="C108" s="519"/>
      <c r="D108" s="519"/>
      <c r="E108" s="519"/>
      <c r="F108" s="520"/>
      <c r="G108" s="161"/>
      <c r="H108" s="161"/>
      <c r="I108" s="161"/>
      <c r="J108" s="161"/>
      <c r="K108" s="161"/>
      <c r="L108" s="161"/>
      <c r="M108" s="161"/>
      <c r="N108" s="161"/>
      <c r="O108" s="161"/>
      <c r="P108" s="161"/>
      <c r="Q108" s="161"/>
      <c r="R108" s="161"/>
      <c r="S108" s="161"/>
      <c r="T108" s="161"/>
      <c r="U108" s="161"/>
      <c r="V108" s="161"/>
      <c r="W108" s="161"/>
      <c r="X108" s="234"/>
      <c r="Y108" s="498" t="s">
        <v>56</v>
      </c>
      <c r="Z108" s="499"/>
      <c r="AA108" s="500"/>
      <c r="AB108" s="405" t="s">
        <v>591</v>
      </c>
      <c r="AC108" s="406"/>
      <c r="AD108" s="407"/>
      <c r="AE108" s="357">
        <v>33007</v>
      </c>
      <c r="AF108" s="357"/>
      <c r="AG108" s="357"/>
      <c r="AH108" s="357"/>
      <c r="AI108" s="357">
        <v>21766</v>
      </c>
      <c r="AJ108" s="357"/>
      <c r="AK108" s="357"/>
      <c r="AL108" s="357"/>
      <c r="AM108" s="357">
        <v>37645</v>
      </c>
      <c r="AN108" s="357"/>
      <c r="AO108" s="357"/>
      <c r="AP108" s="357"/>
      <c r="AQ108" s="363">
        <v>35728</v>
      </c>
      <c r="AR108" s="364"/>
      <c r="AS108" s="364"/>
      <c r="AT108" s="365"/>
      <c r="AU108" s="838" t="s">
        <v>663</v>
      </c>
      <c r="AV108" s="839"/>
      <c r="AW108" s="839"/>
      <c r="AX108" s="840"/>
    </row>
    <row r="109" spans="1:60" ht="31.5" customHeight="1" x14ac:dyDescent="0.15">
      <c r="A109" s="512" t="s">
        <v>492</v>
      </c>
      <c r="B109" s="513"/>
      <c r="C109" s="513"/>
      <c r="D109" s="513"/>
      <c r="E109" s="513"/>
      <c r="F109" s="514"/>
      <c r="G109" s="751" t="s">
        <v>60</v>
      </c>
      <c r="H109" s="751"/>
      <c r="I109" s="751"/>
      <c r="J109" s="751"/>
      <c r="K109" s="751"/>
      <c r="L109" s="751"/>
      <c r="M109" s="751"/>
      <c r="N109" s="751"/>
      <c r="O109" s="751"/>
      <c r="P109" s="751"/>
      <c r="Q109" s="751"/>
      <c r="R109" s="751"/>
      <c r="S109" s="751"/>
      <c r="T109" s="751"/>
      <c r="U109" s="751"/>
      <c r="V109" s="751"/>
      <c r="W109" s="751"/>
      <c r="X109" s="752"/>
      <c r="Y109" s="492"/>
      <c r="Z109" s="493"/>
      <c r="AA109" s="494"/>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customHeight="1" x14ac:dyDescent="0.15">
      <c r="A110" s="515"/>
      <c r="B110" s="516"/>
      <c r="C110" s="516"/>
      <c r="D110" s="516"/>
      <c r="E110" s="516"/>
      <c r="F110" s="517"/>
      <c r="G110" s="158" t="s">
        <v>587</v>
      </c>
      <c r="H110" s="158"/>
      <c r="I110" s="158"/>
      <c r="J110" s="158"/>
      <c r="K110" s="158"/>
      <c r="L110" s="158"/>
      <c r="M110" s="158"/>
      <c r="N110" s="158"/>
      <c r="O110" s="158"/>
      <c r="P110" s="158"/>
      <c r="Q110" s="158"/>
      <c r="R110" s="158"/>
      <c r="S110" s="158"/>
      <c r="T110" s="158"/>
      <c r="U110" s="158"/>
      <c r="V110" s="158"/>
      <c r="W110" s="158"/>
      <c r="X110" s="229"/>
      <c r="Y110" s="501" t="s">
        <v>55</v>
      </c>
      <c r="Z110" s="502"/>
      <c r="AA110" s="503"/>
      <c r="AB110" s="495" t="s">
        <v>591</v>
      </c>
      <c r="AC110" s="496"/>
      <c r="AD110" s="497"/>
      <c r="AE110" s="357">
        <v>3898</v>
      </c>
      <c r="AF110" s="357"/>
      <c r="AG110" s="357"/>
      <c r="AH110" s="357"/>
      <c r="AI110" s="357">
        <v>8193</v>
      </c>
      <c r="AJ110" s="357"/>
      <c r="AK110" s="357"/>
      <c r="AL110" s="357"/>
      <c r="AM110" s="357">
        <v>11367</v>
      </c>
      <c r="AN110" s="357"/>
      <c r="AO110" s="357"/>
      <c r="AP110" s="357"/>
      <c r="AQ110" s="363" t="s">
        <v>590</v>
      </c>
      <c r="AR110" s="364"/>
      <c r="AS110" s="364"/>
      <c r="AT110" s="365"/>
      <c r="AU110" s="363" t="s">
        <v>663</v>
      </c>
      <c r="AV110" s="364"/>
      <c r="AW110" s="364"/>
      <c r="AX110" s="365"/>
    </row>
    <row r="111" spans="1:60" ht="23.25" customHeight="1" x14ac:dyDescent="0.15">
      <c r="A111" s="518"/>
      <c r="B111" s="519"/>
      <c r="C111" s="519"/>
      <c r="D111" s="519"/>
      <c r="E111" s="519"/>
      <c r="F111" s="520"/>
      <c r="G111" s="161"/>
      <c r="H111" s="161"/>
      <c r="I111" s="161"/>
      <c r="J111" s="161"/>
      <c r="K111" s="161"/>
      <c r="L111" s="161"/>
      <c r="M111" s="161"/>
      <c r="N111" s="161"/>
      <c r="O111" s="161"/>
      <c r="P111" s="161"/>
      <c r="Q111" s="161"/>
      <c r="R111" s="161"/>
      <c r="S111" s="161"/>
      <c r="T111" s="161"/>
      <c r="U111" s="161"/>
      <c r="V111" s="161"/>
      <c r="W111" s="161"/>
      <c r="X111" s="234"/>
      <c r="Y111" s="498" t="s">
        <v>56</v>
      </c>
      <c r="Z111" s="499"/>
      <c r="AA111" s="500"/>
      <c r="AB111" s="405" t="s">
        <v>591</v>
      </c>
      <c r="AC111" s="406"/>
      <c r="AD111" s="407"/>
      <c r="AE111" s="357">
        <v>3669</v>
      </c>
      <c r="AF111" s="357"/>
      <c r="AG111" s="357"/>
      <c r="AH111" s="357"/>
      <c r="AI111" s="357">
        <v>5438</v>
      </c>
      <c r="AJ111" s="357"/>
      <c r="AK111" s="357"/>
      <c r="AL111" s="357"/>
      <c r="AM111" s="357">
        <v>11716</v>
      </c>
      <c r="AN111" s="357"/>
      <c r="AO111" s="357"/>
      <c r="AP111" s="357"/>
      <c r="AQ111" s="363">
        <v>16823</v>
      </c>
      <c r="AR111" s="364"/>
      <c r="AS111" s="364"/>
      <c r="AT111" s="365"/>
      <c r="AU111" s="838" t="s">
        <v>663</v>
      </c>
      <c r="AV111" s="839"/>
      <c r="AW111" s="839"/>
      <c r="AX111" s="840"/>
    </row>
    <row r="112" spans="1:60" ht="31.5" hidden="1" customHeight="1" x14ac:dyDescent="0.15">
      <c r="A112" s="512" t="s">
        <v>492</v>
      </c>
      <c r="B112" s="513"/>
      <c r="C112" s="513"/>
      <c r="D112" s="513"/>
      <c r="E112" s="513"/>
      <c r="F112" s="514"/>
      <c r="G112" s="751" t="s">
        <v>60</v>
      </c>
      <c r="H112" s="751"/>
      <c r="I112" s="751"/>
      <c r="J112" s="751"/>
      <c r="K112" s="751"/>
      <c r="L112" s="751"/>
      <c r="M112" s="751"/>
      <c r="N112" s="751"/>
      <c r="O112" s="751"/>
      <c r="P112" s="751"/>
      <c r="Q112" s="751"/>
      <c r="R112" s="751"/>
      <c r="S112" s="751"/>
      <c r="T112" s="751"/>
      <c r="U112" s="751"/>
      <c r="V112" s="751"/>
      <c r="W112" s="751"/>
      <c r="X112" s="752"/>
      <c r="Y112" s="492"/>
      <c r="Z112" s="493"/>
      <c r="AA112" s="494"/>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515"/>
      <c r="B113" s="516"/>
      <c r="C113" s="516"/>
      <c r="D113" s="516"/>
      <c r="E113" s="516"/>
      <c r="F113" s="517"/>
      <c r="G113" s="158"/>
      <c r="H113" s="158"/>
      <c r="I113" s="158"/>
      <c r="J113" s="158"/>
      <c r="K113" s="158"/>
      <c r="L113" s="158"/>
      <c r="M113" s="158"/>
      <c r="N113" s="158"/>
      <c r="O113" s="158"/>
      <c r="P113" s="158"/>
      <c r="Q113" s="158"/>
      <c r="R113" s="158"/>
      <c r="S113" s="158"/>
      <c r="T113" s="158"/>
      <c r="U113" s="158"/>
      <c r="V113" s="158"/>
      <c r="W113" s="158"/>
      <c r="X113" s="229"/>
      <c r="Y113" s="501" t="s">
        <v>55</v>
      </c>
      <c r="Z113" s="502"/>
      <c r="AA113" s="503"/>
      <c r="AB113" s="495"/>
      <c r="AC113" s="496"/>
      <c r="AD113" s="49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8"/>
      <c r="B114" s="519"/>
      <c r="C114" s="519"/>
      <c r="D114" s="519"/>
      <c r="E114" s="519"/>
      <c r="F114" s="520"/>
      <c r="G114" s="161"/>
      <c r="H114" s="161"/>
      <c r="I114" s="161"/>
      <c r="J114" s="161"/>
      <c r="K114" s="161"/>
      <c r="L114" s="161"/>
      <c r="M114" s="161"/>
      <c r="N114" s="161"/>
      <c r="O114" s="161"/>
      <c r="P114" s="161"/>
      <c r="Q114" s="161"/>
      <c r="R114" s="161"/>
      <c r="S114" s="161"/>
      <c r="T114" s="161"/>
      <c r="U114" s="161"/>
      <c r="V114" s="161"/>
      <c r="W114" s="161"/>
      <c r="X114" s="234"/>
      <c r="Y114" s="498" t="s">
        <v>56</v>
      </c>
      <c r="Z114" s="499"/>
      <c r="AA114" s="50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7"/>
      <c r="Z115" s="508"/>
      <c r="AA115" s="509"/>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593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594</v>
      </c>
      <c r="AC116" s="299"/>
      <c r="AD116" s="300"/>
      <c r="AE116" s="357">
        <v>69</v>
      </c>
      <c r="AF116" s="357"/>
      <c r="AG116" s="357"/>
      <c r="AH116" s="357"/>
      <c r="AI116" s="357">
        <v>76</v>
      </c>
      <c r="AJ116" s="357"/>
      <c r="AK116" s="357"/>
      <c r="AL116" s="357"/>
      <c r="AM116" s="357">
        <v>72</v>
      </c>
      <c r="AN116" s="357"/>
      <c r="AO116" s="357"/>
      <c r="AP116" s="357"/>
      <c r="AQ116" s="363" t="s">
        <v>590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595</v>
      </c>
      <c r="AC117" s="341"/>
      <c r="AD117" s="342"/>
      <c r="AE117" s="304" t="s">
        <v>596</v>
      </c>
      <c r="AF117" s="304"/>
      <c r="AG117" s="304"/>
      <c r="AH117" s="304"/>
      <c r="AI117" s="304" t="s">
        <v>597</v>
      </c>
      <c r="AJ117" s="304"/>
      <c r="AK117" s="304"/>
      <c r="AL117" s="304"/>
      <c r="AM117" s="304" t="s">
        <v>688</v>
      </c>
      <c r="AN117" s="304"/>
      <c r="AO117" s="304"/>
      <c r="AP117" s="304"/>
      <c r="AQ117" s="304" t="s">
        <v>669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7"/>
      <c r="Z118" s="508"/>
      <c r="AA118" s="509"/>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7"/>
      <c r="Z121" s="508"/>
      <c r="AA121" s="509"/>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7"/>
      <c r="Z124" s="508"/>
      <c r="AA124" s="509"/>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0"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369</v>
      </c>
      <c r="B130" s="1015"/>
      <c r="C130" s="1014" t="s">
        <v>366</v>
      </c>
      <c r="D130" s="1015"/>
      <c r="E130" s="306" t="s">
        <v>399</v>
      </c>
      <c r="F130" s="307"/>
      <c r="G130" s="308" t="s">
        <v>679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398</v>
      </c>
      <c r="F131" s="237"/>
      <c r="G131" s="233" t="s">
        <v>680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663</v>
      </c>
      <c r="AR133" s="269"/>
      <c r="AS133" s="134" t="s">
        <v>356</v>
      </c>
      <c r="AT133" s="169"/>
      <c r="AU133" s="133" t="s">
        <v>663</v>
      </c>
      <c r="AV133" s="133"/>
      <c r="AW133" s="134" t="s">
        <v>300</v>
      </c>
      <c r="AX133" s="135"/>
    </row>
    <row r="134" spans="1:50" ht="39.75" customHeight="1" x14ac:dyDescent="0.15">
      <c r="A134" s="1018"/>
      <c r="B134" s="250"/>
      <c r="C134" s="249"/>
      <c r="D134" s="250"/>
      <c r="E134" s="249"/>
      <c r="F134" s="312"/>
      <c r="G134" s="228" t="s">
        <v>663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663</v>
      </c>
      <c r="AC134" s="219"/>
      <c r="AD134" s="219"/>
      <c r="AE134" s="264" t="s">
        <v>663</v>
      </c>
      <c r="AF134" s="101"/>
      <c r="AG134" s="101"/>
      <c r="AH134" s="101"/>
      <c r="AI134" s="264" t="s">
        <v>663</v>
      </c>
      <c r="AJ134" s="101"/>
      <c r="AK134" s="101"/>
      <c r="AL134" s="101"/>
      <c r="AM134" s="264" t="s">
        <v>663</v>
      </c>
      <c r="AN134" s="101"/>
      <c r="AO134" s="101"/>
      <c r="AP134" s="101"/>
      <c r="AQ134" s="264" t="s">
        <v>663</v>
      </c>
      <c r="AR134" s="101"/>
      <c r="AS134" s="101"/>
      <c r="AT134" s="101"/>
      <c r="AU134" s="264" t="s">
        <v>663</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663</v>
      </c>
      <c r="AC135" s="130"/>
      <c r="AD135" s="130"/>
      <c r="AE135" s="264" t="s">
        <v>663</v>
      </c>
      <c r="AF135" s="101"/>
      <c r="AG135" s="101"/>
      <c r="AH135" s="101"/>
      <c r="AI135" s="264" t="s">
        <v>665</v>
      </c>
      <c r="AJ135" s="101"/>
      <c r="AK135" s="101"/>
      <c r="AL135" s="101"/>
      <c r="AM135" s="264" t="s">
        <v>663</v>
      </c>
      <c r="AN135" s="101"/>
      <c r="AO135" s="101"/>
      <c r="AP135" s="101"/>
      <c r="AQ135" s="264" t="s">
        <v>663</v>
      </c>
      <c r="AR135" s="101"/>
      <c r="AS135" s="101"/>
      <c r="AT135" s="101"/>
      <c r="AU135" s="264" t="s">
        <v>663</v>
      </c>
      <c r="AV135" s="101"/>
      <c r="AW135" s="101"/>
      <c r="AX135" s="220"/>
    </row>
    <row r="136" spans="1:50" ht="18.75" hidden="1" customHeight="1" x14ac:dyDescent="0.15">
      <c r="A136" s="101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hidden="1"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2"/>
      <c r="G154" s="228" t="s">
        <v>664</v>
      </c>
      <c r="H154" s="158"/>
      <c r="I154" s="158"/>
      <c r="J154" s="158"/>
      <c r="K154" s="158"/>
      <c r="L154" s="158"/>
      <c r="M154" s="158"/>
      <c r="N154" s="158"/>
      <c r="O154" s="158"/>
      <c r="P154" s="229"/>
      <c r="Q154" s="157" t="s">
        <v>663</v>
      </c>
      <c r="R154" s="158"/>
      <c r="S154" s="158"/>
      <c r="T154" s="158"/>
      <c r="U154" s="158"/>
      <c r="V154" s="158"/>
      <c r="W154" s="158"/>
      <c r="X154" s="158"/>
      <c r="Y154" s="158"/>
      <c r="Z154" s="158"/>
      <c r="AA154" s="947"/>
      <c r="AB154" s="253" t="s">
        <v>663</v>
      </c>
      <c r="AC154" s="254"/>
      <c r="AD154" s="254"/>
      <c r="AE154" s="259" t="s">
        <v>663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2"/>
      <c r="G155" s="230"/>
      <c r="H155" s="231"/>
      <c r="I155" s="231"/>
      <c r="J155" s="231"/>
      <c r="K155" s="231"/>
      <c r="L155" s="231"/>
      <c r="M155" s="231"/>
      <c r="N155" s="231"/>
      <c r="O155" s="231"/>
      <c r="P155" s="232"/>
      <c r="Q155" s="453"/>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2"/>
      <c r="G156" s="230"/>
      <c r="H156" s="231"/>
      <c r="I156" s="231"/>
      <c r="J156" s="231"/>
      <c r="K156" s="231"/>
      <c r="L156" s="231"/>
      <c r="M156" s="231"/>
      <c r="N156" s="231"/>
      <c r="O156" s="231"/>
      <c r="P156" s="232"/>
      <c r="Q156" s="453"/>
      <c r="R156" s="231"/>
      <c r="S156" s="231"/>
      <c r="T156" s="231"/>
      <c r="U156" s="231"/>
      <c r="V156" s="231"/>
      <c r="W156" s="231"/>
      <c r="X156" s="231"/>
      <c r="Y156" s="231"/>
      <c r="Z156" s="231"/>
      <c r="AA156" s="94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2"/>
      <c r="G157" s="230"/>
      <c r="H157" s="231"/>
      <c r="I157" s="231"/>
      <c r="J157" s="231"/>
      <c r="K157" s="231"/>
      <c r="L157" s="231"/>
      <c r="M157" s="231"/>
      <c r="N157" s="231"/>
      <c r="O157" s="231"/>
      <c r="P157" s="232"/>
      <c r="Q157" s="453"/>
      <c r="R157" s="231"/>
      <c r="S157" s="231"/>
      <c r="T157" s="231"/>
      <c r="U157" s="231"/>
      <c r="V157" s="231"/>
      <c r="W157" s="231"/>
      <c r="X157" s="231"/>
      <c r="Y157" s="231"/>
      <c r="Z157" s="231"/>
      <c r="AA157" s="948"/>
      <c r="AB157" s="255"/>
      <c r="AC157" s="256"/>
      <c r="AD157" s="256"/>
      <c r="AE157" s="157" t="s">
        <v>663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53"/>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53"/>
      <c r="R163" s="231"/>
      <c r="S163" s="231"/>
      <c r="T163" s="231"/>
      <c r="U163" s="231"/>
      <c r="V163" s="231"/>
      <c r="W163" s="231"/>
      <c r="X163" s="231"/>
      <c r="Y163" s="231"/>
      <c r="Z163" s="231"/>
      <c r="AA163" s="94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53"/>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53"/>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53"/>
      <c r="R170" s="231"/>
      <c r="S170" s="231"/>
      <c r="T170" s="231"/>
      <c r="U170" s="231"/>
      <c r="V170" s="231"/>
      <c r="W170" s="231"/>
      <c r="X170" s="231"/>
      <c r="Y170" s="231"/>
      <c r="Z170" s="231"/>
      <c r="AA170" s="94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53"/>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53"/>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53"/>
      <c r="R177" s="231"/>
      <c r="S177" s="231"/>
      <c r="T177" s="231"/>
      <c r="U177" s="231"/>
      <c r="V177" s="231"/>
      <c r="W177" s="231"/>
      <c r="X177" s="231"/>
      <c r="Y177" s="231"/>
      <c r="Z177" s="231"/>
      <c r="AA177" s="94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53"/>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53"/>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53"/>
      <c r="R184" s="231"/>
      <c r="S184" s="231"/>
      <c r="T184" s="231"/>
      <c r="U184" s="231"/>
      <c r="V184" s="231"/>
      <c r="W184" s="231"/>
      <c r="X184" s="231"/>
      <c r="Y184" s="231"/>
      <c r="Z184" s="231"/>
      <c r="AA184" s="94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53"/>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8"/>
      <c r="B188" s="250"/>
      <c r="C188" s="249"/>
      <c r="D188" s="250"/>
      <c r="E188" s="157" t="s">
        <v>663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8"/>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101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101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101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368</v>
      </c>
      <c r="D430" s="248"/>
      <c r="E430" s="236" t="s">
        <v>388</v>
      </c>
      <c r="F430" s="237"/>
      <c r="G430" s="238" t="s">
        <v>384</v>
      </c>
      <c r="H430" s="155"/>
      <c r="I430" s="155"/>
      <c r="J430" s="239" t="s">
        <v>663</v>
      </c>
      <c r="K430" s="240"/>
      <c r="L430" s="240"/>
      <c r="M430" s="240"/>
      <c r="N430" s="240"/>
      <c r="O430" s="240"/>
      <c r="P430" s="240"/>
      <c r="Q430" s="240"/>
      <c r="R430" s="240"/>
      <c r="S430" s="240"/>
      <c r="T430" s="241"/>
      <c r="U430" s="242" t="s">
        <v>663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667</v>
      </c>
      <c r="AF432" s="133"/>
      <c r="AG432" s="134" t="s">
        <v>356</v>
      </c>
      <c r="AH432" s="169"/>
      <c r="AI432" s="179"/>
      <c r="AJ432" s="179"/>
      <c r="AK432" s="179"/>
      <c r="AL432" s="174"/>
      <c r="AM432" s="179"/>
      <c r="AN432" s="179"/>
      <c r="AO432" s="179"/>
      <c r="AP432" s="174"/>
      <c r="AQ432" s="215" t="s">
        <v>667</v>
      </c>
      <c r="AR432" s="133"/>
      <c r="AS432" s="134" t="s">
        <v>356</v>
      </c>
      <c r="AT432" s="169"/>
      <c r="AU432" s="133" t="s">
        <v>667</v>
      </c>
      <c r="AV432" s="133"/>
      <c r="AW432" s="134" t="s">
        <v>300</v>
      </c>
      <c r="AX432" s="135"/>
    </row>
    <row r="433" spans="1:50" ht="23.25" customHeight="1" x14ac:dyDescent="0.15">
      <c r="A433" s="1018"/>
      <c r="B433" s="250"/>
      <c r="C433" s="249"/>
      <c r="D433" s="250"/>
      <c r="E433" s="163"/>
      <c r="F433" s="164"/>
      <c r="G433" s="228" t="s">
        <v>670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667</v>
      </c>
      <c r="AC433" s="130"/>
      <c r="AD433" s="130"/>
      <c r="AE433" s="100" t="s">
        <v>667</v>
      </c>
      <c r="AF433" s="101"/>
      <c r="AG433" s="101"/>
      <c r="AH433" s="101"/>
      <c r="AI433" s="100" t="s">
        <v>667</v>
      </c>
      <c r="AJ433" s="101"/>
      <c r="AK433" s="101"/>
      <c r="AL433" s="101"/>
      <c r="AM433" s="100" t="s">
        <v>667</v>
      </c>
      <c r="AN433" s="101"/>
      <c r="AO433" s="101"/>
      <c r="AP433" s="102"/>
      <c r="AQ433" s="100" t="s">
        <v>667</v>
      </c>
      <c r="AR433" s="101"/>
      <c r="AS433" s="101"/>
      <c r="AT433" s="102"/>
      <c r="AU433" s="101" t="s">
        <v>667</v>
      </c>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667</v>
      </c>
      <c r="AC434" s="219"/>
      <c r="AD434" s="219"/>
      <c r="AE434" s="100" t="s">
        <v>667</v>
      </c>
      <c r="AF434" s="101"/>
      <c r="AG434" s="101"/>
      <c r="AH434" s="102"/>
      <c r="AI434" s="100" t="s">
        <v>667</v>
      </c>
      <c r="AJ434" s="101"/>
      <c r="AK434" s="101"/>
      <c r="AL434" s="101"/>
      <c r="AM434" s="100" t="s">
        <v>667</v>
      </c>
      <c r="AN434" s="101"/>
      <c r="AO434" s="101"/>
      <c r="AP434" s="102"/>
      <c r="AQ434" s="100" t="s">
        <v>667</v>
      </c>
      <c r="AR434" s="101"/>
      <c r="AS434" s="101"/>
      <c r="AT434" s="102"/>
      <c r="AU434" s="101" t="s">
        <v>671</v>
      </c>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671</v>
      </c>
      <c r="AF435" s="101"/>
      <c r="AG435" s="101"/>
      <c r="AH435" s="102"/>
      <c r="AI435" s="100" t="s">
        <v>667</v>
      </c>
      <c r="AJ435" s="101"/>
      <c r="AK435" s="101"/>
      <c r="AL435" s="101"/>
      <c r="AM435" s="100" t="s">
        <v>667</v>
      </c>
      <c r="AN435" s="101"/>
      <c r="AO435" s="101"/>
      <c r="AP435" s="102"/>
      <c r="AQ435" s="100" t="s">
        <v>671</v>
      </c>
      <c r="AR435" s="101"/>
      <c r="AS435" s="101"/>
      <c r="AT435" s="102"/>
      <c r="AU435" s="101" t="s">
        <v>671</v>
      </c>
      <c r="AV435" s="101"/>
      <c r="AW435" s="101"/>
      <c r="AX435" s="220"/>
    </row>
    <row r="436" spans="1:50" ht="18.75" hidden="1" customHeight="1" x14ac:dyDescent="0.15">
      <c r="A436" s="101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667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27" customHeight="1" x14ac:dyDescent="0.15">
      <c r="A702" s="553" t="s">
        <v>259</v>
      </c>
      <c r="B702" s="554"/>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553</v>
      </c>
      <c r="AE702" s="920"/>
      <c r="AF702" s="920"/>
      <c r="AG702" s="909" t="s">
        <v>690</v>
      </c>
      <c r="AH702" s="910"/>
      <c r="AI702" s="910"/>
      <c r="AJ702" s="910"/>
      <c r="AK702" s="910"/>
      <c r="AL702" s="910"/>
      <c r="AM702" s="910"/>
      <c r="AN702" s="910"/>
      <c r="AO702" s="910"/>
      <c r="AP702" s="910"/>
      <c r="AQ702" s="910"/>
      <c r="AR702" s="910"/>
      <c r="AS702" s="910"/>
      <c r="AT702" s="910"/>
      <c r="AU702" s="910"/>
      <c r="AV702" s="910"/>
      <c r="AW702" s="910"/>
      <c r="AX702" s="911"/>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553</v>
      </c>
      <c r="AE703" s="152"/>
      <c r="AF703" s="152"/>
      <c r="AG703" s="618" t="s">
        <v>559</v>
      </c>
      <c r="AH703" s="619"/>
      <c r="AI703" s="619"/>
      <c r="AJ703" s="619"/>
      <c r="AK703" s="619"/>
      <c r="AL703" s="619"/>
      <c r="AM703" s="619"/>
      <c r="AN703" s="619"/>
      <c r="AO703" s="619"/>
      <c r="AP703" s="619"/>
      <c r="AQ703" s="619"/>
      <c r="AR703" s="619"/>
      <c r="AS703" s="619"/>
      <c r="AT703" s="619"/>
      <c r="AU703" s="619"/>
      <c r="AV703" s="619"/>
      <c r="AW703" s="619"/>
      <c r="AX703" s="620"/>
    </row>
    <row r="704" spans="1:50" ht="27"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553</v>
      </c>
      <c r="AE704" s="610"/>
      <c r="AF704" s="610"/>
      <c r="AG704" s="453" t="s">
        <v>560</v>
      </c>
      <c r="AH704" s="231"/>
      <c r="AI704" s="231"/>
      <c r="AJ704" s="231"/>
      <c r="AK704" s="231"/>
      <c r="AL704" s="231"/>
      <c r="AM704" s="231"/>
      <c r="AN704" s="231"/>
      <c r="AO704" s="231"/>
      <c r="AP704" s="231"/>
      <c r="AQ704" s="231"/>
      <c r="AR704" s="231"/>
      <c r="AS704" s="231"/>
      <c r="AT704" s="231"/>
      <c r="AU704" s="231"/>
      <c r="AV704" s="231"/>
      <c r="AW704" s="231"/>
      <c r="AX704" s="454"/>
    </row>
    <row r="705" spans="1:50" ht="48" customHeight="1" x14ac:dyDescent="0.15">
      <c r="A705" s="645" t="s">
        <v>39</v>
      </c>
      <c r="B705" s="790"/>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3" t="s">
        <v>553</v>
      </c>
      <c r="AE705" s="754"/>
      <c r="AF705" s="754"/>
      <c r="AG705" s="157" t="s">
        <v>678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9"/>
      <c r="B706" s="791"/>
      <c r="C706" s="638"/>
      <c r="D706" s="639"/>
      <c r="E706" s="704" t="s">
        <v>527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561</v>
      </c>
      <c r="AE706" s="152"/>
      <c r="AF706" s="153"/>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x14ac:dyDescent="0.15">
      <c r="A707" s="679"/>
      <c r="B707" s="791"/>
      <c r="C707" s="640"/>
      <c r="D707" s="641"/>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7" t="s">
        <v>561</v>
      </c>
      <c r="AE707" s="608"/>
      <c r="AF707" s="608"/>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562</v>
      </c>
      <c r="AE708" s="689"/>
      <c r="AF708" s="689"/>
      <c r="AG708" s="550" t="s">
        <v>563</v>
      </c>
      <c r="AH708" s="551"/>
      <c r="AI708" s="551"/>
      <c r="AJ708" s="551"/>
      <c r="AK708" s="551"/>
      <c r="AL708" s="551"/>
      <c r="AM708" s="551"/>
      <c r="AN708" s="551"/>
      <c r="AO708" s="551"/>
      <c r="AP708" s="551"/>
      <c r="AQ708" s="551"/>
      <c r="AR708" s="551"/>
      <c r="AS708" s="551"/>
      <c r="AT708" s="551"/>
      <c r="AU708" s="551"/>
      <c r="AV708" s="551"/>
      <c r="AW708" s="551"/>
      <c r="AX708" s="552"/>
    </row>
    <row r="709" spans="1:50" ht="46.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553</v>
      </c>
      <c r="AE709" s="152"/>
      <c r="AF709" s="152"/>
      <c r="AG709" s="618" t="s">
        <v>687</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562</v>
      </c>
      <c r="AE710" s="152"/>
      <c r="AF710" s="152"/>
      <c r="AG710" s="618" t="s">
        <v>686</v>
      </c>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553</v>
      </c>
      <c r="AE711" s="152"/>
      <c r="AF711" s="152"/>
      <c r="AG711" s="618" t="s">
        <v>564</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79"/>
      <c r="B712" s="680"/>
      <c r="C712" s="612" t="s">
        <v>487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562</v>
      </c>
      <c r="AE712" s="610"/>
      <c r="AF712" s="610"/>
      <c r="AG712" s="618" t="s">
        <v>686</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18" t="s">
        <v>672</v>
      </c>
      <c r="AH713" s="619"/>
      <c r="AI713" s="619"/>
      <c r="AJ713" s="619"/>
      <c r="AK713" s="619"/>
      <c r="AL713" s="619"/>
      <c r="AM713" s="619"/>
      <c r="AN713" s="619"/>
      <c r="AO713" s="619"/>
      <c r="AP713" s="619"/>
      <c r="AQ713" s="619"/>
      <c r="AR713" s="619"/>
      <c r="AS713" s="619"/>
      <c r="AT713" s="619"/>
      <c r="AU713" s="619"/>
      <c r="AV713" s="619"/>
      <c r="AW713" s="619"/>
      <c r="AX713" s="620"/>
    </row>
    <row r="714" spans="1:50" ht="26.25" customHeight="1" x14ac:dyDescent="0.15">
      <c r="A714" s="681"/>
      <c r="B714" s="682"/>
      <c r="C714" s="792" t="s">
        <v>460</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5" t="s">
        <v>553</v>
      </c>
      <c r="AE714" s="616"/>
      <c r="AF714" s="617"/>
      <c r="AG714" s="710" t="s">
        <v>565</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5" t="s">
        <v>40</v>
      </c>
      <c r="B715" s="678"/>
      <c r="C715" s="683" t="s">
        <v>461</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553</v>
      </c>
      <c r="AE715" s="689"/>
      <c r="AF715" s="798"/>
      <c r="AG715" s="550" t="s">
        <v>673</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553</v>
      </c>
      <c r="AE716" s="780"/>
      <c r="AF716" s="780"/>
      <c r="AG716" s="618" t="s">
        <v>566</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679"/>
      <c r="B717" s="680"/>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553</v>
      </c>
      <c r="AE717" s="152"/>
      <c r="AF717" s="152"/>
      <c r="AG717" s="618" t="s">
        <v>674</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553</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2" t="s">
        <v>58</v>
      </c>
      <c r="B719" s="673"/>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30"/>
      <c r="AD719" s="688" t="s">
        <v>562</v>
      </c>
      <c r="AE719" s="689"/>
      <c r="AF719" s="689"/>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4"/>
      <c r="B720" s="675"/>
      <c r="C720" s="959" t="s">
        <v>479</v>
      </c>
      <c r="D720" s="957"/>
      <c r="E720" s="957"/>
      <c r="F720" s="960"/>
      <c r="G720" s="956" t="s">
        <v>480</v>
      </c>
      <c r="H720" s="957"/>
      <c r="I720" s="957"/>
      <c r="J720" s="957"/>
      <c r="K720" s="957"/>
      <c r="L720" s="957"/>
      <c r="M720" s="957"/>
      <c r="N720" s="956" t="s">
        <v>484</v>
      </c>
      <c r="O720" s="957"/>
      <c r="P720" s="957"/>
      <c r="Q720" s="957"/>
      <c r="R720" s="957"/>
      <c r="S720" s="957"/>
      <c r="T720" s="957"/>
      <c r="U720" s="957"/>
      <c r="V720" s="957"/>
      <c r="W720" s="957"/>
      <c r="X720" s="957"/>
      <c r="Y720" s="957"/>
      <c r="Z720" s="957"/>
      <c r="AA720" s="957"/>
      <c r="AB720" s="957"/>
      <c r="AC720" s="957"/>
      <c r="AD720" s="957"/>
      <c r="AE720" s="957"/>
      <c r="AF720" s="958"/>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74"/>
      <c r="B721" s="675"/>
      <c r="C721" s="941"/>
      <c r="D721" s="942"/>
      <c r="E721" s="942"/>
      <c r="F721" s="943"/>
      <c r="G721" s="961"/>
      <c r="H721" s="962"/>
      <c r="I721" s="83" t="str">
        <f>IF(OR(G721="　", G721=""), "", "-")</f>
        <v/>
      </c>
      <c r="J721" s="940"/>
      <c r="K721" s="940"/>
      <c r="L721" s="83" t="str">
        <f>IF(M721="","","-")</f>
        <v/>
      </c>
      <c r="M721" s="84"/>
      <c r="N721" s="937" t="s">
        <v>563</v>
      </c>
      <c r="O721" s="938"/>
      <c r="P721" s="938"/>
      <c r="Q721" s="938"/>
      <c r="R721" s="938"/>
      <c r="S721" s="938"/>
      <c r="T721" s="938"/>
      <c r="U721" s="938"/>
      <c r="V721" s="938"/>
      <c r="W721" s="938"/>
      <c r="X721" s="938"/>
      <c r="Y721" s="938"/>
      <c r="Z721" s="938"/>
      <c r="AA721" s="938"/>
      <c r="AB721" s="938"/>
      <c r="AC721" s="938"/>
      <c r="AD721" s="938"/>
      <c r="AE721" s="938"/>
      <c r="AF721" s="939"/>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hidden="1" customHeight="1" x14ac:dyDescent="0.15">
      <c r="A722" s="674"/>
      <c r="B722" s="675"/>
      <c r="C722" s="941"/>
      <c r="D722" s="942"/>
      <c r="E722" s="942"/>
      <c r="F722" s="943"/>
      <c r="G722" s="961"/>
      <c r="H722" s="962"/>
      <c r="I722" s="83" t="str">
        <f t="shared" ref="I722:I725" si="4">IF(OR(G722="　", G722=""), "", "-")</f>
        <v/>
      </c>
      <c r="J722" s="940"/>
      <c r="K722" s="940"/>
      <c r="L722" s="83" t="str">
        <f t="shared" ref="L722:L725" si="5">IF(M722="","","-")</f>
        <v/>
      </c>
      <c r="M722" s="84"/>
      <c r="N722" s="937" t="s">
        <v>568</v>
      </c>
      <c r="O722" s="938"/>
      <c r="P722" s="938"/>
      <c r="Q722" s="938"/>
      <c r="R722" s="938"/>
      <c r="S722" s="938"/>
      <c r="T722" s="938"/>
      <c r="U722" s="938"/>
      <c r="V722" s="938"/>
      <c r="W722" s="938"/>
      <c r="X722" s="938"/>
      <c r="Y722" s="938"/>
      <c r="Z722" s="938"/>
      <c r="AA722" s="938"/>
      <c r="AB722" s="938"/>
      <c r="AC722" s="938"/>
      <c r="AD722" s="938"/>
      <c r="AE722" s="938"/>
      <c r="AF722" s="939"/>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hidden="1" customHeight="1" x14ac:dyDescent="0.15">
      <c r="A723" s="674"/>
      <c r="B723" s="675"/>
      <c r="C723" s="941"/>
      <c r="D723" s="942"/>
      <c r="E723" s="942"/>
      <c r="F723" s="943"/>
      <c r="G723" s="961"/>
      <c r="H723" s="962"/>
      <c r="I723" s="83" t="str">
        <f t="shared" si="4"/>
        <v/>
      </c>
      <c r="J723" s="940"/>
      <c r="K723" s="940"/>
      <c r="L723" s="83" t="str">
        <f t="shared" si="5"/>
        <v/>
      </c>
      <c r="M723" s="84"/>
      <c r="N723" s="937" t="s">
        <v>568</v>
      </c>
      <c r="O723" s="938"/>
      <c r="P723" s="938"/>
      <c r="Q723" s="938"/>
      <c r="R723" s="938"/>
      <c r="S723" s="938"/>
      <c r="T723" s="938"/>
      <c r="U723" s="938"/>
      <c r="V723" s="938"/>
      <c r="W723" s="938"/>
      <c r="X723" s="938"/>
      <c r="Y723" s="938"/>
      <c r="Z723" s="938"/>
      <c r="AA723" s="938"/>
      <c r="AB723" s="938"/>
      <c r="AC723" s="938"/>
      <c r="AD723" s="938"/>
      <c r="AE723" s="938"/>
      <c r="AF723" s="939"/>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hidden="1" customHeight="1" x14ac:dyDescent="0.15">
      <c r="A724" s="674"/>
      <c r="B724" s="675"/>
      <c r="C724" s="941"/>
      <c r="D724" s="942"/>
      <c r="E724" s="942"/>
      <c r="F724" s="943"/>
      <c r="G724" s="961"/>
      <c r="H724" s="962"/>
      <c r="I724" s="83" t="str">
        <f t="shared" si="4"/>
        <v/>
      </c>
      <c r="J724" s="940"/>
      <c r="K724" s="940"/>
      <c r="L724" s="83" t="str">
        <f t="shared" si="5"/>
        <v/>
      </c>
      <c r="M724" s="84"/>
      <c r="N724" s="937" t="s">
        <v>568</v>
      </c>
      <c r="O724" s="938"/>
      <c r="P724" s="938"/>
      <c r="Q724" s="938"/>
      <c r="R724" s="938"/>
      <c r="S724" s="938"/>
      <c r="T724" s="938"/>
      <c r="U724" s="938"/>
      <c r="V724" s="938"/>
      <c r="W724" s="938"/>
      <c r="X724" s="938"/>
      <c r="Y724" s="938"/>
      <c r="Z724" s="938"/>
      <c r="AA724" s="938"/>
      <c r="AB724" s="938"/>
      <c r="AC724" s="938"/>
      <c r="AD724" s="938"/>
      <c r="AE724" s="938"/>
      <c r="AF724" s="939"/>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hidden="1" customHeight="1" x14ac:dyDescent="0.15">
      <c r="A725" s="676"/>
      <c r="B725" s="677"/>
      <c r="C725" s="944"/>
      <c r="D725" s="945"/>
      <c r="E725" s="945"/>
      <c r="F725" s="946"/>
      <c r="G725" s="983"/>
      <c r="H725" s="984"/>
      <c r="I725" s="85" t="str">
        <f t="shared" si="4"/>
        <v/>
      </c>
      <c r="J725" s="985"/>
      <c r="K725" s="985"/>
      <c r="L725" s="85" t="str">
        <f t="shared" si="5"/>
        <v/>
      </c>
      <c r="M725" s="86"/>
      <c r="N725" s="976" t="s">
        <v>568</v>
      </c>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5" t="s">
        <v>48</v>
      </c>
      <c r="B726" s="646"/>
      <c r="C726" s="468" t="s">
        <v>53</v>
      </c>
      <c r="D726" s="605"/>
      <c r="E726" s="605"/>
      <c r="F726" s="606"/>
      <c r="G726" s="818" t="s">
        <v>570</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7"/>
      <c r="B727" s="648"/>
      <c r="C727" s="716" t="s">
        <v>57</v>
      </c>
      <c r="D727" s="717"/>
      <c r="E727" s="717"/>
      <c r="F727" s="718"/>
      <c r="G727" s="816" t="s">
        <v>571</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129.75" customHeight="1" thickBot="1" x14ac:dyDescent="0.2">
      <c r="A729" s="786" t="s">
        <v>685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84.75" customHeight="1" thickBot="1" x14ac:dyDescent="0.2">
      <c r="A731" s="642" t="s">
        <v>256</v>
      </c>
      <c r="B731" s="643"/>
      <c r="C731" s="643"/>
      <c r="D731" s="643"/>
      <c r="E731" s="644"/>
      <c r="F731" s="701" t="s">
        <v>684</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80.25" customHeight="1" thickBot="1" x14ac:dyDescent="0.2">
      <c r="A733" s="770" t="s">
        <v>682</v>
      </c>
      <c r="B733" s="771"/>
      <c r="C733" s="771"/>
      <c r="D733" s="771"/>
      <c r="E733" s="772"/>
      <c r="F733" s="787" t="s">
        <v>689</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42"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5" t="s">
        <v>494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481</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56</v>
      </c>
      <c r="M739" s="107"/>
      <c r="N739" s="92" t="str">
        <f>IF(O739="", "", "-")</f>
        <v/>
      </c>
      <c r="O739" s="93"/>
      <c r="P739" s="92" t="str">
        <f>IF(E739="", "", ")")</f>
        <v>)</v>
      </c>
      <c r="Q739" s="125" t="s">
        <v>548</v>
      </c>
      <c r="R739" s="126"/>
      <c r="S739" s="126"/>
      <c r="T739" s="91" t="str">
        <f>IF(Q739="", "", "(")</f>
        <v>(</v>
      </c>
      <c r="U739" s="106"/>
      <c r="V739" s="106"/>
      <c r="W739" s="91" t="str">
        <f>IF(OR(U739="　", U739=""), "", "-")</f>
        <v/>
      </c>
      <c r="X739" s="107">
        <v>61</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532</v>
      </c>
      <c r="B779" s="782"/>
      <c r="C779" s="782"/>
      <c r="D779" s="782"/>
      <c r="E779" s="782"/>
      <c r="F779" s="783"/>
      <c r="G779" s="464" t="s">
        <v>675</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652</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4"/>
      <c r="C780" s="784"/>
      <c r="D780" s="784"/>
      <c r="E780" s="784"/>
      <c r="F780" s="785"/>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4"/>
      <c r="C781" s="784"/>
      <c r="D781" s="784"/>
      <c r="E781" s="784"/>
      <c r="F781" s="785"/>
      <c r="G781" s="473" t="s">
        <v>598</v>
      </c>
      <c r="H781" s="474"/>
      <c r="I781" s="474"/>
      <c r="J781" s="474"/>
      <c r="K781" s="475"/>
      <c r="L781" s="476" t="s">
        <v>599</v>
      </c>
      <c r="M781" s="477"/>
      <c r="N781" s="477"/>
      <c r="O781" s="477"/>
      <c r="P781" s="477"/>
      <c r="Q781" s="477"/>
      <c r="R781" s="477"/>
      <c r="S781" s="477"/>
      <c r="T781" s="477"/>
      <c r="U781" s="477"/>
      <c r="V781" s="477"/>
      <c r="W781" s="477"/>
      <c r="X781" s="478"/>
      <c r="Y781" s="479">
        <v>349</v>
      </c>
      <c r="Z781" s="480"/>
      <c r="AA781" s="480"/>
      <c r="AB781" s="581"/>
      <c r="AC781" s="473" t="s">
        <v>600</v>
      </c>
      <c r="AD781" s="474"/>
      <c r="AE781" s="474"/>
      <c r="AF781" s="474"/>
      <c r="AG781" s="475"/>
      <c r="AH781" s="476" t="s">
        <v>601</v>
      </c>
      <c r="AI781" s="477"/>
      <c r="AJ781" s="477"/>
      <c r="AK781" s="477"/>
      <c r="AL781" s="477"/>
      <c r="AM781" s="477"/>
      <c r="AN781" s="477"/>
      <c r="AO781" s="477"/>
      <c r="AP781" s="477"/>
      <c r="AQ781" s="477"/>
      <c r="AR781" s="477"/>
      <c r="AS781" s="477"/>
      <c r="AT781" s="478"/>
      <c r="AU781" s="479">
        <v>3219</v>
      </c>
      <c r="AV781" s="480"/>
      <c r="AW781" s="480"/>
      <c r="AX781" s="481"/>
    </row>
    <row r="782" spans="1:50" ht="24.75" customHeight="1" x14ac:dyDescent="0.15">
      <c r="A782" s="580"/>
      <c r="B782" s="784"/>
      <c r="C782" s="784"/>
      <c r="D782" s="784"/>
      <c r="E782" s="784"/>
      <c r="F782" s="78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80"/>
      <c r="B783" s="784"/>
      <c r="C783" s="784"/>
      <c r="D783" s="784"/>
      <c r="E783" s="784"/>
      <c r="F783" s="78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80"/>
      <c r="B784" s="784"/>
      <c r="C784" s="784"/>
      <c r="D784" s="784"/>
      <c r="E784" s="784"/>
      <c r="F784" s="78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80"/>
      <c r="B785" s="784"/>
      <c r="C785" s="784"/>
      <c r="D785" s="784"/>
      <c r="E785" s="784"/>
      <c r="F785" s="78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80"/>
      <c r="B786" s="784"/>
      <c r="C786" s="784"/>
      <c r="D786" s="784"/>
      <c r="E786" s="784"/>
      <c r="F786" s="78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80"/>
      <c r="B787" s="784"/>
      <c r="C787" s="784"/>
      <c r="D787" s="784"/>
      <c r="E787" s="784"/>
      <c r="F787" s="78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80"/>
      <c r="B788" s="784"/>
      <c r="C788" s="784"/>
      <c r="D788" s="784"/>
      <c r="E788" s="784"/>
      <c r="F788" s="78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80"/>
      <c r="B789" s="784"/>
      <c r="C789" s="784"/>
      <c r="D789" s="784"/>
      <c r="E789" s="784"/>
      <c r="F789" s="78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80"/>
      <c r="B790" s="784"/>
      <c r="C790" s="784"/>
      <c r="D790" s="784"/>
      <c r="E790" s="784"/>
      <c r="F790" s="78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0"/>
      <c r="B791" s="784"/>
      <c r="C791" s="784"/>
      <c r="D791" s="784"/>
      <c r="E791" s="784"/>
      <c r="F791" s="785"/>
      <c r="G791" s="408" t="s">
        <v>20</v>
      </c>
      <c r="H791" s="409"/>
      <c r="I791" s="409"/>
      <c r="J791" s="409"/>
      <c r="K791" s="409"/>
      <c r="L791" s="410"/>
      <c r="M791" s="411"/>
      <c r="N791" s="411"/>
      <c r="O791" s="411"/>
      <c r="P791" s="411"/>
      <c r="Q791" s="411"/>
      <c r="R791" s="411"/>
      <c r="S791" s="411"/>
      <c r="T791" s="411"/>
      <c r="U791" s="411"/>
      <c r="V791" s="411"/>
      <c r="W791" s="411"/>
      <c r="X791" s="412"/>
      <c r="Y791" s="413">
        <f>SUM(Y781:AB790)</f>
        <v>349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3219</v>
      </c>
      <c r="AV791" s="414"/>
      <c r="AW791" s="414"/>
      <c r="AX791" s="416"/>
    </row>
    <row r="792" spans="1:50" ht="24.75" customHeight="1" x14ac:dyDescent="0.15">
      <c r="A792" s="580"/>
      <c r="B792" s="784"/>
      <c r="C792" s="784"/>
      <c r="D792" s="784"/>
      <c r="E792" s="784"/>
      <c r="F792" s="785"/>
      <c r="G792" s="464" t="s">
        <v>653</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4"/>
      <c r="C793" s="784"/>
      <c r="D793" s="784"/>
      <c r="E793" s="784"/>
      <c r="F793" s="785"/>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4"/>
      <c r="C794" s="784"/>
      <c r="D794" s="784"/>
      <c r="E794" s="784"/>
      <c r="F794" s="785"/>
      <c r="G794" s="473" t="s">
        <v>651</v>
      </c>
      <c r="H794" s="474"/>
      <c r="I794" s="474"/>
      <c r="J794" s="474"/>
      <c r="K794" s="475"/>
      <c r="L794" s="476" t="s">
        <v>676</v>
      </c>
      <c r="M794" s="477"/>
      <c r="N794" s="477"/>
      <c r="O794" s="477"/>
      <c r="P794" s="477"/>
      <c r="Q794" s="477"/>
      <c r="R794" s="477"/>
      <c r="S794" s="477"/>
      <c r="T794" s="477"/>
      <c r="U794" s="477"/>
      <c r="V794" s="477"/>
      <c r="W794" s="477"/>
      <c r="X794" s="478"/>
      <c r="Y794" s="479">
        <v>357</v>
      </c>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customHeight="1" x14ac:dyDescent="0.15">
      <c r="A795" s="580"/>
      <c r="B795" s="784"/>
      <c r="C795" s="784"/>
      <c r="D795" s="784"/>
      <c r="E795" s="784"/>
      <c r="F795" s="78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80"/>
      <c r="B796" s="784"/>
      <c r="C796" s="784"/>
      <c r="D796" s="784"/>
      <c r="E796" s="784"/>
      <c r="F796" s="78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80"/>
      <c r="B797" s="784"/>
      <c r="C797" s="784"/>
      <c r="D797" s="784"/>
      <c r="E797" s="784"/>
      <c r="F797" s="78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80"/>
      <c r="B798" s="784"/>
      <c r="C798" s="784"/>
      <c r="D798" s="784"/>
      <c r="E798" s="784"/>
      <c r="F798" s="78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80"/>
      <c r="B799" s="784"/>
      <c r="C799" s="784"/>
      <c r="D799" s="784"/>
      <c r="E799" s="784"/>
      <c r="F799" s="78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80"/>
      <c r="B800" s="784"/>
      <c r="C800" s="784"/>
      <c r="D800" s="784"/>
      <c r="E800" s="784"/>
      <c r="F800" s="78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80"/>
      <c r="B801" s="784"/>
      <c r="C801" s="784"/>
      <c r="D801" s="784"/>
      <c r="E801" s="784"/>
      <c r="F801" s="78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80"/>
      <c r="B802" s="784"/>
      <c r="C802" s="784"/>
      <c r="D802" s="784"/>
      <c r="E802" s="784"/>
      <c r="F802" s="78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80"/>
      <c r="B803" s="784"/>
      <c r="C803" s="784"/>
      <c r="D803" s="784"/>
      <c r="E803" s="784"/>
      <c r="F803" s="78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80"/>
      <c r="B804" s="784"/>
      <c r="C804" s="784"/>
      <c r="D804" s="784"/>
      <c r="E804" s="784"/>
      <c r="F804" s="785"/>
      <c r="G804" s="408" t="s">
        <v>20</v>
      </c>
      <c r="H804" s="409"/>
      <c r="I804" s="409"/>
      <c r="J804" s="409"/>
      <c r="K804" s="409"/>
      <c r="L804" s="410"/>
      <c r="M804" s="411"/>
      <c r="N804" s="411"/>
      <c r="O804" s="411"/>
      <c r="P804" s="411"/>
      <c r="Q804" s="411"/>
      <c r="R804" s="411"/>
      <c r="S804" s="411"/>
      <c r="T804" s="411"/>
      <c r="U804" s="411"/>
      <c r="V804" s="411"/>
      <c r="W804" s="411"/>
      <c r="X804" s="412"/>
      <c r="Y804" s="413">
        <f>SUM(Y794:AB803)</f>
        <v>357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80"/>
      <c r="B805" s="784"/>
      <c r="C805" s="784"/>
      <c r="D805" s="784"/>
      <c r="E805" s="784"/>
      <c r="F805" s="785"/>
      <c r="G805" s="464" t="s">
        <v>455</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456</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4"/>
      <c r="C806" s="784"/>
      <c r="D806" s="784"/>
      <c r="E806" s="784"/>
      <c r="F806" s="785"/>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4"/>
      <c r="C807" s="784"/>
      <c r="D807" s="784"/>
      <c r="E807" s="784"/>
      <c r="F807" s="785"/>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4"/>
      <c r="C808" s="784"/>
      <c r="D808" s="784"/>
      <c r="E808" s="784"/>
      <c r="F808" s="78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0"/>
      <c r="B809" s="784"/>
      <c r="C809" s="784"/>
      <c r="D809" s="784"/>
      <c r="E809" s="784"/>
      <c r="F809" s="78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0"/>
      <c r="B810" s="784"/>
      <c r="C810" s="784"/>
      <c r="D810" s="784"/>
      <c r="E810" s="784"/>
      <c r="F810" s="78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0"/>
      <c r="B811" s="784"/>
      <c r="C811" s="784"/>
      <c r="D811" s="784"/>
      <c r="E811" s="784"/>
      <c r="F811" s="78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0"/>
      <c r="B812" s="784"/>
      <c r="C812" s="784"/>
      <c r="D812" s="784"/>
      <c r="E812" s="784"/>
      <c r="F812" s="78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0"/>
      <c r="B813" s="784"/>
      <c r="C813" s="784"/>
      <c r="D813" s="784"/>
      <c r="E813" s="784"/>
      <c r="F813" s="78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0"/>
      <c r="B814" s="784"/>
      <c r="C814" s="784"/>
      <c r="D814" s="784"/>
      <c r="E814" s="784"/>
      <c r="F814" s="78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0"/>
      <c r="B815" s="784"/>
      <c r="C815" s="784"/>
      <c r="D815" s="784"/>
      <c r="E815" s="784"/>
      <c r="F815" s="78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0"/>
      <c r="B816" s="784"/>
      <c r="C816" s="784"/>
      <c r="D816" s="784"/>
      <c r="E816" s="784"/>
      <c r="F816" s="78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0"/>
      <c r="B817" s="784"/>
      <c r="C817" s="784"/>
      <c r="D817" s="784"/>
      <c r="E817" s="784"/>
      <c r="F817" s="78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80"/>
      <c r="B818" s="784"/>
      <c r="C818" s="784"/>
      <c r="D818" s="784"/>
      <c r="E818" s="784"/>
      <c r="F818" s="785"/>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4"/>
      <c r="C819" s="784"/>
      <c r="D819" s="784"/>
      <c r="E819" s="784"/>
      <c r="F819" s="785"/>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4"/>
      <c r="C820" s="784"/>
      <c r="D820" s="784"/>
      <c r="E820" s="784"/>
      <c r="F820" s="785"/>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4"/>
      <c r="C821" s="784"/>
      <c r="D821" s="784"/>
      <c r="E821" s="784"/>
      <c r="F821" s="78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0"/>
      <c r="B822" s="784"/>
      <c r="C822" s="784"/>
      <c r="D822" s="784"/>
      <c r="E822" s="784"/>
      <c r="F822" s="78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0"/>
      <c r="B823" s="784"/>
      <c r="C823" s="784"/>
      <c r="D823" s="784"/>
      <c r="E823" s="784"/>
      <c r="F823" s="78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0"/>
      <c r="B824" s="784"/>
      <c r="C824" s="784"/>
      <c r="D824" s="784"/>
      <c r="E824" s="784"/>
      <c r="F824" s="78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0"/>
      <c r="B825" s="784"/>
      <c r="C825" s="784"/>
      <c r="D825" s="784"/>
      <c r="E825" s="784"/>
      <c r="F825" s="78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0"/>
      <c r="B826" s="784"/>
      <c r="C826" s="784"/>
      <c r="D826" s="784"/>
      <c r="E826" s="784"/>
      <c r="F826" s="78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0"/>
      <c r="B827" s="784"/>
      <c r="C827" s="784"/>
      <c r="D827" s="784"/>
      <c r="E827" s="784"/>
      <c r="F827" s="78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0"/>
      <c r="B828" s="784"/>
      <c r="C828" s="784"/>
      <c r="D828" s="784"/>
      <c r="E828" s="784"/>
      <c r="F828" s="78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0"/>
      <c r="B829" s="784"/>
      <c r="C829" s="784"/>
      <c r="D829" s="784"/>
      <c r="E829" s="784"/>
      <c r="F829" s="78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0"/>
      <c r="B830" s="784"/>
      <c r="C830" s="784"/>
      <c r="D830" s="784"/>
      <c r="E830" s="784"/>
      <c r="F830" s="78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79" t="s">
        <v>485</v>
      </c>
      <c r="AM831" s="980"/>
      <c r="AN831" s="98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602</v>
      </c>
      <c r="D837" s="417"/>
      <c r="E837" s="417"/>
      <c r="F837" s="417"/>
      <c r="G837" s="417"/>
      <c r="H837" s="417"/>
      <c r="I837" s="417"/>
      <c r="J837" s="418">
        <v>4010401050341</v>
      </c>
      <c r="K837" s="419"/>
      <c r="L837" s="419"/>
      <c r="M837" s="419"/>
      <c r="N837" s="419"/>
      <c r="O837" s="419"/>
      <c r="P837" s="315" t="s">
        <v>599</v>
      </c>
      <c r="Q837" s="316"/>
      <c r="R837" s="316"/>
      <c r="S837" s="316"/>
      <c r="T837" s="316"/>
      <c r="U837" s="316"/>
      <c r="V837" s="316"/>
      <c r="W837" s="316"/>
      <c r="X837" s="316"/>
      <c r="Y837" s="317">
        <v>349</v>
      </c>
      <c r="Z837" s="318"/>
      <c r="AA837" s="318"/>
      <c r="AB837" s="319"/>
      <c r="AC837" s="327" t="s">
        <v>518</v>
      </c>
      <c r="AD837" s="425"/>
      <c r="AE837" s="425"/>
      <c r="AF837" s="425"/>
      <c r="AG837" s="425"/>
      <c r="AH837" s="420">
        <v>4</v>
      </c>
      <c r="AI837" s="421"/>
      <c r="AJ837" s="421"/>
      <c r="AK837" s="421"/>
      <c r="AL837" s="324">
        <v>91.6</v>
      </c>
      <c r="AM837" s="325"/>
      <c r="AN837" s="325"/>
      <c r="AO837" s="326"/>
      <c r="AP837" s="320" t="s">
        <v>604</v>
      </c>
      <c r="AQ837" s="320"/>
      <c r="AR837" s="320"/>
      <c r="AS837" s="320"/>
      <c r="AT837" s="320"/>
      <c r="AU837" s="320"/>
      <c r="AV837" s="320"/>
      <c r="AW837" s="320"/>
      <c r="AX837" s="320"/>
    </row>
    <row r="838" spans="1:50" ht="30" customHeight="1" x14ac:dyDescent="0.15">
      <c r="A838" s="403">
        <v>2</v>
      </c>
      <c r="B838" s="403">
        <v>1</v>
      </c>
      <c r="C838" s="426" t="s">
        <v>605</v>
      </c>
      <c r="D838" s="417"/>
      <c r="E838" s="417"/>
      <c r="F838" s="417"/>
      <c r="G838" s="417"/>
      <c r="H838" s="417"/>
      <c r="I838" s="417"/>
      <c r="J838" s="418">
        <v>6010405003434</v>
      </c>
      <c r="K838" s="419"/>
      <c r="L838" s="419"/>
      <c r="M838" s="419"/>
      <c r="N838" s="419"/>
      <c r="O838" s="419"/>
      <c r="P838" s="315" t="s">
        <v>607</v>
      </c>
      <c r="Q838" s="316"/>
      <c r="R838" s="316"/>
      <c r="S838" s="316"/>
      <c r="T838" s="316"/>
      <c r="U838" s="316"/>
      <c r="V838" s="316"/>
      <c r="W838" s="316"/>
      <c r="X838" s="316"/>
      <c r="Y838" s="317">
        <v>254</v>
      </c>
      <c r="Z838" s="318"/>
      <c r="AA838" s="318"/>
      <c r="AB838" s="319"/>
      <c r="AC838" s="327" t="s">
        <v>525</v>
      </c>
      <c r="AD838" s="327"/>
      <c r="AE838" s="327"/>
      <c r="AF838" s="327"/>
      <c r="AG838" s="327"/>
      <c r="AH838" s="420" t="s">
        <v>606</v>
      </c>
      <c r="AI838" s="421"/>
      <c r="AJ838" s="421"/>
      <c r="AK838" s="421"/>
      <c r="AL838" s="324">
        <v>100</v>
      </c>
      <c r="AM838" s="325"/>
      <c r="AN838" s="325"/>
      <c r="AO838" s="326"/>
      <c r="AP838" s="320" t="s">
        <v>604</v>
      </c>
      <c r="AQ838" s="320"/>
      <c r="AR838" s="320"/>
      <c r="AS838" s="320"/>
      <c r="AT838" s="320"/>
      <c r="AU838" s="320"/>
      <c r="AV838" s="320"/>
      <c r="AW838" s="320"/>
      <c r="AX838" s="320"/>
    </row>
    <row r="839" spans="1:50" ht="30" customHeight="1" x14ac:dyDescent="0.15">
      <c r="A839" s="403">
        <v>3</v>
      </c>
      <c r="B839" s="403">
        <v>1</v>
      </c>
      <c r="C839" s="426" t="s">
        <v>608</v>
      </c>
      <c r="D839" s="417"/>
      <c r="E839" s="417"/>
      <c r="F839" s="417"/>
      <c r="G839" s="417"/>
      <c r="H839" s="417"/>
      <c r="I839" s="417"/>
      <c r="J839" s="418">
        <v>5010405015455</v>
      </c>
      <c r="K839" s="419"/>
      <c r="L839" s="419"/>
      <c r="M839" s="419"/>
      <c r="N839" s="419"/>
      <c r="O839" s="419"/>
      <c r="P839" s="315" t="s">
        <v>696</v>
      </c>
      <c r="Q839" s="316"/>
      <c r="R839" s="316"/>
      <c r="S839" s="316"/>
      <c r="T839" s="316"/>
      <c r="U839" s="316"/>
      <c r="V839" s="316"/>
      <c r="W839" s="316"/>
      <c r="X839" s="316"/>
      <c r="Y839" s="317">
        <v>40</v>
      </c>
      <c r="Z839" s="318"/>
      <c r="AA839" s="318"/>
      <c r="AB839" s="319"/>
      <c r="AC839" s="327" t="s">
        <v>196</v>
      </c>
      <c r="AD839" s="327"/>
      <c r="AE839" s="327"/>
      <c r="AF839" s="327"/>
      <c r="AG839" s="327"/>
      <c r="AH839" s="322" t="s">
        <v>606</v>
      </c>
      <c r="AI839" s="323"/>
      <c r="AJ839" s="323"/>
      <c r="AK839" s="323"/>
      <c r="AL839" s="324" t="s">
        <v>606</v>
      </c>
      <c r="AM839" s="325"/>
      <c r="AN839" s="325"/>
      <c r="AO839" s="326"/>
      <c r="AP839" s="320" t="s">
        <v>604</v>
      </c>
      <c r="AQ839" s="320"/>
      <c r="AR839" s="320"/>
      <c r="AS839" s="320"/>
      <c r="AT839" s="320"/>
      <c r="AU839" s="320"/>
      <c r="AV839" s="320"/>
      <c r="AW839" s="320"/>
      <c r="AX839" s="320"/>
    </row>
    <row r="840" spans="1:50" ht="30" customHeight="1" x14ac:dyDescent="0.15">
      <c r="A840" s="403">
        <v>4</v>
      </c>
      <c r="B840" s="403">
        <v>1</v>
      </c>
      <c r="C840" s="426" t="s">
        <v>609</v>
      </c>
      <c r="D840" s="417"/>
      <c r="E840" s="417"/>
      <c r="F840" s="417"/>
      <c r="G840" s="417"/>
      <c r="H840" s="417"/>
      <c r="I840" s="417"/>
      <c r="J840" s="418">
        <v>1010001045703</v>
      </c>
      <c r="K840" s="419"/>
      <c r="L840" s="419"/>
      <c r="M840" s="419"/>
      <c r="N840" s="419"/>
      <c r="O840" s="419"/>
      <c r="P840" s="315" t="s">
        <v>610</v>
      </c>
      <c r="Q840" s="316"/>
      <c r="R840" s="316"/>
      <c r="S840" s="316"/>
      <c r="T840" s="316"/>
      <c r="U840" s="316"/>
      <c r="V840" s="316"/>
      <c r="W840" s="316"/>
      <c r="X840" s="316"/>
      <c r="Y840" s="317">
        <v>38</v>
      </c>
      <c r="Z840" s="318"/>
      <c r="AA840" s="318"/>
      <c r="AB840" s="319"/>
      <c r="AC840" s="327" t="s">
        <v>518</v>
      </c>
      <c r="AD840" s="327"/>
      <c r="AE840" s="327"/>
      <c r="AF840" s="327"/>
      <c r="AG840" s="327"/>
      <c r="AH840" s="322">
        <v>4</v>
      </c>
      <c r="AI840" s="323"/>
      <c r="AJ840" s="323"/>
      <c r="AK840" s="323"/>
      <c r="AL840" s="324">
        <v>92.8</v>
      </c>
      <c r="AM840" s="325"/>
      <c r="AN840" s="325"/>
      <c r="AO840" s="326"/>
      <c r="AP840" s="320" t="s">
        <v>604</v>
      </c>
      <c r="AQ840" s="320"/>
      <c r="AR840" s="320"/>
      <c r="AS840" s="320"/>
      <c r="AT840" s="320"/>
      <c r="AU840" s="320"/>
      <c r="AV840" s="320"/>
      <c r="AW840" s="320"/>
      <c r="AX840" s="320"/>
    </row>
    <row r="841" spans="1:50" ht="30" customHeight="1" x14ac:dyDescent="0.15">
      <c r="A841" s="403">
        <v>5</v>
      </c>
      <c r="B841" s="403">
        <v>1</v>
      </c>
      <c r="C841" s="426" t="s">
        <v>611</v>
      </c>
      <c r="D841" s="417"/>
      <c r="E841" s="417"/>
      <c r="F841" s="417"/>
      <c r="G841" s="417"/>
      <c r="H841" s="417"/>
      <c r="I841" s="417"/>
      <c r="J841" s="418">
        <v>8010001040301</v>
      </c>
      <c r="K841" s="419"/>
      <c r="L841" s="419"/>
      <c r="M841" s="419"/>
      <c r="N841" s="419"/>
      <c r="O841" s="419"/>
      <c r="P841" s="315" t="s">
        <v>612</v>
      </c>
      <c r="Q841" s="316"/>
      <c r="R841" s="316"/>
      <c r="S841" s="316"/>
      <c r="T841" s="316"/>
      <c r="U841" s="316"/>
      <c r="V841" s="316"/>
      <c r="W841" s="316"/>
      <c r="X841" s="316"/>
      <c r="Y841" s="317">
        <v>15</v>
      </c>
      <c r="Z841" s="318"/>
      <c r="AA841" s="318"/>
      <c r="AB841" s="319"/>
      <c r="AC841" s="321" t="s">
        <v>518</v>
      </c>
      <c r="AD841" s="321"/>
      <c r="AE841" s="321"/>
      <c r="AF841" s="321"/>
      <c r="AG841" s="321"/>
      <c r="AH841" s="322">
        <v>3</v>
      </c>
      <c r="AI841" s="323"/>
      <c r="AJ841" s="323"/>
      <c r="AK841" s="323"/>
      <c r="AL841" s="324">
        <v>96.3</v>
      </c>
      <c r="AM841" s="325"/>
      <c r="AN841" s="325"/>
      <c r="AO841" s="326"/>
      <c r="AP841" s="320" t="s">
        <v>604</v>
      </c>
      <c r="AQ841" s="320"/>
      <c r="AR841" s="320"/>
      <c r="AS841" s="320"/>
      <c r="AT841" s="320"/>
      <c r="AU841" s="320"/>
      <c r="AV841" s="320"/>
      <c r="AW841" s="320"/>
      <c r="AX841" s="320"/>
    </row>
    <row r="842" spans="1:50" ht="40.5" customHeight="1" x14ac:dyDescent="0.15">
      <c r="A842" s="403">
        <v>6</v>
      </c>
      <c r="B842" s="403">
        <v>1</v>
      </c>
      <c r="C842" s="426" t="s">
        <v>694</v>
      </c>
      <c r="D842" s="417"/>
      <c r="E842" s="417"/>
      <c r="F842" s="417"/>
      <c r="G842" s="417"/>
      <c r="H842" s="417"/>
      <c r="I842" s="417"/>
      <c r="J842" s="418">
        <v>5010401072079</v>
      </c>
      <c r="K842" s="419"/>
      <c r="L842" s="419"/>
      <c r="M842" s="419"/>
      <c r="N842" s="419"/>
      <c r="O842" s="419"/>
      <c r="P842" s="315" t="s">
        <v>613</v>
      </c>
      <c r="Q842" s="316"/>
      <c r="R842" s="316"/>
      <c r="S842" s="316"/>
      <c r="T842" s="316"/>
      <c r="U842" s="316"/>
      <c r="V842" s="316"/>
      <c r="W842" s="316"/>
      <c r="X842" s="316"/>
      <c r="Y842" s="317">
        <v>13</v>
      </c>
      <c r="Z842" s="318"/>
      <c r="AA842" s="318"/>
      <c r="AB842" s="319"/>
      <c r="AC842" s="321" t="s">
        <v>525</v>
      </c>
      <c r="AD842" s="321"/>
      <c r="AE842" s="321"/>
      <c r="AF842" s="321"/>
      <c r="AG842" s="321"/>
      <c r="AH842" s="322" t="s">
        <v>606</v>
      </c>
      <c r="AI842" s="323"/>
      <c r="AJ842" s="323"/>
      <c r="AK842" s="323"/>
      <c r="AL842" s="324">
        <v>100</v>
      </c>
      <c r="AM842" s="325"/>
      <c r="AN842" s="325"/>
      <c r="AO842" s="326"/>
      <c r="AP842" s="320" t="s">
        <v>604</v>
      </c>
      <c r="AQ842" s="320"/>
      <c r="AR842" s="320"/>
      <c r="AS842" s="320"/>
      <c r="AT842" s="320"/>
      <c r="AU842" s="320"/>
      <c r="AV842" s="320"/>
      <c r="AW842" s="320"/>
      <c r="AX842" s="320"/>
    </row>
    <row r="843" spans="1:50" ht="30" customHeight="1" x14ac:dyDescent="0.15">
      <c r="A843" s="403">
        <v>7</v>
      </c>
      <c r="B843" s="403">
        <v>1</v>
      </c>
      <c r="C843" s="426" t="s">
        <v>695</v>
      </c>
      <c r="D843" s="417"/>
      <c r="E843" s="417"/>
      <c r="F843" s="417"/>
      <c r="G843" s="417"/>
      <c r="H843" s="417"/>
      <c r="I843" s="417"/>
      <c r="J843" s="418" t="s">
        <v>691</v>
      </c>
      <c r="K843" s="419"/>
      <c r="L843" s="419"/>
      <c r="M843" s="419"/>
      <c r="N843" s="419"/>
      <c r="O843" s="419"/>
      <c r="P843" s="315" t="s">
        <v>615</v>
      </c>
      <c r="Q843" s="316"/>
      <c r="R843" s="316"/>
      <c r="S843" s="316"/>
      <c r="T843" s="316"/>
      <c r="U843" s="316"/>
      <c r="V843" s="316"/>
      <c r="W843" s="316"/>
      <c r="X843" s="316"/>
      <c r="Y843" s="317">
        <v>9</v>
      </c>
      <c r="Z843" s="318"/>
      <c r="AA843" s="318"/>
      <c r="AB843" s="319"/>
      <c r="AC843" s="321" t="s">
        <v>525</v>
      </c>
      <c r="AD843" s="321"/>
      <c r="AE843" s="321"/>
      <c r="AF843" s="321"/>
      <c r="AG843" s="321"/>
      <c r="AH843" s="322" t="s">
        <v>614</v>
      </c>
      <c r="AI843" s="323"/>
      <c r="AJ843" s="323"/>
      <c r="AK843" s="323"/>
      <c r="AL843" s="324">
        <v>100</v>
      </c>
      <c r="AM843" s="325"/>
      <c r="AN843" s="325"/>
      <c r="AO843" s="326"/>
      <c r="AP843" s="320" t="s">
        <v>604</v>
      </c>
      <c r="AQ843" s="320"/>
      <c r="AR843" s="320"/>
      <c r="AS843" s="320"/>
      <c r="AT843" s="320"/>
      <c r="AU843" s="320"/>
      <c r="AV843" s="320"/>
      <c r="AW843" s="320"/>
      <c r="AX843" s="320"/>
    </row>
    <row r="844" spans="1:50" ht="30" customHeight="1" x14ac:dyDescent="0.15">
      <c r="A844" s="403">
        <v>8</v>
      </c>
      <c r="B844" s="403">
        <v>1</v>
      </c>
      <c r="C844" s="426" t="s">
        <v>616</v>
      </c>
      <c r="D844" s="417"/>
      <c r="E844" s="417"/>
      <c r="F844" s="417"/>
      <c r="G844" s="417"/>
      <c r="H844" s="417"/>
      <c r="I844" s="417"/>
      <c r="J844" s="418">
        <v>2011701004195</v>
      </c>
      <c r="K844" s="419"/>
      <c r="L844" s="419"/>
      <c r="M844" s="419"/>
      <c r="N844" s="419"/>
      <c r="O844" s="419"/>
      <c r="P844" s="315" t="s">
        <v>617</v>
      </c>
      <c r="Q844" s="316"/>
      <c r="R844" s="316"/>
      <c r="S844" s="316"/>
      <c r="T844" s="316"/>
      <c r="U844" s="316"/>
      <c r="V844" s="316"/>
      <c r="W844" s="316"/>
      <c r="X844" s="316"/>
      <c r="Y844" s="317">
        <v>8</v>
      </c>
      <c r="Z844" s="318"/>
      <c r="AA844" s="318"/>
      <c r="AB844" s="319"/>
      <c r="AC844" s="321" t="s">
        <v>525</v>
      </c>
      <c r="AD844" s="321"/>
      <c r="AE844" s="321"/>
      <c r="AF844" s="321"/>
      <c r="AG844" s="321"/>
      <c r="AH844" s="322" t="s">
        <v>614</v>
      </c>
      <c r="AI844" s="323"/>
      <c r="AJ844" s="323"/>
      <c r="AK844" s="323"/>
      <c r="AL844" s="324">
        <v>100</v>
      </c>
      <c r="AM844" s="325"/>
      <c r="AN844" s="325"/>
      <c r="AO844" s="326"/>
      <c r="AP844" s="320" t="s">
        <v>604</v>
      </c>
      <c r="AQ844" s="320"/>
      <c r="AR844" s="320"/>
      <c r="AS844" s="320"/>
      <c r="AT844" s="320"/>
      <c r="AU844" s="320"/>
      <c r="AV844" s="320"/>
      <c r="AW844" s="320"/>
      <c r="AX844" s="320"/>
    </row>
    <row r="845" spans="1:50" ht="30" customHeight="1" x14ac:dyDescent="0.15">
      <c r="A845" s="403">
        <v>9</v>
      </c>
      <c r="B845" s="403">
        <v>1</v>
      </c>
      <c r="C845" s="426" t="s">
        <v>618</v>
      </c>
      <c r="D845" s="417"/>
      <c r="E845" s="417"/>
      <c r="F845" s="417"/>
      <c r="G845" s="417"/>
      <c r="H845" s="417"/>
      <c r="I845" s="417"/>
      <c r="J845" s="418">
        <v>8010001044418</v>
      </c>
      <c r="K845" s="419"/>
      <c r="L845" s="419"/>
      <c r="M845" s="419"/>
      <c r="N845" s="419"/>
      <c r="O845" s="419"/>
      <c r="P845" s="315" t="s">
        <v>619</v>
      </c>
      <c r="Q845" s="316"/>
      <c r="R845" s="316"/>
      <c r="S845" s="316"/>
      <c r="T845" s="316"/>
      <c r="U845" s="316"/>
      <c r="V845" s="316"/>
      <c r="W845" s="316"/>
      <c r="X845" s="316"/>
      <c r="Y845" s="317">
        <v>7</v>
      </c>
      <c r="Z845" s="318"/>
      <c r="AA845" s="318"/>
      <c r="AB845" s="319"/>
      <c r="AC845" s="321" t="s">
        <v>518</v>
      </c>
      <c r="AD845" s="321"/>
      <c r="AE845" s="321"/>
      <c r="AF845" s="321"/>
      <c r="AG845" s="321"/>
      <c r="AH845" s="322">
        <v>3</v>
      </c>
      <c r="AI845" s="323"/>
      <c r="AJ845" s="323"/>
      <c r="AK845" s="323"/>
      <c r="AL845" s="324">
        <v>98.1</v>
      </c>
      <c r="AM845" s="325"/>
      <c r="AN845" s="325"/>
      <c r="AO845" s="326"/>
      <c r="AP845" s="320" t="s">
        <v>604</v>
      </c>
      <c r="AQ845" s="320"/>
      <c r="AR845" s="320"/>
      <c r="AS845" s="320"/>
      <c r="AT845" s="320"/>
      <c r="AU845" s="320"/>
      <c r="AV845" s="320"/>
      <c r="AW845" s="320"/>
      <c r="AX845" s="320"/>
    </row>
    <row r="846" spans="1:50" ht="30" customHeight="1" x14ac:dyDescent="0.15">
      <c r="A846" s="403">
        <v>10</v>
      </c>
      <c r="B846" s="403">
        <v>1</v>
      </c>
      <c r="C846" s="426" t="s">
        <v>620</v>
      </c>
      <c r="D846" s="417"/>
      <c r="E846" s="417"/>
      <c r="F846" s="417"/>
      <c r="G846" s="417"/>
      <c r="H846" s="417"/>
      <c r="I846" s="417"/>
      <c r="J846" s="418">
        <v>3040001038925</v>
      </c>
      <c r="K846" s="419"/>
      <c r="L846" s="419"/>
      <c r="M846" s="419"/>
      <c r="N846" s="419"/>
      <c r="O846" s="419"/>
      <c r="P846" s="315" t="s">
        <v>621</v>
      </c>
      <c r="Q846" s="316"/>
      <c r="R846" s="316"/>
      <c r="S846" s="316"/>
      <c r="T846" s="316"/>
      <c r="U846" s="316"/>
      <c r="V846" s="316"/>
      <c r="W846" s="316"/>
      <c r="X846" s="316"/>
      <c r="Y846" s="317">
        <v>7</v>
      </c>
      <c r="Z846" s="318"/>
      <c r="AA846" s="318"/>
      <c r="AB846" s="319"/>
      <c r="AC846" s="321" t="s">
        <v>518</v>
      </c>
      <c r="AD846" s="321"/>
      <c r="AE846" s="321"/>
      <c r="AF846" s="321"/>
      <c r="AG846" s="321"/>
      <c r="AH846" s="322">
        <v>2</v>
      </c>
      <c r="AI846" s="323"/>
      <c r="AJ846" s="323"/>
      <c r="AK846" s="323"/>
      <c r="AL846" s="324">
        <v>96.8</v>
      </c>
      <c r="AM846" s="325"/>
      <c r="AN846" s="325"/>
      <c r="AO846" s="326"/>
      <c r="AP846" s="320" t="s">
        <v>604</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622</v>
      </c>
      <c r="D870" s="417"/>
      <c r="E870" s="417"/>
      <c r="F870" s="417"/>
      <c r="G870" s="417"/>
      <c r="H870" s="417"/>
      <c r="I870" s="417"/>
      <c r="J870" s="418" t="s">
        <v>606</v>
      </c>
      <c r="K870" s="419"/>
      <c r="L870" s="419"/>
      <c r="M870" s="419"/>
      <c r="N870" s="419"/>
      <c r="O870" s="419"/>
      <c r="P870" s="315" t="s">
        <v>600</v>
      </c>
      <c r="Q870" s="316"/>
      <c r="R870" s="316"/>
      <c r="S870" s="316"/>
      <c r="T870" s="316"/>
      <c r="U870" s="316"/>
      <c r="V870" s="316"/>
      <c r="W870" s="316"/>
      <c r="X870" s="316"/>
      <c r="Y870" s="317">
        <v>3219</v>
      </c>
      <c r="Z870" s="318"/>
      <c r="AA870" s="318"/>
      <c r="AB870" s="319"/>
      <c r="AC870" s="327" t="s">
        <v>196</v>
      </c>
      <c r="AD870" s="425"/>
      <c r="AE870" s="425"/>
      <c r="AF870" s="425"/>
      <c r="AG870" s="425"/>
      <c r="AH870" s="420" t="s">
        <v>606</v>
      </c>
      <c r="AI870" s="421"/>
      <c r="AJ870" s="421"/>
      <c r="AK870" s="421"/>
      <c r="AL870" s="324" t="s">
        <v>606</v>
      </c>
      <c r="AM870" s="325"/>
      <c r="AN870" s="325"/>
      <c r="AO870" s="326"/>
      <c r="AP870" s="320" t="s">
        <v>604</v>
      </c>
      <c r="AQ870" s="320"/>
      <c r="AR870" s="320"/>
      <c r="AS870" s="320"/>
      <c r="AT870" s="320"/>
      <c r="AU870" s="320"/>
      <c r="AV870" s="320"/>
      <c r="AW870" s="320"/>
      <c r="AX870" s="320"/>
    </row>
    <row r="871" spans="1:50" ht="30" customHeight="1" x14ac:dyDescent="0.15">
      <c r="A871" s="403">
        <v>2</v>
      </c>
      <c r="B871" s="403">
        <v>1</v>
      </c>
      <c r="C871" s="426" t="s">
        <v>623</v>
      </c>
      <c r="D871" s="417"/>
      <c r="E871" s="417"/>
      <c r="F871" s="417"/>
      <c r="G871" s="417"/>
      <c r="H871" s="417"/>
      <c r="I871" s="417"/>
      <c r="J871" s="418" t="s">
        <v>606</v>
      </c>
      <c r="K871" s="419"/>
      <c r="L871" s="419"/>
      <c r="M871" s="419"/>
      <c r="N871" s="419"/>
      <c r="O871" s="419"/>
      <c r="P871" s="315" t="s">
        <v>600</v>
      </c>
      <c r="Q871" s="316"/>
      <c r="R871" s="316"/>
      <c r="S871" s="316"/>
      <c r="T871" s="316"/>
      <c r="U871" s="316"/>
      <c r="V871" s="316"/>
      <c r="W871" s="316"/>
      <c r="X871" s="316"/>
      <c r="Y871" s="317">
        <v>958</v>
      </c>
      <c r="Z871" s="318"/>
      <c r="AA871" s="318"/>
      <c r="AB871" s="319"/>
      <c r="AC871" s="327" t="s">
        <v>196</v>
      </c>
      <c r="AD871" s="327"/>
      <c r="AE871" s="327"/>
      <c r="AF871" s="327"/>
      <c r="AG871" s="327"/>
      <c r="AH871" s="420" t="s">
        <v>606</v>
      </c>
      <c r="AI871" s="421"/>
      <c r="AJ871" s="421"/>
      <c r="AK871" s="421"/>
      <c r="AL871" s="324" t="s">
        <v>606</v>
      </c>
      <c r="AM871" s="325"/>
      <c r="AN871" s="325"/>
      <c r="AO871" s="326"/>
      <c r="AP871" s="320" t="s">
        <v>604</v>
      </c>
      <c r="AQ871" s="320"/>
      <c r="AR871" s="320"/>
      <c r="AS871" s="320"/>
      <c r="AT871" s="320"/>
      <c r="AU871" s="320"/>
      <c r="AV871" s="320"/>
      <c r="AW871" s="320"/>
      <c r="AX871" s="320"/>
    </row>
    <row r="872" spans="1:50" ht="30" customHeight="1" x14ac:dyDescent="0.15">
      <c r="A872" s="403">
        <v>3</v>
      </c>
      <c r="B872" s="403">
        <v>1</v>
      </c>
      <c r="C872" s="426" t="s">
        <v>624</v>
      </c>
      <c r="D872" s="417"/>
      <c r="E872" s="417"/>
      <c r="F872" s="417"/>
      <c r="G872" s="417"/>
      <c r="H872" s="417"/>
      <c r="I872" s="417"/>
      <c r="J872" s="418" t="s">
        <v>606</v>
      </c>
      <c r="K872" s="419"/>
      <c r="L872" s="419"/>
      <c r="M872" s="419"/>
      <c r="N872" s="419"/>
      <c r="O872" s="419"/>
      <c r="P872" s="315" t="s">
        <v>600</v>
      </c>
      <c r="Q872" s="316"/>
      <c r="R872" s="316"/>
      <c r="S872" s="316"/>
      <c r="T872" s="316"/>
      <c r="U872" s="316"/>
      <c r="V872" s="316"/>
      <c r="W872" s="316"/>
      <c r="X872" s="316"/>
      <c r="Y872" s="317">
        <v>718</v>
      </c>
      <c r="Z872" s="318"/>
      <c r="AA872" s="318"/>
      <c r="AB872" s="319"/>
      <c r="AC872" s="327" t="s">
        <v>196</v>
      </c>
      <c r="AD872" s="327"/>
      <c r="AE872" s="327"/>
      <c r="AF872" s="327"/>
      <c r="AG872" s="327"/>
      <c r="AH872" s="420" t="s">
        <v>606</v>
      </c>
      <c r="AI872" s="421"/>
      <c r="AJ872" s="421"/>
      <c r="AK872" s="421"/>
      <c r="AL872" s="324" t="s">
        <v>606</v>
      </c>
      <c r="AM872" s="325"/>
      <c r="AN872" s="325"/>
      <c r="AO872" s="326"/>
      <c r="AP872" s="320" t="s">
        <v>604</v>
      </c>
      <c r="AQ872" s="320"/>
      <c r="AR872" s="320"/>
      <c r="AS872" s="320"/>
      <c r="AT872" s="320"/>
      <c r="AU872" s="320"/>
      <c r="AV872" s="320"/>
      <c r="AW872" s="320"/>
      <c r="AX872" s="320"/>
    </row>
    <row r="873" spans="1:50" ht="30" customHeight="1" x14ac:dyDescent="0.15">
      <c r="A873" s="403">
        <v>4</v>
      </c>
      <c r="B873" s="403">
        <v>1</v>
      </c>
      <c r="C873" s="426" t="s">
        <v>625</v>
      </c>
      <c r="D873" s="417"/>
      <c r="E873" s="417"/>
      <c r="F873" s="417"/>
      <c r="G873" s="417"/>
      <c r="H873" s="417"/>
      <c r="I873" s="417"/>
      <c r="J873" s="418" t="s">
        <v>606</v>
      </c>
      <c r="K873" s="419"/>
      <c r="L873" s="419"/>
      <c r="M873" s="419"/>
      <c r="N873" s="419"/>
      <c r="O873" s="419"/>
      <c r="P873" s="315" t="s">
        <v>600</v>
      </c>
      <c r="Q873" s="316"/>
      <c r="R873" s="316"/>
      <c r="S873" s="316"/>
      <c r="T873" s="316"/>
      <c r="U873" s="316"/>
      <c r="V873" s="316"/>
      <c r="W873" s="316"/>
      <c r="X873" s="316"/>
      <c r="Y873" s="317">
        <v>412</v>
      </c>
      <c r="Z873" s="318"/>
      <c r="AA873" s="318"/>
      <c r="AB873" s="319"/>
      <c r="AC873" s="327" t="s">
        <v>196</v>
      </c>
      <c r="AD873" s="327"/>
      <c r="AE873" s="327"/>
      <c r="AF873" s="327"/>
      <c r="AG873" s="327"/>
      <c r="AH873" s="322" t="s">
        <v>606</v>
      </c>
      <c r="AI873" s="323"/>
      <c r="AJ873" s="323"/>
      <c r="AK873" s="323"/>
      <c r="AL873" s="324" t="s">
        <v>606</v>
      </c>
      <c r="AM873" s="325"/>
      <c r="AN873" s="325"/>
      <c r="AO873" s="326"/>
      <c r="AP873" s="320" t="s">
        <v>604</v>
      </c>
      <c r="AQ873" s="320"/>
      <c r="AR873" s="320"/>
      <c r="AS873" s="320"/>
      <c r="AT873" s="320"/>
      <c r="AU873" s="320"/>
      <c r="AV873" s="320"/>
      <c r="AW873" s="320"/>
      <c r="AX873" s="320"/>
    </row>
    <row r="874" spans="1:50" ht="30" customHeight="1" x14ac:dyDescent="0.15">
      <c r="A874" s="403">
        <v>5</v>
      </c>
      <c r="B874" s="403">
        <v>1</v>
      </c>
      <c r="C874" s="426" t="s">
        <v>626</v>
      </c>
      <c r="D874" s="417"/>
      <c r="E874" s="417"/>
      <c r="F874" s="417"/>
      <c r="G874" s="417"/>
      <c r="H874" s="417"/>
      <c r="I874" s="417"/>
      <c r="J874" s="418" t="s">
        <v>606</v>
      </c>
      <c r="K874" s="419"/>
      <c r="L874" s="419"/>
      <c r="M874" s="419"/>
      <c r="N874" s="419"/>
      <c r="O874" s="419"/>
      <c r="P874" s="315" t="s">
        <v>600</v>
      </c>
      <c r="Q874" s="316"/>
      <c r="R874" s="316"/>
      <c r="S874" s="316"/>
      <c r="T874" s="316"/>
      <c r="U874" s="316"/>
      <c r="V874" s="316"/>
      <c r="W874" s="316"/>
      <c r="X874" s="316"/>
      <c r="Y874" s="317">
        <v>134</v>
      </c>
      <c r="Z874" s="318"/>
      <c r="AA874" s="318"/>
      <c r="AB874" s="319"/>
      <c r="AC874" s="321" t="s">
        <v>196</v>
      </c>
      <c r="AD874" s="321"/>
      <c r="AE874" s="321"/>
      <c r="AF874" s="321"/>
      <c r="AG874" s="321"/>
      <c r="AH874" s="322" t="s">
        <v>606</v>
      </c>
      <c r="AI874" s="323"/>
      <c r="AJ874" s="323"/>
      <c r="AK874" s="323"/>
      <c r="AL874" s="324" t="s">
        <v>606</v>
      </c>
      <c r="AM874" s="325"/>
      <c r="AN874" s="325"/>
      <c r="AO874" s="326"/>
      <c r="AP874" s="320" t="s">
        <v>604</v>
      </c>
      <c r="AQ874" s="320"/>
      <c r="AR874" s="320"/>
      <c r="AS874" s="320"/>
      <c r="AT874" s="320"/>
      <c r="AU874" s="320"/>
      <c r="AV874" s="320"/>
      <c r="AW874" s="320"/>
      <c r="AX874" s="320"/>
    </row>
    <row r="875" spans="1:50" ht="30" customHeight="1" x14ac:dyDescent="0.15">
      <c r="A875" s="403">
        <v>6</v>
      </c>
      <c r="B875" s="403">
        <v>1</v>
      </c>
      <c r="C875" s="426" t="s">
        <v>627</v>
      </c>
      <c r="D875" s="417"/>
      <c r="E875" s="417"/>
      <c r="F875" s="417"/>
      <c r="G875" s="417"/>
      <c r="H875" s="417"/>
      <c r="I875" s="417"/>
      <c r="J875" s="418" t="s">
        <v>606</v>
      </c>
      <c r="K875" s="419"/>
      <c r="L875" s="419"/>
      <c r="M875" s="419"/>
      <c r="N875" s="419"/>
      <c r="O875" s="419"/>
      <c r="P875" s="315" t="s">
        <v>600</v>
      </c>
      <c r="Q875" s="316"/>
      <c r="R875" s="316"/>
      <c r="S875" s="316"/>
      <c r="T875" s="316"/>
      <c r="U875" s="316"/>
      <c r="V875" s="316"/>
      <c r="W875" s="316"/>
      <c r="X875" s="316"/>
      <c r="Y875" s="317">
        <v>87</v>
      </c>
      <c r="Z875" s="318"/>
      <c r="AA875" s="318"/>
      <c r="AB875" s="319"/>
      <c r="AC875" s="321" t="s">
        <v>196</v>
      </c>
      <c r="AD875" s="321"/>
      <c r="AE875" s="321"/>
      <c r="AF875" s="321"/>
      <c r="AG875" s="321"/>
      <c r="AH875" s="322" t="s">
        <v>606</v>
      </c>
      <c r="AI875" s="323"/>
      <c r="AJ875" s="323"/>
      <c r="AK875" s="323"/>
      <c r="AL875" s="324" t="s">
        <v>606</v>
      </c>
      <c r="AM875" s="325"/>
      <c r="AN875" s="325"/>
      <c r="AO875" s="326"/>
      <c r="AP875" s="320" t="s">
        <v>604</v>
      </c>
      <c r="AQ875" s="320"/>
      <c r="AR875" s="320"/>
      <c r="AS875" s="320"/>
      <c r="AT875" s="320"/>
      <c r="AU875" s="320"/>
      <c r="AV875" s="320"/>
      <c r="AW875" s="320"/>
      <c r="AX875" s="320"/>
    </row>
    <row r="876" spans="1:50" ht="30" customHeight="1" x14ac:dyDescent="0.15">
      <c r="A876" s="403">
        <v>7</v>
      </c>
      <c r="B876" s="403">
        <v>1</v>
      </c>
      <c r="C876" s="426" t="s">
        <v>628</v>
      </c>
      <c r="D876" s="417"/>
      <c r="E876" s="417"/>
      <c r="F876" s="417"/>
      <c r="G876" s="417"/>
      <c r="H876" s="417"/>
      <c r="I876" s="417"/>
      <c r="J876" s="418" t="s">
        <v>606</v>
      </c>
      <c r="K876" s="419"/>
      <c r="L876" s="419"/>
      <c r="M876" s="419"/>
      <c r="N876" s="419"/>
      <c r="O876" s="419"/>
      <c r="P876" s="315" t="s">
        <v>600</v>
      </c>
      <c r="Q876" s="316"/>
      <c r="R876" s="316"/>
      <c r="S876" s="316"/>
      <c r="T876" s="316"/>
      <c r="U876" s="316"/>
      <c r="V876" s="316"/>
      <c r="W876" s="316"/>
      <c r="X876" s="316"/>
      <c r="Y876" s="317">
        <v>83</v>
      </c>
      <c r="Z876" s="318"/>
      <c r="AA876" s="318"/>
      <c r="AB876" s="319"/>
      <c r="AC876" s="321" t="s">
        <v>196</v>
      </c>
      <c r="AD876" s="321"/>
      <c r="AE876" s="321"/>
      <c r="AF876" s="321"/>
      <c r="AG876" s="321"/>
      <c r="AH876" s="322" t="s">
        <v>606</v>
      </c>
      <c r="AI876" s="323"/>
      <c r="AJ876" s="323"/>
      <c r="AK876" s="323"/>
      <c r="AL876" s="324" t="s">
        <v>606</v>
      </c>
      <c r="AM876" s="325"/>
      <c r="AN876" s="325"/>
      <c r="AO876" s="326"/>
      <c r="AP876" s="320" t="s">
        <v>604</v>
      </c>
      <c r="AQ876" s="320"/>
      <c r="AR876" s="320"/>
      <c r="AS876" s="320"/>
      <c r="AT876" s="320"/>
      <c r="AU876" s="320"/>
      <c r="AV876" s="320"/>
      <c r="AW876" s="320"/>
      <c r="AX876" s="320"/>
    </row>
    <row r="877" spans="1:50" ht="30" customHeight="1" x14ac:dyDescent="0.15">
      <c r="A877" s="403">
        <v>8</v>
      </c>
      <c r="B877" s="403">
        <v>1</v>
      </c>
      <c r="C877" s="426" t="s">
        <v>629</v>
      </c>
      <c r="D877" s="417"/>
      <c r="E877" s="417"/>
      <c r="F877" s="417"/>
      <c r="G877" s="417"/>
      <c r="H877" s="417"/>
      <c r="I877" s="417"/>
      <c r="J877" s="418" t="s">
        <v>606</v>
      </c>
      <c r="K877" s="419"/>
      <c r="L877" s="419"/>
      <c r="M877" s="419"/>
      <c r="N877" s="419"/>
      <c r="O877" s="419"/>
      <c r="P877" s="315" t="s">
        <v>600</v>
      </c>
      <c r="Q877" s="316"/>
      <c r="R877" s="316"/>
      <c r="S877" s="316"/>
      <c r="T877" s="316"/>
      <c r="U877" s="316"/>
      <c r="V877" s="316"/>
      <c r="W877" s="316"/>
      <c r="X877" s="316"/>
      <c r="Y877" s="317">
        <v>51</v>
      </c>
      <c r="Z877" s="318"/>
      <c r="AA877" s="318"/>
      <c r="AB877" s="319"/>
      <c r="AC877" s="321" t="s">
        <v>196</v>
      </c>
      <c r="AD877" s="321"/>
      <c r="AE877" s="321"/>
      <c r="AF877" s="321"/>
      <c r="AG877" s="321"/>
      <c r="AH877" s="322" t="s">
        <v>606</v>
      </c>
      <c r="AI877" s="323"/>
      <c r="AJ877" s="323"/>
      <c r="AK877" s="323"/>
      <c r="AL877" s="324" t="s">
        <v>606</v>
      </c>
      <c r="AM877" s="325"/>
      <c r="AN877" s="325"/>
      <c r="AO877" s="326"/>
      <c r="AP877" s="320" t="s">
        <v>604</v>
      </c>
      <c r="AQ877" s="320"/>
      <c r="AR877" s="320"/>
      <c r="AS877" s="320"/>
      <c r="AT877" s="320"/>
      <c r="AU877" s="320"/>
      <c r="AV877" s="320"/>
      <c r="AW877" s="320"/>
      <c r="AX877" s="320"/>
    </row>
    <row r="878" spans="1:50" ht="30" customHeight="1" x14ac:dyDescent="0.15">
      <c r="A878" s="403">
        <v>9</v>
      </c>
      <c r="B878" s="403">
        <v>1</v>
      </c>
      <c r="C878" s="426" t="s">
        <v>630</v>
      </c>
      <c r="D878" s="417"/>
      <c r="E878" s="417"/>
      <c r="F878" s="417"/>
      <c r="G878" s="417"/>
      <c r="H878" s="417"/>
      <c r="I878" s="417"/>
      <c r="J878" s="418" t="s">
        <v>606</v>
      </c>
      <c r="K878" s="419"/>
      <c r="L878" s="419"/>
      <c r="M878" s="419"/>
      <c r="N878" s="419"/>
      <c r="O878" s="419"/>
      <c r="P878" s="315" t="s">
        <v>600</v>
      </c>
      <c r="Q878" s="316"/>
      <c r="R878" s="316"/>
      <c r="S878" s="316"/>
      <c r="T878" s="316"/>
      <c r="U878" s="316"/>
      <c r="V878" s="316"/>
      <c r="W878" s="316"/>
      <c r="X878" s="316"/>
      <c r="Y878" s="317">
        <v>30</v>
      </c>
      <c r="Z878" s="318"/>
      <c r="AA878" s="318"/>
      <c r="AB878" s="319"/>
      <c r="AC878" s="321" t="s">
        <v>196</v>
      </c>
      <c r="AD878" s="321"/>
      <c r="AE878" s="321"/>
      <c r="AF878" s="321"/>
      <c r="AG878" s="321"/>
      <c r="AH878" s="322" t="s">
        <v>606</v>
      </c>
      <c r="AI878" s="323"/>
      <c r="AJ878" s="323"/>
      <c r="AK878" s="323"/>
      <c r="AL878" s="324" t="s">
        <v>606</v>
      </c>
      <c r="AM878" s="325"/>
      <c r="AN878" s="325"/>
      <c r="AO878" s="326"/>
      <c r="AP878" s="320" t="s">
        <v>604</v>
      </c>
      <c r="AQ878" s="320"/>
      <c r="AR878" s="320"/>
      <c r="AS878" s="320"/>
      <c r="AT878" s="320"/>
      <c r="AU878" s="320"/>
      <c r="AV878" s="320"/>
      <c r="AW878" s="320"/>
      <c r="AX878" s="320"/>
    </row>
    <row r="879" spans="1:50" ht="30" customHeight="1" x14ac:dyDescent="0.15">
      <c r="A879" s="403">
        <v>10</v>
      </c>
      <c r="B879" s="403">
        <v>1</v>
      </c>
      <c r="C879" s="426" t="s">
        <v>631</v>
      </c>
      <c r="D879" s="417"/>
      <c r="E879" s="417"/>
      <c r="F879" s="417"/>
      <c r="G879" s="417"/>
      <c r="H879" s="417"/>
      <c r="I879" s="417"/>
      <c r="J879" s="418" t="s">
        <v>606</v>
      </c>
      <c r="K879" s="419"/>
      <c r="L879" s="419"/>
      <c r="M879" s="419"/>
      <c r="N879" s="419"/>
      <c r="O879" s="419"/>
      <c r="P879" s="315" t="s">
        <v>600</v>
      </c>
      <c r="Q879" s="316"/>
      <c r="R879" s="316"/>
      <c r="S879" s="316"/>
      <c r="T879" s="316"/>
      <c r="U879" s="316"/>
      <c r="V879" s="316"/>
      <c r="W879" s="316"/>
      <c r="X879" s="316"/>
      <c r="Y879" s="317">
        <v>17</v>
      </c>
      <c r="Z879" s="318"/>
      <c r="AA879" s="318"/>
      <c r="AB879" s="319"/>
      <c r="AC879" s="321" t="s">
        <v>196</v>
      </c>
      <c r="AD879" s="321"/>
      <c r="AE879" s="321"/>
      <c r="AF879" s="321"/>
      <c r="AG879" s="321"/>
      <c r="AH879" s="322" t="s">
        <v>606</v>
      </c>
      <c r="AI879" s="323"/>
      <c r="AJ879" s="323"/>
      <c r="AK879" s="323"/>
      <c r="AL879" s="324" t="s">
        <v>606</v>
      </c>
      <c r="AM879" s="325"/>
      <c r="AN879" s="325"/>
      <c r="AO879" s="326"/>
      <c r="AP879" s="320" t="s">
        <v>604</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632</v>
      </c>
      <c r="D903" s="417"/>
      <c r="E903" s="417"/>
      <c r="F903" s="417"/>
      <c r="G903" s="417"/>
      <c r="H903" s="417"/>
      <c r="I903" s="417"/>
      <c r="J903" s="418">
        <v>6370001021309</v>
      </c>
      <c r="K903" s="419"/>
      <c r="L903" s="419"/>
      <c r="M903" s="419"/>
      <c r="N903" s="419"/>
      <c r="O903" s="419"/>
      <c r="P903" s="315" t="s">
        <v>633</v>
      </c>
      <c r="Q903" s="316"/>
      <c r="R903" s="316"/>
      <c r="S903" s="316"/>
      <c r="T903" s="316"/>
      <c r="U903" s="316"/>
      <c r="V903" s="316"/>
      <c r="W903" s="316"/>
      <c r="X903" s="316"/>
      <c r="Y903" s="317">
        <v>357</v>
      </c>
      <c r="Z903" s="318"/>
      <c r="AA903" s="318"/>
      <c r="AB903" s="319"/>
      <c r="AC903" s="327" t="s">
        <v>518</v>
      </c>
      <c r="AD903" s="425"/>
      <c r="AE903" s="425"/>
      <c r="AF903" s="425"/>
      <c r="AG903" s="425"/>
      <c r="AH903" s="420">
        <v>3</v>
      </c>
      <c r="AI903" s="421"/>
      <c r="AJ903" s="421"/>
      <c r="AK903" s="421"/>
      <c r="AL903" s="324">
        <v>94.9</v>
      </c>
      <c r="AM903" s="325"/>
      <c r="AN903" s="325"/>
      <c r="AO903" s="326"/>
      <c r="AP903" s="320" t="s">
        <v>603</v>
      </c>
      <c r="AQ903" s="320"/>
      <c r="AR903" s="320"/>
      <c r="AS903" s="320"/>
      <c r="AT903" s="320"/>
      <c r="AU903" s="320"/>
      <c r="AV903" s="320"/>
      <c r="AW903" s="320"/>
      <c r="AX903" s="320"/>
    </row>
    <row r="904" spans="1:50" ht="30" customHeight="1" x14ac:dyDescent="0.15">
      <c r="A904" s="403">
        <v>2</v>
      </c>
      <c r="B904" s="403">
        <v>1</v>
      </c>
      <c r="C904" s="426" t="s">
        <v>642</v>
      </c>
      <c r="D904" s="417"/>
      <c r="E904" s="417"/>
      <c r="F904" s="417"/>
      <c r="G904" s="417"/>
      <c r="H904" s="417"/>
      <c r="I904" s="417"/>
      <c r="J904" s="418">
        <v>9011001029944</v>
      </c>
      <c r="K904" s="419"/>
      <c r="L904" s="419"/>
      <c r="M904" s="419"/>
      <c r="N904" s="419"/>
      <c r="O904" s="419"/>
      <c r="P904" s="315" t="s">
        <v>644</v>
      </c>
      <c r="Q904" s="316"/>
      <c r="R904" s="316"/>
      <c r="S904" s="316"/>
      <c r="T904" s="316"/>
      <c r="U904" s="316"/>
      <c r="V904" s="316"/>
      <c r="W904" s="316"/>
      <c r="X904" s="316"/>
      <c r="Y904" s="317">
        <v>327</v>
      </c>
      <c r="Z904" s="318"/>
      <c r="AA904" s="318"/>
      <c r="AB904" s="319"/>
      <c r="AC904" s="327" t="s">
        <v>518</v>
      </c>
      <c r="AD904" s="327"/>
      <c r="AE904" s="327"/>
      <c r="AF904" s="327"/>
      <c r="AG904" s="327"/>
      <c r="AH904" s="420">
        <v>2</v>
      </c>
      <c r="AI904" s="421"/>
      <c r="AJ904" s="421"/>
      <c r="AK904" s="421"/>
      <c r="AL904" s="324">
        <v>83.3</v>
      </c>
      <c r="AM904" s="325"/>
      <c r="AN904" s="325"/>
      <c r="AO904" s="326"/>
      <c r="AP904" s="320"/>
      <c r="AQ904" s="320"/>
      <c r="AR904" s="320"/>
      <c r="AS904" s="320"/>
      <c r="AT904" s="320"/>
      <c r="AU904" s="320"/>
      <c r="AV904" s="320"/>
      <c r="AW904" s="320"/>
      <c r="AX904" s="320"/>
    </row>
    <row r="905" spans="1:50" ht="30" customHeight="1" x14ac:dyDescent="0.15">
      <c r="A905" s="403">
        <v>3</v>
      </c>
      <c r="B905" s="403">
        <v>1</v>
      </c>
      <c r="C905" s="426" t="s">
        <v>634</v>
      </c>
      <c r="D905" s="417"/>
      <c r="E905" s="417"/>
      <c r="F905" s="417"/>
      <c r="G905" s="417"/>
      <c r="H905" s="417"/>
      <c r="I905" s="417"/>
      <c r="J905" s="418">
        <v>9120001194911</v>
      </c>
      <c r="K905" s="419"/>
      <c r="L905" s="419"/>
      <c r="M905" s="419"/>
      <c r="N905" s="419"/>
      <c r="O905" s="419"/>
      <c r="P905" s="315" t="s">
        <v>635</v>
      </c>
      <c r="Q905" s="316"/>
      <c r="R905" s="316"/>
      <c r="S905" s="316"/>
      <c r="T905" s="316"/>
      <c r="U905" s="316"/>
      <c r="V905" s="316"/>
      <c r="W905" s="316"/>
      <c r="X905" s="316"/>
      <c r="Y905" s="317">
        <v>281</v>
      </c>
      <c r="Z905" s="318"/>
      <c r="AA905" s="318"/>
      <c r="AB905" s="319"/>
      <c r="AC905" s="327" t="s">
        <v>525</v>
      </c>
      <c r="AD905" s="327"/>
      <c r="AE905" s="327"/>
      <c r="AF905" s="327"/>
      <c r="AG905" s="327"/>
      <c r="AH905" s="420" t="s">
        <v>614</v>
      </c>
      <c r="AI905" s="421"/>
      <c r="AJ905" s="421"/>
      <c r="AK905" s="421"/>
      <c r="AL905" s="324">
        <v>100</v>
      </c>
      <c r="AM905" s="325"/>
      <c r="AN905" s="325"/>
      <c r="AO905" s="326"/>
      <c r="AP905" s="320" t="s">
        <v>604</v>
      </c>
      <c r="AQ905" s="320"/>
      <c r="AR905" s="320"/>
      <c r="AS905" s="320"/>
      <c r="AT905" s="320"/>
      <c r="AU905" s="320"/>
      <c r="AV905" s="320"/>
      <c r="AW905" s="320"/>
      <c r="AX905" s="320"/>
    </row>
    <row r="906" spans="1:50" ht="30" customHeight="1" x14ac:dyDescent="0.15">
      <c r="A906" s="403">
        <v>4</v>
      </c>
      <c r="B906" s="403">
        <v>1</v>
      </c>
      <c r="C906" s="429" t="s">
        <v>636</v>
      </c>
      <c r="D906" s="430"/>
      <c r="E906" s="430"/>
      <c r="F906" s="430"/>
      <c r="G906" s="430"/>
      <c r="H906" s="430"/>
      <c r="I906" s="431"/>
      <c r="J906" s="432">
        <v>9040001044645</v>
      </c>
      <c r="K906" s="433"/>
      <c r="L906" s="433"/>
      <c r="M906" s="433"/>
      <c r="N906" s="433"/>
      <c r="O906" s="434"/>
      <c r="P906" s="435" t="s">
        <v>635</v>
      </c>
      <c r="Q906" s="436"/>
      <c r="R906" s="436"/>
      <c r="S906" s="436"/>
      <c r="T906" s="436"/>
      <c r="U906" s="436"/>
      <c r="V906" s="436"/>
      <c r="W906" s="436"/>
      <c r="X906" s="437"/>
      <c r="Y906" s="317">
        <v>276</v>
      </c>
      <c r="Z906" s="318"/>
      <c r="AA906" s="318"/>
      <c r="AB906" s="319"/>
      <c r="AC906" s="264" t="s">
        <v>525</v>
      </c>
      <c r="AD906" s="438"/>
      <c r="AE906" s="438"/>
      <c r="AF906" s="438"/>
      <c r="AG906" s="439"/>
      <c r="AH906" s="440" t="s">
        <v>637</v>
      </c>
      <c r="AI906" s="441"/>
      <c r="AJ906" s="441"/>
      <c r="AK906" s="442"/>
      <c r="AL906" s="324">
        <v>100</v>
      </c>
      <c r="AM906" s="325"/>
      <c r="AN906" s="325"/>
      <c r="AO906" s="326"/>
      <c r="AP906" s="443" t="s">
        <v>604</v>
      </c>
      <c r="AQ906" s="444"/>
      <c r="AR906" s="444"/>
      <c r="AS906" s="444"/>
      <c r="AT906" s="444"/>
      <c r="AU906" s="444"/>
      <c r="AV906" s="444"/>
      <c r="AW906" s="444"/>
      <c r="AX906" s="445"/>
    </row>
    <row r="907" spans="1:50" ht="30" customHeight="1" x14ac:dyDescent="0.15">
      <c r="A907" s="403">
        <v>5</v>
      </c>
      <c r="B907" s="403">
        <v>1</v>
      </c>
      <c r="C907" s="429" t="s">
        <v>677</v>
      </c>
      <c r="D907" s="430"/>
      <c r="E907" s="430"/>
      <c r="F907" s="430"/>
      <c r="G907" s="430"/>
      <c r="H907" s="430"/>
      <c r="I907" s="431"/>
      <c r="J907" s="432">
        <v>2010401017945</v>
      </c>
      <c r="K907" s="433"/>
      <c r="L907" s="433"/>
      <c r="M907" s="433"/>
      <c r="N907" s="433"/>
      <c r="O907" s="434"/>
      <c r="P907" s="435" t="s">
        <v>640</v>
      </c>
      <c r="Q907" s="436"/>
      <c r="R907" s="436"/>
      <c r="S907" s="436"/>
      <c r="T907" s="436"/>
      <c r="U907" s="436"/>
      <c r="V907" s="436"/>
      <c r="W907" s="436"/>
      <c r="X907" s="437"/>
      <c r="Y907" s="317">
        <v>258</v>
      </c>
      <c r="Z907" s="318"/>
      <c r="AA907" s="318"/>
      <c r="AB907" s="319"/>
      <c r="AC907" s="264" t="s">
        <v>518</v>
      </c>
      <c r="AD907" s="438"/>
      <c r="AE907" s="438"/>
      <c r="AF907" s="438"/>
      <c r="AG907" s="439"/>
      <c r="AH907" s="440">
        <v>3</v>
      </c>
      <c r="AI907" s="441"/>
      <c r="AJ907" s="441"/>
      <c r="AK907" s="442"/>
      <c r="AL907" s="324">
        <v>85.5</v>
      </c>
      <c r="AM907" s="325"/>
      <c r="AN907" s="325"/>
      <c r="AO907" s="326"/>
      <c r="AP907" s="443" t="s">
        <v>603</v>
      </c>
      <c r="AQ907" s="444"/>
      <c r="AR907" s="444"/>
      <c r="AS907" s="444"/>
      <c r="AT907" s="444"/>
      <c r="AU907" s="444"/>
      <c r="AV907" s="444"/>
      <c r="AW907" s="444"/>
      <c r="AX907" s="445"/>
    </row>
    <row r="908" spans="1:50" ht="30" customHeight="1" x14ac:dyDescent="0.15">
      <c r="A908" s="403">
        <v>6</v>
      </c>
      <c r="B908" s="403">
        <v>1</v>
      </c>
      <c r="C908" s="429" t="s">
        <v>638</v>
      </c>
      <c r="D908" s="430"/>
      <c r="E908" s="430"/>
      <c r="F908" s="430"/>
      <c r="G908" s="430"/>
      <c r="H908" s="430"/>
      <c r="I908" s="431"/>
      <c r="J908" s="432">
        <v>6010001055730</v>
      </c>
      <c r="K908" s="433"/>
      <c r="L908" s="433"/>
      <c r="M908" s="433"/>
      <c r="N908" s="433"/>
      <c r="O908" s="434"/>
      <c r="P908" s="435" t="s">
        <v>639</v>
      </c>
      <c r="Q908" s="436"/>
      <c r="R908" s="436"/>
      <c r="S908" s="436"/>
      <c r="T908" s="436"/>
      <c r="U908" s="436"/>
      <c r="V908" s="436"/>
      <c r="W908" s="436"/>
      <c r="X908" s="437"/>
      <c r="Y908" s="317">
        <v>258</v>
      </c>
      <c r="Z908" s="318"/>
      <c r="AA908" s="318"/>
      <c r="AB908" s="319"/>
      <c r="AC908" s="264" t="s">
        <v>518</v>
      </c>
      <c r="AD908" s="438"/>
      <c r="AE908" s="438"/>
      <c r="AF908" s="438"/>
      <c r="AG908" s="439"/>
      <c r="AH908" s="440">
        <v>2</v>
      </c>
      <c r="AI908" s="441"/>
      <c r="AJ908" s="441"/>
      <c r="AK908" s="442"/>
      <c r="AL908" s="324">
        <v>93.7</v>
      </c>
      <c r="AM908" s="325"/>
      <c r="AN908" s="325"/>
      <c r="AO908" s="326"/>
      <c r="AP908" s="443" t="s">
        <v>603</v>
      </c>
      <c r="AQ908" s="444"/>
      <c r="AR908" s="444"/>
      <c r="AS908" s="444"/>
      <c r="AT908" s="444"/>
      <c r="AU908" s="444"/>
      <c r="AV908" s="444"/>
      <c r="AW908" s="444"/>
      <c r="AX908" s="445"/>
    </row>
    <row r="909" spans="1:50" ht="46.5" customHeight="1" x14ac:dyDescent="0.15">
      <c r="A909" s="403">
        <v>7</v>
      </c>
      <c r="B909" s="403">
        <v>1</v>
      </c>
      <c r="C909" s="429" t="s">
        <v>641</v>
      </c>
      <c r="D909" s="449"/>
      <c r="E909" s="449"/>
      <c r="F909" s="449"/>
      <c r="G909" s="449"/>
      <c r="H909" s="449"/>
      <c r="I909" s="450"/>
      <c r="J909" s="432">
        <v>1010405002003</v>
      </c>
      <c r="K909" s="433"/>
      <c r="L909" s="433"/>
      <c r="M909" s="433"/>
      <c r="N909" s="433"/>
      <c r="O909" s="434"/>
      <c r="P909" s="435" t="s">
        <v>648</v>
      </c>
      <c r="Q909" s="451"/>
      <c r="R909" s="451"/>
      <c r="S909" s="451"/>
      <c r="T909" s="451"/>
      <c r="U909" s="451"/>
      <c r="V909" s="451"/>
      <c r="W909" s="451"/>
      <c r="X909" s="452"/>
      <c r="Y909" s="317">
        <v>90</v>
      </c>
      <c r="Z909" s="318"/>
      <c r="AA909" s="318"/>
      <c r="AB909" s="319"/>
      <c r="AC909" s="446" t="s">
        <v>518</v>
      </c>
      <c r="AD909" s="447"/>
      <c r="AE909" s="447"/>
      <c r="AF909" s="447"/>
      <c r="AG909" s="448"/>
      <c r="AH909" s="440">
        <v>2</v>
      </c>
      <c r="AI909" s="441"/>
      <c r="AJ909" s="441"/>
      <c r="AK909" s="442"/>
      <c r="AL909" s="324">
        <v>97.9</v>
      </c>
      <c r="AM909" s="325"/>
      <c r="AN909" s="325"/>
      <c r="AO909" s="326"/>
      <c r="AP909" s="443" t="s">
        <v>603</v>
      </c>
      <c r="AQ909" s="444"/>
      <c r="AR909" s="444"/>
      <c r="AS909" s="444"/>
      <c r="AT909" s="444"/>
      <c r="AU909" s="444"/>
      <c r="AV909" s="444"/>
      <c r="AW909" s="444"/>
      <c r="AX909" s="445"/>
    </row>
    <row r="910" spans="1:50" ht="30" customHeight="1" x14ac:dyDescent="0.15">
      <c r="A910" s="403">
        <v>8</v>
      </c>
      <c r="B910" s="403">
        <v>1</v>
      </c>
      <c r="C910" s="429" t="s">
        <v>643</v>
      </c>
      <c r="D910" s="449"/>
      <c r="E910" s="449"/>
      <c r="F910" s="449"/>
      <c r="G910" s="449"/>
      <c r="H910" s="449"/>
      <c r="I910" s="450"/>
      <c r="J910" s="418">
        <v>8010505001534</v>
      </c>
      <c r="K910" s="419"/>
      <c r="L910" s="419"/>
      <c r="M910" s="419"/>
      <c r="N910" s="419"/>
      <c r="O910" s="419"/>
      <c r="P910" s="435" t="s">
        <v>645</v>
      </c>
      <c r="Q910" s="451"/>
      <c r="R910" s="451"/>
      <c r="S910" s="451"/>
      <c r="T910" s="451"/>
      <c r="U910" s="451"/>
      <c r="V910" s="451"/>
      <c r="W910" s="451"/>
      <c r="X910" s="452"/>
      <c r="Y910" s="317">
        <v>90</v>
      </c>
      <c r="Z910" s="318"/>
      <c r="AA910" s="318"/>
      <c r="AB910" s="319"/>
      <c r="AC910" s="321" t="s">
        <v>518</v>
      </c>
      <c r="AD910" s="321"/>
      <c r="AE910" s="321"/>
      <c r="AF910" s="321"/>
      <c r="AG910" s="321"/>
      <c r="AH910" s="322">
        <v>2</v>
      </c>
      <c r="AI910" s="323"/>
      <c r="AJ910" s="323"/>
      <c r="AK910" s="323"/>
      <c r="AL910" s="324">
        <v>99.3</v>
      </c>
      <c r="AM910" s="325"/>
      <c r="AN910" s="325"/>
      <c r="AO910" s="326"/>
      <c r="AP910" s="320" t="s">
        <v>604</v>
      </c>
      <c r="AQ910" s="320"/>
      <c r="AR910" s="320"/>
      <c r="AS910" s="320"/>
      <c r="AT910" s="320"/>
      <c r="AU910" s="320"/>
      <c r="AV910" s="320"/>
      <c r="AW910" s="320"/>
      <c r="AX910" s="320"/>
    </row>
    <row r="911" spans="1:50" ht="30" customHeight="1" x14ac:dyDescent="0.15">
      <c r="A911" s="403">
        <v>9</v>
      </c>
      <c r="B911" s="403">
        <v>1</v>
      </c>
      <c r="C911" s="426" t="s">
        <v>646</v>
      </c>
      <c r="D911" s="417"/>
      <c r="E911" s="417"/>
      <c r="F911" s="417"/>
      <c r="G911" s="417"/>
      <c r="H911" s="417"/>
      <c r="I911" s="417"/>
      <c r="J911" s="432">
        <v>7180001093548</v>
      </c>
      <c r="K911" s="433"/>
      <c r="L911" s="433"/>
      <c r="M911" s="433"/>
      <c r="N911" s="433"/>
      <c r="O911" s="434"/>
      <c r="P911" s="435" t="s">
        <v>635</v>
      </c>
      <c r="Q911" s="436"/>
      <c r="R911" s="436"/>
      <c r="S911" s="436"/>
      <c r="T911" s="436"/>
      <c r="U911" s="436"/>
      <c r="V911" s="436"/>
      <c r="W911" s="436"/>
      <c r="X911" s="437"/>
      <c r="Y911" s="317">
        <v>88</v>
      </c>
      <c r="Z911" s="318"/>
      <c r="AA911" s="318"/>
      <c r="AB911" s="319"/>
      <c r="AC911" s="446" t="s">
        <v>525</v>
      </c>
      <c r="AD911" s="447"/>
      <c r="AE911" s="447"/>
      <c r="AF911" s="447"/>
      <c r="AG911" s="448"/>
      <c r="AH911" s="440" t="s">
        <v>647</v>
      </c>
      <c r="AI911" s="441"/>
      <c r="AJ911" s="441"/>
      <c r="AK911" s="442"/>
      <c r="AL911" s="324">
        <v>100</v>
      </c>
      <c r="AM911" s="325"/>
      <c r="AN911" s="325"/>
      <c r="AO911" s="326"/>
      <c r="AP911" s="443" t="s">
        <v>604</v>
      </c>
      <c r="AQ911" s="444"/>
      <c r="AR911" s="444"/>
      <c r="AS911" s="444"/>
      <c r="AT911" s="444"/>
      <c r="AU911" s="444"/>
      <c r="AV911" s="444"/>
      <c r="AW911" s="444"/>
      <c r="AX911" s="445"/>
    </row>
    <row r="912" spans="1:50" ht="49.5" customHeight="1" x14ac:dyDescent="0.15">
      <c r="A912" s="403">
        <v>10</v>
      </c>
      <c r="B912" s="403">
        <v>1</v>
      </c>
      <c r="C912" s="426" t="s">
        <v>649</v>
      </c>
      <c r="D912" s="417"/>
      <c r="E912" s="417"/>
      <c r="F912" s="417"/>
      <c r="G912" s="417"/>
      <c r="H912" s="417"/>
      <c r="I912" s="417"/>
      <c r="J912" s="418">
        <v>9140001069797</v>
      </c>
      <c r="K912" s="419"/>
      <c r="L912" s="419"/>
      <c r="M912" s="419"/>
      <c r="N912" s="419"/>
      <c r="O912" s="419"/>
      <c r="P912" s="315" t="s">
        <v>650</v>
      </c>
      <c r="Q912" s="316"/>
      <c r="R912" s="316"/>
      <c r="S912" s="316"/>
      <c r="T912" s="316"/>
      <c r="U912" s="316"/>
      <c r="V912" s="316"/>
      <c r="W912" s="316"/>
      <c r="X912" s="316"/>
      <c r="Y912" s="317">
        <v>84</v>
      </c>
      <c r="Z912" s="318"/>
      <c r="AA912" s="318"/>
      <c r="AB912" s="319"/>
      <c r="AC912" s="321" t="s">
        <v>518</v>
      </c>
      <c r="AD912" s="321"/>
      <c r="AE912" s="321"/>
      <c r="AF912" s="321"/>
      <c r="AG912" s="321"/>
      <c r="AH912" s="322">
        <v>3</v>
      </c>
      <c r="AI912" s="323"/>
      <c r="AJ912" s="323"/>
      <c r="AK912" s="323"/>
      <c r="AL912" s="324">
        <v>63.5</v>
      </c>
      <c r="AM912" s="325"/>
      <c r="AN912" s="325"/>
      <c r="AO912" s="326"/>
      <c r="AP912" s="320" t="s">
        <v>604</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2" t="s">
        <v>466</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5"/>
      <c r="E1101" s="275" t="s">
        <v>396</v>
      </c>
      <c r="F1101" s="915"/>
      <c r="G1101" s="915"/>
      <c r="H1101" s="915"/>
      <c r="I1101" s="915"/>
      <c r="J1101" s="275" t="s">
        <v>432</v>
      </c>
      <c r="K1101" s="275"/>
      <c r="L1101" s="275"/>
      <c r="M1101" s="275"/>
      <c r="N1101" s="275"/>
      <c r="O1101" s="275"/>
      <c r="P1101" s="343" t="s">
        <v>27</v>
      </c>
      <c r="Q1101" s="343"/>
      <c r="R1101" s="343"/>
      <c r="S1101" s="343"/>
      <c r="T1101" s="343"/>
      <c r="U1101" s="343"/>
      <c r="V1101" s="343"/>
      <c r="W1101" s="343"/>
      <c r="X1101" s="343"/>
      <c r="Y1101" s="275" t="s">
        <v>434</v>
      </c>
      <c r="Z1101" s="915"/>
      <c r="AA1101" s="915"/>
      <c r="AB1101" s="915"/>
      <c r="AC1101" s="275" t="s">
        <v>377</v>
      </c>
      <c r="AD1101" s="275"/>
      <c r="AE1101" s="275"/>
      <c r="AF1101" s="275"/>
      <c r="AG1101" s="275"/>
      <c r="AH1101" s="343" t="s">
        <v>391</v>
      </c>
      <c r="AI1101" s="344"/>
      <c r="AJ1101" s="344"/>
      <c r="AK1101" s="344"/>
      <c r="AL1101" s="344" t="s">
        <v>21</v>
      </c>
      <c r="AM1101" s="344"/>
      <c r="AN1101" s="344"/>
      <c r="AO1101" s="918"/>
      <c r="AP1101" s="428" t="s">
        <v>467</v>
      </c>
      <c r="AQ1101" s="428"/>
      <c r="AR1101" s="428"/>
      <c r="AS1101" s="428"/>
      <c r="AT1101" s="428"/>
      <c r="AU1101" s="428"/>
      <c r="AV1101" s="428"/>
      <c r="AW1101" s="428"/>
      <c r="AX1101" s="428"/>
    </row>
    <row r="1102" spans="1:50" ht="49.5" customHeight="1" x14ac:dyDescent="0.15">
      <c r="A1102" s="403">
        <v>1</v>
      </c>
      <c r="B1102" s="403">
        <v>1</v>
      </c>
      <c r="C1102" s="917" t="s">
        <v>654</v>
      </c>
      <c r="D1102" s="917"/>
      <c r="E1102" s="259" t="s">
        <v>692</v>
      </c>
      <c r="F1102" s="916"/>
      <c r="G1102" s="916"/>
      <c r="H1102" s="916"/>
      <c r="I1102" s="916"/>
      <c r="J1102" s="418">
        <v>3010005003886</v>
      </c>
      <c r="K1102" s="419"/>
      <c r="L1102" s="419"/>
      <c r="M1102" s="419"/>
      <c r="N1102" s="419"/>
      <c r="O1102" s="419"/>
      <c r="P1102" s="315" t="s">
        <v>660</v>
      </c>
      <c r="Q1102" s="316"/>
      <c r="R1102" s="316"/>
      <c r="S1102" s="316"/>
      <c r="T1102" s="316"/>
      <c r="U1102" s="316"/>
      <c r="V1102" s="316"/>
      <c r="W1102" s="316"/>
      <c r="X1102" s="316"/>
      <c r="Y1102" s="317">
        <v>280</v>
      </c>
      <c r="Z1102" s="318"/>
      <c r="AA1102" s="318"/>
      <c r="AB1102" s="319"/>
      <c r="AC1102" s="321" t="s">
        <v>518</v>
      </c>
      <c r="AD1102" s="321"/>
      <c r="AE1102" s="321"/>
      <c r="AF1102" s="321"/>
      <c r="AG1102" s="321"/>
      <c r="AH1102" s="322">
        <v>3</v>
      </c>
      <c r="AI1102" s="323"/>
      <c r="AJ1102" s="323"/>
      <c r="AK1102" s="323"/>
      <c r="AL1102" s="324">
        <v>87.8</v>
      </c>
      <c r="AM1102" s="325"/>
      <c r="AN1102" s="325"/>
      <c r="AO1102" s="326"/>
      <c r="AP1102" s="320" t="s">
        <v>656</v>
      </c>
      <c r="AQ1102" s="320"/>
      <c r="AR1102" s="320"/>
      <c r="AS1102" s="320"/>
      <c r="AT1102" s="320"/>
      <c r="AU1102" s="320"/>
      <c r="AV1102" s="320"/>
      <c r="AW1102" s="320"/>
      <c r="AX1102" s="320"/>
    </row>
    <row r="1103" spans="1:50" ht="49.5" customHeight="1" x14ac:dyDescent="0.15">
      <c r="A1103" s="403">
        <v>2</v>
      </c>
      <c r="B1103" s="403">
        <v>1</v>
      </c>
      <c r="C1103" s="917" t="s">
        <v>654</v>
      </c>
      <c r="D1103" s="917"/>
      <c r="E1103" s="259" t="s">
        <v>655</v>
      </c>
      <c r="F1103" s="916"/>
      <c r="G1103" s="916"/>
      <c r="H1103" s="916"/>
      <c r="I1103" s="916"/>
      <c r="J1103" s="418">
        <v>2220001010288</v>
      </c>
      <c r="K1103" s="419"/>
      <c r="L1103" s="419"/>
      <c r="M1103" s="419"/>
      <c r="N1103" s="419"/>
      <c r="O1103" s="419"/>
      <c r="P1103" s="315" t="s">
        <v>659</v>
      </c>
      <c r="Q1103" s="316"/>
      <c r="R1103" s="316"/>
      <c r="S1103" s="316"/>
      <c r="T1103" s="316"/>
      <c r="U1103" s="316"/>
      <c r="V1103" s="316"/>
      <c r="W1103" s="316"/>
      <c r="X1103" s="316"/>
      <c r="Y1103" s="317">
        <v>53</v>
      </c>
      <c r="Z1103" s="318"/>
      <c r="AA1103" s="318"/>
      <c r="AB1103" s="319"/>
      <c r="AC1103" s="321" t="s">
        <v>518</v>
      </c>
      <c r="AD1103" s="321"/>
      <c r="AE1103" s="321"/>
      <c r="AF1103" s="321"/>
      <c r="AG1103" s="321"/>
      <c r="AH1103" s="322">
        <v>4</v>
      </c>
      <c r="AI1103" s="323"/>
      <c r="AJ1103" s="323"/>
      <c r="AK1103" s="323"/>
      <c r="AL1103" s="324">
        <v>76.3</v>
      </c>
      <c r="AM1103" s="325"/>
      <c r="AN1103" s="325"/>
      <c r="AO1103" s="326"/>
      <c r="AP1103" s="320" t="s">
        <v>656</v>
      </c>
      <c r="AQ1103" s="320"/>
      <c r="AR1103" s="320"/>
      <c r="AS1103" s="320"/>
      <c r="AT1103" s="320"/>
      <c r="AU1103" s="320"/>
      <c r="AV1103" s="320"/>
      <c r="AW1103" s="320"/>
      <c r="AX1103" s="320"/>
    </row>
    <row r="1104" spans="1:50" ht="49.5" customHeight="1" x14ac:dyDescent="0.15">
      <c r="A1104" s="403">
        <v>3</v>
      </c>
      <c r="B1104" s="403">
        <v>1</v>
      </c>
      <c r="C1104" s="917" t="s">
        <v>654</v>
      </c>
      <c r="D1104" s="917"/>
      <c r="E1104" s="259" t="s">
        <v>657</v>
      </c>
      <c r="F1104" s="916"/>
      <c r="G1104" s="916"/>
      <c r="H1104" s="916"/>
      <c r="I1104" s="916"/>
      <c r="J1104" s="418">
        <v>9010401023623</v>
      </c>
      <c r="K1104" s="419"/>
      <c r="L1104" s="419"/>
      <c r="M1104" s="419"/>
      <c r="N1104" s="419"/>
      <c r="O1104" s="419"/>
      <c r="P1104" s="315" t="s">
        <v>658</v>
      </c>
      <c r="Q1104" s="316"/>
      <c r="R1104" s="316"/>
      <c r="S1104" s="316"/>
      <c r="T1104" s="316"/>
      <c r="U1104" s="316"/>
      <c r="V1104" s="316"/>
      <c r="W1104" s="316"/>
      <c r="X1104" s="316"/>
      <c r="Y1104" s="317">
        <v>6</v>
      </c>
      <c r="Z1104" s="318"/>
      <c r="AA1104" s="318"/>
      <c r="AB1104" s="319"/>
      <c r="AC1104" s="321" t="s">
        <v>518</v>
      </c>
      <c r="AD1104" s="321"/>
      <c r="AE1104" s="321"/>
      <c r="AF1104" s="321"/>
      <c r="AG1104" s="321"/>
      <c r="AH1104" s="322">
        <v>4</v>
      </c>
      <c r="AI1104" s="323"/>
      <c r="AJ1104" s="323"/>
      <c r="AK1104" s="323"/>
      <c r="AL1104" s="324">
        <v>82.9</v>
      </c>
      <c r="AM1104" s="325"/>
      <c r="AN1104" s="325"/>
      <c r="AO1104" s="326"/>
      <c r="AP1104" s="320" t="s">
        <v>671</v>
      </c>
      <c r="AQ1104" s="320"/>
      <c r="AR1104" s="320"/>
      <c r="AS1104" s="320"/>
      <c r="AT1104" s="320"/>
      <c r="AU1104" s="320"/>
      <c r="AV1104" s="320"/>
      <c r="AW1104" s="320"/>
      <c r="AX1104" s="320"/>
    </row>
    <row r="1105" spans="1:50" ht="30" hidden="1" customHeight="1" x14ac:dyDescent="0.15">
      <c r="A1105" s="403">
        <v>4</v>
      </c>
      <c r="B1105" s="403">
        <v>1</v>
      </c>
      <c r="C1105" s="917"/>
      <c r="D1105" s="917"/>
      <c r="E1105" s="916"/>
      <c r="F1105" s="916"/>
      <c r="G1105" s="916"/>
      <c r="H1105" s="916"/>
      <c r="I1105" s="91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7"/>
      <c r="D1106" s="917"/>
      <c r="E1106" s="916"/>
      <c r="F1106" s="916"/>
      <c r="G1106" s="916"/>
      <c r="H1106" s="916"/>
      <c r="I1106" s="91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7"/>
      <c r="D1107" s="917"/>
      <c r="E1107" s="916"/>
      <c r="F1107" s="916"/>
      <c r="G1107" s="916"/>
      <c r="H1107" s="916"/>
      <c r="I1107" s="91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7"/>
      <c r="D1108" s="917"/>
      <c r="E1108" s="916"/>
      <c r="F1108" s="916"/>
      <c r="G1108" s="916"/>
      <c r="H1108" s="916"/>
      <c r="I1108" s="91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7"/>
      <c r="D1109" s="917"/>
      <c r="E1109" s="916"/>
      <c r="F1109" s="916"/>
      <c r="G1109" s="916"/>
      <c r="H1109" s="916"/>
      <c r="I1109" s="91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7"/>
      <c r="D1110" s="917"/>
      <c r="E1110" s="916"/>
      <c r="F1110" s="916"/>
      <c r="G1110" s="916"/>
      <c r="H1110" s="916"/>
      <c r="I1110" s="91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7"/>
      <c r="D1111" s="917"/>
      <c r="E1111" s="916"/>
      <c r="F1111" s="916"/>
      <c r="G1111" s="916"/>
      <c r="H1111" s="916"/>
      <c r="I1111" s="91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7"/>
      <c r="D1112" s="917"/>
      <c r="E1112" s="916"/>
      <c r="F1112" s="916"/>
      <c r="G1112" s="916"/>
      <c r="H1112" s="916"/>
      <c r="I1112" s="91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7"/>
      <c r="D1113" s="917"/>
      <c r="E1113" s="916"/>
      <c r="F1113" s="916"/>
      <c r="G1113" s="916"/>
      <c r="H1113" s="916"/>
      <c r="I1113" s="91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7"/>
      <c r="D1114" s="917"/>
      <c r="E1114" s="916"/>
      <c r="F1114" s="916"/>
      <c r="G1114" s="916"/>
      <c r="H1114" s="916"/>
      <c r="I1114" s="91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7"/>
      <c r="D1115" s="917"/>
      <c r="E1115" s="916"/>
      <c r="F1115" s="916"/>
      <c r="G1115" s="916"/>
      <c r="H1115" s="916"/>
      <c r="I1115" s="91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7"/>
      <c r="D1116" s="917"/>
      <c r="E1116" s="916"/>
      <c r="F1116" s="916"/>
      <c r="G1116" s="916"/>
      <c r="H1116" s="916"/>
      <c r="I1116" s="91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7"/>
      <c r="D1117" s="917"/>
      <c r="E1117" s="916"/>
      <c r="F1117" s="916"/>
      <c r="G1117" s="916"/>
      <c r="H1117" s="916"/>
      <c r="I1117" s="91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7"/>
      <c r="D1118" s="917"/>
      <c r="E1118" s="916"/>
      <c r="F1118" s="916"/>
      <c r="G1118" s="916"/>
      <c r="H1118" s="916"/>
      <c r="I1118" s="91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7"/>
      <c r="D1119" s="917"/>
      <c r="E1119" s="259"/>
      <c r="F1119" s="916"/>
      <c r="G1119" s="916"/>
      <c r="H1119" s="916"/>
      <c r="I1119" s="91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7"/>
      <c r="D1120" s="917"/>
      <c r="E1120" s="916"/>
      <c r="F1120" s="916"/>
      <c r="G1120" s="916"/>
      <c r="H1120" s="916"/>
      <c r="I1120" s="91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7"/>
      <c r="D1121" s="917"/>
      <c r="E1121" s="916"/>
      <c r="F1121" s="916"/>
      <c r="G1121" s="916"/>
      <c r="H1121" s="916"/>
      <c r="I1121" s="91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7"/>
      <c r="D1122" s="917"/>
      <c r="E1122" s="916"/>
      <c r="F1122" s="916"/>
      <c r="G1122" s="916"/>
      <c r="H1122" s="916"/>
      <c r="I1122" s="91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7"/>
      <c r="D1123" s="917"/>
      <c r="E1123" s="916"/>
      <c r="F1123" s="916"/>
      <c r="G1123" s="916"/>
      <c r="H1123" s="916"/>
      <c r="I1123" s="91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7"/>
      <c r="D1124" s="917"/>
      <c r="E1124" s="916"/>
      <c r="F1124" s="916"/>
      <c r="G1124" s="916"/>
      <c r="H1124" s="916"/>
      <c r="I1124" s="91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7"/>
      <c r="D1125" s="917"/>
      <c r="E1125" s="916"/>
      <c r="F1125" s="916"/>
      <c r="G1125" s="916"/>
      <c r="H1125" s="916"/>
      <c r="I1125" s="91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7"/>
      <c r="D1126" s="917"/>
      <c r="E1126" s="916"/>
      <c r="F1126" s="916"/>
      <c r="G1126" s="916"/>
      <c r="H1126" s="916"/>
      <c r="I1126" s="91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7"/>
      <c r="D1127" s="917"/>
      <c r="E1127" s="916"/>
      <c r="F1127" s="916"/>
      <c r="G1127" s="916"/>
      <c r="H1127" s="916"/>
      <c r="I1127" s="91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7"/>
      <c r="D1128" s="917"/>
      <c r="E1128" s="916"/>
      <c r="F1128" s="916"/>
      <c r="G1128" s="916"/>
      <c r="H1128" s="916"/>
      <c r="I1128" s="91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7"/>
      <c r="D1129" s="917"/>
      <c r="E1129" s="916"/>
      <c r="F1129" s="916"/>
      <c r="G1129" s="916"/>
      <c r="H1129" s="916"/>
      <c r="I1129" s="91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7"/>
      <c r="D1130" s="917"/>
      <c r="E1130" s="916"/>
      <c r="F1130" s="916"/>
      <c r="G1130" s="916"/>
      <c r="H1130" s="916"/>
      <c r="I1130" s="91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7"/>
      <c r="D1131" s="917"/>
      <c r="E1131" s="916"/>
      <c r="F1131" s="916"/>
      <c r="G1131" s="916"/>
      <c r="H1131" s="916"/>
      <c r="I1131" s="91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1:I911"/>
    <mergeCell ref="J910:O910"/>
    <mergeCell ref="P910:X910"/>
    <mergeCell ref="Y910:AB910"/>
    <mergeCell ref="AC910:AG910"/>
    <mergeCell ref="AH910:AK910"/>
    <mergeCell ref="AL910:AO910"/>
    <mergeCell ref="AP910:AX910"/>
    <mergeCell ref="C910:I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39">
      <formula>IF(RIGHT(TEXT(P14,"0.#"),1)=".",FALSE,TRUE)</formula>
    </cfRule>
    <cfRule type="expression" dxfId="2826" priority="14040">
      <formula>IF(RIGHT(TEXT(P14,"0.#"),1)=".",TRUE,FALSE)</formula>
    </cfRule>
  </conditionalFormatting>
  <conditionalFormatting sqref="AE32">
    <cfRule type="expression" dxfId="2825" priority="14029">
      <formula>IF(RIGHT(TEXT(AE32,"0.#"),1)=".",FALSE,TRUE)</formula>
    </cfRule>
    <cfRule type="expression" dxfId="2824" priority="14030">
      <formula>IF(RIGHT(TEXT(AE32,"0.#"),1)=".",TRUE,FALSE)</formula>
    </cfRule>
  </conditionalFormatting>
  <conditionalFormatting sqref="P18:AX18">
    <cfRule type="expression" dxfId="2823" priority="13915">
      <formula>IF(RIGHT(TEXT(P18,"0.#"),1)=".",FALSE,TRUE)</formula>
    </cfRule>
    <cfRule type="expression" dxfId="2822" priority="13916">
      <formula>IF(RIGHT(TEXT(P18,"0.#"),1)=".",TRUE,FALSE)</formula>
    </cfRule>
  </conditionalFormatting>
  <conditionalFormatting sqref="Y782">
    <cfRule type="expression" dxfId="2821" priority="13911">
      <formula>IF(RIGHT(TEXT(Y782,"0.#"),1)=".",FALSE,TRUE)</formula>
    </cfRule>
    <cfRule type="expression" dxfId="2820" priority="13912">
      <formula>IF(RIGHT(TEXT(Y782,"0.#"),1)=".",TRUE,FALSE)</formula>
    </cfRule>
  </conditionalFormatting>
  <conditionalFormatting sqref="Y791">
    <cfRule type="expression" dxfId="2819" priority="13907">
      <formula>IF(RIGHT(TEXT(Y791,"0.#"),1)=".",FALSE,TRUE)</formula>
    </cfRule>
    <cfRule type="expression" dxfId="2818" priority="13908">
      <formula>IF(RIGHT(TEXT(Y791,"0.#"),1)=".",TRUE,FALSE)</formula>
    </cfRule>
  </conditionalFormatting>
  <conditionalFormatting sqref="Y822:Y829 Y820 Y809:Y816 Y807 Y796:Y803 Y794">
    <cfRule type="expression" dxfId="2817" priority="13689">
      <formula>IF(RIGHT(TEXT(Y794,"0.#"),1)=".",FALSE,TRUE)</formula>
    </cfRule>
    <cfRule type="expression" dxfId="2816" priority="13690">
      <formula>IF(RIGHT(TEXT(Y794,"0.#"),1)=".",TRUE,FALSE)</formula>
    </cfRule>
  </conditionalFormatting>
  <conditionalFormatting sqref="P16:AQ17 P15:AX15 P13:AX13">
    <cfRule type="expression" dxfId="2815" priority="13737">
      <formula>IF(RIGHT(TEXT(P13,"0.#"),1)=".",FALSE,TRUE)</formula>
    </cfRule>
    <cfRule type="expression" dxfId="2814" priority="13738">
      <formula>IF(RIGHT(TEXT(P13,"0.#"),1)=".",TRUE,FALSE)</formula>
    </cfRule>
  </conditionalFormatting>
  <conditionalFormatting sqref="P19:AJ19">
    <cfRule type="expression" dxfId="2813" priority="13735">
      <formula>IF(RIGHT(TEXT(P19,"0.#"),1)=".",FALSE,TRUE)</formula>
    </cfRule>
    <cfRule type="expression" dxfId="2812" priority="13736">
      <formula>IF(RIGHT(TEXT(P19,"0.#"),1)=".",TRUE,FALSE)</formula>
    </cfRule>
  </conditionalFormatting>
  <conditionalFormatting sqref="AE101 AQ101">
    <cfRule type="expression" dxfId="2811" priority="13727">
      <formula>IF(RIGHT(TEXT(AE101,"0.#"),1)=".",FALSE,TRUE)</formula>
    </cfRule>
    <cfRule type="expression" dxfId="2810" priority="13728">
      <formula>IF(RIGHT(TEXT(AE101,"0.#"),1)=".",TRUE,FALSE)</formula>
    </cfRule>
  </conditionalFormatting>
  <conditionalFormatting sqref="Y783:Y790 Y781">
    <cfRule type="expression" dxfId="2809" priority="13713">
      <formula>IF(RIGHT(TEXT(Y781,"0.#"),1)=".",FALSE,TRUE)</formula>
    </cfRule>
    <cfRule type="expression" dxfId="2808" priority="13714">
      <formula>IF(RIGHT(TEXT(Y781,"0.#"),1)=".",TRUE,FALSE)</formula>
    </cfRule>
  </conditionalFormatting>
  <conditionalFormatting sqref="AU782">
    <cfRule type="expression" dxfId="2807" priority="13711">
      <formula>IF(RIGHT(TEXT(AU782,"0.#"),1)=".",FALSE,TRUE)</formula>
    </cfRule>
    <cfRule type="expression" dxfId="2806" priority="13712">
      <formula>IF(RIGHT(TEXT(AU782,"0.#"),1)=".",TRUE,FALSE)</formula>
    </cfRule>
  </conditionalFormatting>
  <conditionalFormatting sqref="AU791">
    <cfRule type="expression" dxfId="2805" priority="13709">
      <formula>IF(RIGHT(TEXT(AU791,"0.#"),1)=".",FALSE,TRUE)</formula>
    </cfRule>
    <cfRule type="expression" dxfId="2804" priority="13710">
      <formula>IF(RIGHT(TEXT(AU791,"0.#"),1)=".",TRUE,FALSE)</formula>
    </cfRule>
  </conditionalFormatting>
  <conditionalFormatting sqref="AU783:AU790 AU781">
    <cfRule type="expression" dxfId="2803" priority="13707">
      <formula>IF(RIGHT(TEXT(AU781,"0.#"),1)=".",FALSE,TRUE)</formula>
    </cfRule>
    <cfRule type="expression" dxfId="2802" priority="13708">
      <formula>IF(RIGHT(TEXT(AU781,"0.#"),1)=".",TRUE,FALSE)</formula>
    </cfRule>
  </conditionalFormatting>
  <conditionalFormatting sqref="Y821 Y808 Y795">
    <cfRule type="expression" dxfId="2801" priority="13693">
      <formula>IF(RIGHT(TEXT(Y795,"0.#"),1)=".",FALSE,TRUE)</formula>
    </cfRule>
    <cfRule type="expression" dxfId="2800" priority="13694">
      <formula>IF(RIGHT(TEXT(Y795,"0.#"),1)=".",TRUE,FALSE)</formula>
    </cfRule>
  </conditionalFormatting>
  <conditionalFormatting sqref="Y830 Y817 Y804">
    <cfRule type="expression" dxfId="2799" priority="13691">
      <formula>IF(RIGHT(TEXT(Y804,"0.#"),1)=".",FALSE,TRUE)</formula>
    </cfRule>
    <cfRule type="expression" dxfId="2798" priority="13692">
      <formula>IF(RIGHT(TEXT(Y804,"0.#"),1)=".",TRUE,FALSE)</formula>
    </cfRule>
  </conditionalFormatting>
  <conditionalFormatting sqref="AU821 AU808 AU795">
    <cfRule type="expression" dxfId="2797" priority="13687">
      <formula>IF(RIGHT(TEXT(AU795,"0.#"),1)=".",FALSE,TRUE)</formula>
    </cfRule>
    <cfRule type="expression" dxfId="2796" priority="13688">
      <formula>IF(RIGHT(TEXT(AU795,"0.#"),1)=".",TRUE,FALSE)</formula>
    </cfRule>
  </conditionalFormatting>
  <conditionalFormatting sqref="AU830 AU817 AU804">
    <cfRule type="expression" dxfId="2795" priority="13685">
      <formula>IF(RIGHT(TEXT(AU804,"0.#"),1)=".",FALSE,TRUE)</formula>
    </cfRule>
    <cfRule type="expression" dxfId="2794" priority="13686">
      <formula>IF(RIGHT(TEXT(AU804,"0.#"),1)=".",TRUE,FALSE)</formula>
    </cfRule>
  </conditionalFormatting>
  <conditionalFormatting sqref="AU822:AU829 AU820 AU809:AU816 AU807 AU796:AU803 AU794">
    <cfRule type="expression" dxfId="2793" priority="13683">
      <formula>IF(RIGHT(TEXT(AU794,"0.#"),1)=".",FALSE,TRUE)</formula>
    </cfRule>
    <cfRule type="expression" dxfId="2792" priority="13684">
      <formula>IF(RIGHT(TEXT(AU794,"0.#"),1)=".",TRUE,FALSE)</formula>
    </cfRule>
  </conditionalFormatting>
  <conditionalFormatting sqref="AM87">
    <cfRule type="expression" dxfId="2791" priority="13337">
      <formula>IF(RIGHT(TEXT(AM87,"0.#"),1)=".",FALSE,TRUE)</formula>
    </cfRule>
    <cfRule type="expression" dxfId="2790" priority="13338">
      <formula>IF(RIGHT(TEXT(AM87,"0.#"),1)=".",TRUE,FALSE)</formula>
    </cfRule>
  </conditionalFormatting>
  <conditionalFormatting sqref="AE55">
    <cfRule type="expression" dxfId="2789" priority="13405">
      <formula>IF(RIGHT(TEXT(AE55,"0.#"),1)=".",FALSE,TRUE)</formula>
    </cfRule>
    <cfRule type="expression" dxfId="2788" priority="13406">
      <formula>IF(RIGHT(TEXT(AE55,"0.#"),1)=".",TRUE,FALSE)</formula>
    </cfRule>
  </conditionalFormatting>
  <conditionalFormatting sqref="AI55">
    <cfRule type="expression" dxfId="2787" priority="13403">
      <formula>IF(RIGHT(TEXT(AI55,"0.#"),1)=".",FALSE,TRUE)</formula>
    </cfRule>
    <cfRule type="expression" dxfId="2786" priority="13404">
      <formula>IF(RIGHT(TEXT(AI55,"0.#"),1)=".",TRUE,FALSE)</formula>
    </cfRule>
  </conditionalFormatting>
  <conditionalFormatting sqref="AM34">
    <cfRule type="expression" dxfId="2785" priority="13483">
      <formula>IF(RIGHT(TEXT(AM34,"0.#"),1)=".",FALSE,TRUE)</formula>
    </cfRule>
    <cfRule type="expression" dxfId="2784" priority="13484">
      <formula>IF(RIGHT(TEXT(AM34,"0.#"),1)=".",TRUE,FALSE)</formula>
    </cfRule>
  </conditionalFormatting>
  <conditionalFormatting sqref="AE33">
    <cfRule type="expression" dxfId="2783" priority="13497">
      <formula>IF(RIGHT(TEXT(AE33,"0.#"),1)=".",FALSE,TRUE)</formula>
    </cfRule>
    <cfRule type="expression" dxfId="2782" priority="13498">
      <formula>IF(RIGHT(TEXT(AE33,"0.#"),1)=".",TRUE,FALSE)</formula>
    </cfRule>
  </conditionalFormatting>
  <conditionalFormatting sqref="AE34">
    <cfRule type="expression" dxfId="2781" priority="13495">
      <formula>IF(RIGHT(TEXT(AE34,"0.#"),1)=".",FALSE,TRUE)</formula>
    </cfRule>
    <cfRule type="expression" dxfId="2780" priority="13496">
      <formula>IF(RIGHT(TEXT(AE34,"0.#"),1)=".",TRUE,FALSE)</formula>
    </cfRule>
  </conditionalFormatting>
  <conditionalFormatting sqref="AI34">
    <cfRule type="expression" dxfId="2779" priority="13493">
      <formula>IF(RIGHT(TEXT(AI34,"0.#"),1)=".",FALSE,TRUE)</formula>
    </cfRule>
    <cfRule type="expression" dxfId="2778" priority="13494">
      <formula>IF(RIGHT(TEXT(AI34,"0.#"),1)=".",TRUE,FALSE)</formula>
    </cfRule>
  </conditionalFormatting>
  <conditionalFormatting sqref="AI33">
    <cfRule type="expression" dxfId="2777" priority="13491">
      <formula>IF(RIGHT(TEXT(AI33,"0.#"),1)=".",FALSE,TRUE)</formula>
    </cfRule>
    <cfRule type="expression" dxfId="2776" priority="13492">
      <formula>IF(RIGHT(TEXT(AI33,"0.#"),1)=".",TRUE,FALSE)</formula>
    </cfRule>
  </conditionalFormatting>
  <conditionalFormatting sqref="AI32">
    <cfRule type="expression" dxfId="2775" priority="13489">
      <formula>IF(RIGHT(TEXT(AI32,"0.#"),1)=".",FALSE,TRUE)</formula>
    </cfRule>
    <cfRule type="expression" dxfId="2774" priority="13490">
      <formula>IF(RIGHT(TEXT(AI32,"0.#"),1)=".",TRUE,FALSE)</formula>
    </cfRule>
  </conditionalFormatting>
  <conditionalFormatting sqref="AM32">
    <cfRule type="expression" dxfId="2773" priority="13487">
      <formula>IF(RIGHT(TEXT(AM32,"0.#"),1)=".",FALSE,TRUE)</formula>
    </cfRule>
    <cfRule type="expression" dxfId="2772" priority="13488">
      <formula>IF(RIGHT(TEXT(AM32,"0.#"),1)=".",TRUE,FALSE)</formula>
    </cfRule>
  </conditionalFormatting>
  <conditionalFormatting sqref="AM33">
    <cfRule type="expression" dxfId="2771" priority="13485">
      <formula>IF(RIGHT(TEXT(AM33,"0.#"),1)=".",FALSE,TRUE)</formula>
    </cfRule>
    <cfRule type="expression" dxfId="2770" priority="13486">
      <formula>IF(RIGHT(TEXT(AM33,"0.#"),1)=".",TRUE,FALSE)</formula>
    </cfRule>
  </conditionalFormatting>
  <conditionalFormatting sqref="AQ32:AQ34">
    <cfRule type="expression" dxfId="2769" priority="13477">
      <formula>IF(RIGHT(TEXT(AQ32,"0.#"),1)=".",FALSE,TRUE)</formula>
    </cfRule>
    <cfRule type="expression" dxfId="2768" priority="13478">
      <formula>IF(RIGHT(TEXT(AQ32,"0.#"),1)=".",TRUE,FALSE)</formula>
    </cfRule>
  </conditionalFormatting>
  <conditionalFormatting sqref="AU32:AU34">
    <cfRule type="expression" dxfId="2767" priority="13475">
      <formula>IF(RIGHT(TEXT(AU32,"0.#"),1)=".",FALSE,TRUE)</formula>
    </cfRule>
    <cfRule type="expression" dxfId="2766" priority="13476">
      <formula>IF(RIGHT(TEXT(AU32,"0.#"),1)=".",TRUE,FALSE)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7">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9:Y932">
    <cfRule type="expression" dxfId="2083" priority="2093">
      <formula>IF(RIGHT(TEXT(Y909,"0.#"),1)=".",FALSE,TRUE)</formula>
    </cfRule>
    <cfRule type="expression" dxfId="2082" priority="2094">
      <formula>IF(RIGHT(TEXT(Y909,"0.#"),1)=".",TRUE,FALSE)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80:AO899">
    <cfRule type="expression" dxfId="1989" priority="2107">
      <formula>IF(AND(AL880&gt;=0, RIGHT(TEXT(AL880,"0.#"),1)&lt;&gt;"."),TRUE,FALSE)</formula>
    </cfRule>
    <cfRule type="expression" dxfId="1988" priority="2108">
      <formula>IF(AND(AL880&gt;=0, RIGHT(TEXT(AL880,"0.#"),1)="."),TRUE,FALSE)</formula>
    </cfRule>
    <cfRule type="expression" dxfId="1987" priority="2109">
      <formula>IF(AND(AL880&lt;0, RIGHT(TEXT(AL880,"0.#"),1)&lt;&gt;"."),TRUE,FALSE)</formula>
    </cfRule>
    <cfRule type="expression" dxfId="1986" priority="2110">
      <formula>IF(AND(AL880&lt;0, RIGHT(TEXT(AL880,"0.#"),1)="."),TRUE,FALSE)</formula>
    </cfRule>
  </conditionalFormatting>
  <conditionalFormatting sqref="AL870:AO879">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9:AO932">
    <cfRule type="expression" dxfId="1981" priority="2095">
      <formula>IF(AND(AL909&gt;=0, RIGHT(TEXT(AL909,"0.#"),1)&lt;&gt;"."),TRUE,FALSE)</formula>
    </cfRule>
    <cfRule type="expression" dxfId="1980" priority="2096">
      <formula>IF(AND(AL909&gt;=0, RIGHT(TEXT(AL909,"0.#"),1)="."),TRUE,FALSE)</formula>
    </cfRule>
    <cfRule type="expression" dxfId="1979" priority="2097">
      <formula>IF(AND(AL909&lt;0, RIGHT(TEXT(AL909,"0.#"),1)&lt;&gt;"."),TRUE,FALSE)</formula>
    </cfRule>
    <cfRule type="expression" dxfId="1978" priority="2098">
      <formula>IF(AND(AL909&lt;0, RIGHT(TEXT(AL909,"0.#"),1)="."),TRUE,FALSE)</formula>
    </cfRule>
  </conditionalFormatting>
  <conditionalFormatting sqref="AL903:AO903">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AL905:AO905">
    <cfRule type="expression" dxfId="731" priority="1">
      <formula>IF(AND(AL905&gt;=0, RIGHT(TEXT(AL905,"0.#"),1)&lt;&gt;"."),TRUE,FALSE)</formula>
    </cfRule>
    <cfRule type="expression" dxfId="730" priority="2">
      <formula>IF(AND(AL905&gt;=0, RIGHT(TEXT(AL905,"0.#"),1)="."),TRUE,FALSE)</formula>
    </cfRule>
    <cfRule type="expression" dxfId="729" priority="3">
      <formula>IF(AND(AL905&lt;0, RIGHT(TEXT(AL905,"0.#"),1)&lt;&gt;"."),TRUE,FALSE)</formula>
    </cfRule>
    <cfRule type="expression" dxfId="728" priority="4">
      <formula>IF(AND(AL905&lt;0, RIGHT(TEXT(AL905,"0.#"),1)="."),TRUE,FALSE)</formula>
    </cfRule>
  </conditionalFormatting>
  <conditionalFormatting sqref="AL838:AO838">
    <cfRule type="expression" dxfId="727" priority="35">
      <formula>IF(AND(AL838&gt;=0, RIGHT(TEXT(AL838,"0.#"),1)&lt;&gt;"."),TRUE,FALSE)</formula>
    </cfRule>
    <cfRule type="expression" dxfId="726" priority="36">
      <formula>IF(AND(AL838&gt;=0, RIGHT(TEXT(AL838,"0.#"),1)="."),TRUE,FALSE)</formula>
    </cfRule>
    <cfRule type="expression" dxfId="725" priority="37">
      <formula>IF(AND(AL838&lt;0, RIGHT(TEXT(AL838,"0.#"),1)&lt;&gt;"."),TRUE,FALSE)</formula>
    </cfRule>
    <cfRule type="expression" dxfId="724" priority="38">
      <formula>IF(AND(AL838&lt;0, RIGHT(TEXT(AL838,"0.#"),1)="."),TRUE,FALSE)</formula>
    </cfRule>
  </conditionalFormatting>
  <conditionalFormatting sqref="AL904:AO904">
    <cfRule type="expression" dxfId="723" priority="31">
      <formula>IF(AND(AL904&gt;=0, RIGHT(TEXT(AL904,"0.#"),1)&lt;&gt;"."),TRUE,FALSE)</formula>
    </cfRule>
    <cfRule type="expression" dxfId="722" priority="32">
      <formula>IF(AND(AL904&gt;=0, RIGHT(TEXT(AL904,"0.#"),1)="."),TRUE,FALSE)</formula>
    </cfRule>
    <cfRule type="expression" dxfId="721" priority="33">
      <formula>IF(AND(AL904&lt;0, RIGHT(TEXT(AL904,"0.#"),1)&lt;&gt;"."),TRUE,FALSE)</formula>
    </cfRule>
    <cfRule type="expression" dxfId="720" priority="34">
      <formula>IF(AND(AL904&lt;0, RIGHT(TEXT(AL904,"0.#"),1)="."),TRUE,FALSE)</formula>
    </cfRule>
  </conditionalFormatting>
  <conditionalFormatting sqref="Y906">
    <cfRule type="expression" dxfId="719" priority="7">
      <formula>IF(RIGHT(TEXT(Y906,"0.#"),1)=".",FALSE,TRUE)</formula>
    </cfRule>
    <cfRule type="expression" dxfId="718" priority="8">
      <formula>IF(RIGHT(TEXT(Y906,"0.#"),1)=".",TRUE,FALSE)</formula>
    </cfRule>
  </conditionalFormatting>
  <conditionalFormatting sqref="AL906:AO906">
    <cfRule type="expression" dxfId="717" priority="9">
      <formula>IF(AND(AL906&gt;=0, RIGHT(TEXT(AL906,"0.#"),1)&lt;&gt;"."),TRUE,FALSE)</formula>
    </cfRule>
    <cfRule type="expression" dxfId="716" priority="10">
      <formula>IF(AND(AL906&gt;=0, RIGHT(TEXT(AL906,"0.#"),1)="."),TRUE,FALSE)</formula>
    </cfRule>
    <cfRule type="expression" dxfId="715" priority="11">
      <formula>IF(AND(AL906&lt;0, RIGHT(TEXT(AL906,"0.#"),1)&lt;&gt;"."),TRUE,FALSE)</formula>
    </cfRule>
    <cfRule type="expression" dxfId="714" priority="12">
      <formula>IF(AND(AL906&lt;0, RIGHT(TEXT(AL906,"0.#"),1)="."),TRUE,FALSE)</formula>
    </cfRule>
  </conditionalFormatting>
  <conditionalFormatting sqref="Y908">
    <cfRule type="expression" dxfId="713" priority="19">
      <formula>IF(RIGHT(TEXT(Y908,"0.#"),1)=".",FALSE,TRUE)</formula>
    </cfRule>
    <cfRule type="expression" dxfId="712" priority="20">
      <formula>IF(RIGHT(TEXT(Y908,"0.#"),1)=".",TRUE,FALSE)</formula>
    </cfRule>
  </conditionalFormatting>
  <conditionalFormatting sqref="AL908:AO908">
    <cfRule type="expression" dxfId="711" priority="21">
      <formula>IF(AND(AL908&gt;=0, RIGHT(TEXT(AL908,"0.#"),1)&lt;&gt;"."),TRUE,FALSE)</formula>
    </cfRule>
    <cfRule type="expression" dxfId="710" priority="22">
      <formula>IF(AND(AL908&gt;=0, RIGHT(TEXT(AL908,"0.#"),1)="."),TRUE,FALSE)</formula>
    </cfRule>
    <cfRule type="expression" dxfId="709" priority="23">
      <formula>IF(AND(AL908&lt;0, RIGHT(TEXT(AL908,"0.#"),1)&lt;&gt;"."),TRUE,FALSE)</formula>
    </cfRule>
    <cfRule type="expression" dxfId="708" priority="24">
      <formula>IF(AND(AL908&lt;0, RIGHT(TEXT(AL908,"0.#"),1)="."),TRUE,FALSE)</formula>
    </cfRule>
  </conditionalFormatting>
  <conditionalFormatting sqref="Y907">
    <cfRule type="expression" dxfId="707" priority="13">
      <formula>IF(RIGHT(TEXT(Y907,"0.#"),1)=".",FALSE,TRUE)</formula>
    </cfRule>
    <cfRule type="expression" dxfId="706" priority="14">
      <formula>IF(RIGHT(TEXT(Y907,"0.#"),1)=".",TRUE,FALSE)</formula>
    </cfRule>
  </conditionalFormatting>
  <conditionalFormatting sqref="AL907:AO907">
    <cfRule type="expression" dxfId="705" priority="15">
      <formula>IF(AND(AL907&gt;=0, RIGHT(TEXT(AL907,"0.#"),1)&lt;&gt;"."),TRUE,FALSE)</formula>
    </cfRule>
    <cfRule type="expression" dxfId="704" priority="16">
      <formula>IF(AND(AL907&gt;=0, RIGHT(TEXT(AL907,"0.#"),1)="."),TRUE,FALSE)</formula>
    </cfRule>
    <cfRule type="expression" dxfId="703" priority="17">
      <formula>IF(AND(AL907&lt;0, RIGHT(TEXT(AL907,"0.#"),1)&lt;&gt;"."),TRUE,FALSE)</formula>
    </cfRule>
    <cfRule type="expression" dxfId="702" priority="18">
      <formula>IF(AND(AL907&lt;0, RIGHT(TEXT(AL907,"0.#"),1)="."),TRUE,FALSE)</formula>
    </cfRule>
  </conditionalFormatting>
  <conditionalFormatting sqref="Y905">
    <cfRule type="expression" dxfId="701" priority="5">
      <formula>IF(RIGHT(TEXT(Y905,"0.#"),1)=".",FALSE,TRUE)</formula>
    </cfRule>
    <cfRule type="expression" dxfId="700" priority="6">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108" max="49" man="1"/>
    <brk id="699"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490</v>
      </c>
      <c r="B2" s="537"/>
      <c r="C2" s="537"/>
      <c r="D2" s="537"/>
      <c r="E2" s="537"/>
      <c r="F2" s="538"/>
      <c r="G2" s="815" t="s">
        <v>265</v>
      </c>
      <c r="H2" s="800"/>
      <c r="I2" s="800"/>
      <c r="J2" s="800"/>
      <c r="K2" s="800"/>
      <c r="L2" s="800"/>
      <c r="M2" s="800"/>
      <c r="N2" s="800"/>
      <c r="O2" s="801"/>
      <c r="P2" s="799" t="s">
        <v>59</v>
      </c>
      <c r="Q2" s="800"/>
      <c r="R2" s="800"/>
      <c r="S2" s="800"/>
      <c r="T2" s="800"/>
      <c r="U2" s="800"/>
      <c r="V2" s="800"/>
      <c r="W2" s="800"/>
      <c r="X2" s="801"/>
      <c r="Y2" s="1028"/>
      <c r="Z2" s="411"/>
      <c r="AA2" s="412"/>
      <c r="AB2" s="1032" t="s">
        <v>11</v>
      </c>
      <c r="AC2" s="1033"/>
      <c r="AD2" s="1034"/>
      <c r="AE2" s="1020" t="s">
        <v>357</v>
      </c>
      <c r="AF2" s="1020"/>
      <c r="AG2" s="1020"/>
      <c r="AH2" s="1020"/>
      <c r="AI2" s="1020" t="s">
        <v>363</v>
      </c>
      <c r="AJ2" s="1020"/>
      <c r="AK2" s="1020"/>
      <c r="AL2" s="1020"/>
      <c r="AM2" s="1020" t="s">
        <v>471</v>
      </c>
      <c r="AN2" s="1020"/>
      <c r="AO2" s="1020"/>
      <c r="AP2" s="482"/>
      <c r="AQ2" s="173" t="s">
        <v>355</v>
      </c>
      <c r="AR2" s="166"/>
      <c r="AS2" s="166"/>
      <c r="AT2" s="167"/>
      <c r="AU2" s="372" t="s">
        <v>253</v>
      </c>
      <c r="AV2" s="372"/>
      <c r="AW2" s="372"/>
      <c r="AX2" s="373"/>
    </row>
    <row r="3" spans="1:50" ht="18.75" customHeight="1" x14ac:dyDescent="0.15">
      <c r="A3" s="536"/>
      <c r="B3" s="537"/>
      <c r="C3" s="537"/>
      <c r="D3" s="537"/>
      <c r="E3" s="537"/>
      <c r="F3" s="538"/>
      <c r="G3" s="591"/>
      <c r="H3" s="378"/>
      <c r="I3" s="378"/>
      <c r="J3" s="378"/>
      <c r="K3" s="378"/>
      <c r="L3" s="378"/>
      <c r="M3" s="378"/>
      <c r="N3" s="378"/>
      <c r="O3" s="592"/>
      <c r="P3" s="604"/>
      <c r="Q3" s="378"/>
      <c r="R3" s="378"/>
      <c r="S3" s="378"/>
      <c r="T3" s="378"/>
      <c r="U3" s="378"/>
      <c r="V3" s="378"/>
      <c r="W3" s="378"/>
      <c r="X3" s="592"/>
      <c r="Y3" s="1029"/>
      <c r="Z3" s="1030"/>
      <c r="AA3" s="1031"/>
      <c r="AB3" s="1035"/>
      <c r="AC3" s="1036"/>
      <c r="AD3" s="103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39"/>
      <c r="B4" s="537"/>
      <c r="C4" s="537"/>
      <c r="D4" s="537"/>
      <c r="E4" s="537"/>
      <c r="F4" s="538"/>
      <c r="G4" s="564"/>
      <c r="H4" s="1038"/>
      <c r="I4" s="1038"/>
      <c r="J4" s="1038"/>
      <c r="K4" s="1038"/>
      <c r="L4" s="1038"/>
      <c r="M4" s="1038"/>
      <c r="N4" s="1038"/>
      <c r="O4" s="1039"/>
      <c r="P4" s="158"/>
      <c r="Q4" s="1046"/>
      <c r="R4" s="1046"/>
      <c r="S4" s="1046"/>
      <c r="T4" s="1046"/>
      <c r="U4" s="1046"/>
      <c r="V4" s="1046"/>
      <c r="W4" s="1046"/>
      <c r="X4" s="1047"/>
      <c r="Y4" s="1024" t="s">
        <v>12</v>
      </c>
      <c r="Z4" s="1025"/>
      <c r="AA4" s="1026"/>
      <c r="AB4" s="575"/>
      <c r="AC4" s="1027"/>
      <c r="AD4" s="102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1" t="s">
        <v>54</v>
      </c>
      <c r="Z5" s="1021"/>
      <c r="AA5" s="1022"/>
      <c r="AB5" s="546"/>
      <c r="AC5" s="1023"/>
      <c r="AD5" s="102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1" t="s">
        <v>526</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6" t="s">
        <v>490</v>
      </c>
      <c r="B9" s="537"/>
      <c r="C9" s="537"/>
      <c r="D9" s="537"/>
      <c r="E9" s="537"/>
      <c r="F9" s="538"/>
      <c r="G9" s="815" t="s">
        <v>265</v>
      </c>
      <c r="H9" s="800"/>
      <c r="I9" s="800"/>
      <c r="J9" s="800"/>
      <c r="K9" s="800"/>
      <c r="L9" s="800"/>
      <c r="M9" s="800"/>
      <c r="N9" s="800"/>
      <c r="O9" s="801"/>
      <c r="P9" s="799" t="s">
        <v>59</v>
      </c>
      <c r="Q9" s="800"/>
      <c r="R9" s="800"/>
      <c r="S9" s="800"/>
      <c r="T9" s="800"/>
      <c r="U9" s="800"/>
      <c r="V9" s="800"/>
      <c r="W9" s="800"/>
      <c r="X9" s="801"/>
      <c r="Y9" s="1028"/>
      <c r="Z9" s="411"/>
      <c r="AA9" s="412"/>
      <c r="AB9" s="1032" t="s">
        <v>11</v>
      </c>
      <c r="AC9" s="1033"/>
      <c r="AD9" s="1034"/>
      <c r="AE9" s="1020" t="s">
        <v>357</v>
      </c>
      <c r="AF9" s="1020"/>
      <c r="AG9" s="1020"/>
      <c r="AH9" s="1020"/>
      <c r="AI9" s="1020" t="s">
        <v>363</v>
      </c>
      <c r="AJ9" s="1020"/>
      <c r="AK9" s="1020"/>
      <c r="AL9" s="1020"/>
      <c r="AM9" s="1020" t="s">
        <v>471</v>
      </c>
      <c r="AN9" s="1020"/>
      <c r="AO9" s="1020"/>
      <c r="AP9" s="482"/>
      <c r="AQ9" s="173" t="s">
        <v>355</v>
      </c>
      <c r="AR9" s="166"/>
      <c r="AS9" s="166"/>
      <c r="AT9" s="167"/>
      <c r="AU9" s="372" t="s">
        <v>253</v>
      </c>
      <c r="AV9" s="372"/>
      <c r="AW9" s="372"/>
      <c r="AX9" s="373"/>
    </row>
    <row r="10" spans="1:50" ht="18.75" customHeight="1" x14ac:dyDescent="0.15">
      <c r="A10" s="536"/>
      <c r="B10" s="537"/>
      <c r="C10" s="537"/>
      <c r="D10" s="537"/>
      <c r="E10" s="537"/>
      <c r="F10" s="538"/>
      <c r="G10" s="591"/>
      <c r="H10" s="378"/>
      <c r="I10" s="378"/>
      <c r="J10" s="378"/>
      <c r="K10" s="378"/>
      <c r="L10" s="378"/>
      <c r="M10" s="378"/>
      <c r="N10" s="378"/>
      <c r="O10" s="592"/>
      <c r="P10" s="604"/>
      <c r="Q10" s="378"/>
      <c r="R10" s="378"/>
      <c r="S10" s="378"/>
      <c r="T10" s="378"/>
      <c r="U10" s="378"/>
      <c r="V10" s="378"/>
      <c r="W10" s="378"/>
      <c r="X10" s="592"/>
      <c r="Y10" s="1029"/>
      <c r="Z10" s="1030"/>
      <c r="AA10" s="1031"/>
      <c r="AB10" s="1035"/>
      <c r="AC10" s="1036"/>
      <c r="AD10" s="103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39"/>
      <c r="B11" s="537"/>
      <c r="C11" s="537"/>
      <c r="D11" s="537"/>
      <c r="E11" s="537"/>
      <c r="F11" s="538"/>
      <c r="G11" s="564"/>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75"/>
      <c r="AC11" s="1027"/>
      <c r="AD11" s="102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46"/>
      <c r="AC12" s="1023"/>
      <c r="AD12" s="102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1" t="s">
        <v>526</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6" t="s">
        <v>490</v>
      </c>
      <c r="B16" s="537"/>
      <c r="C16" s="537"/>
      <c r="D16" s="537"/>
      <c r="E16" s="537"/>
      <c r="F16" s="538"/>
      <c r="G16" s="815" t="s">
        <v>265</v>
      </c>
      <c r="H16" s="800"/>
      <c r="I16" s="800"/>
      <c r="J16" s="800"/>
      <c r="K16" s="800"/>
      <c r="L16" s="800"/>
      <c r="M16" s="800"/>
      <c r="N16" s="800"/>
      <c r="O16" s="801"/>
      <c r="P16" s="799" t="s">
        <v>59</v>
      </c>
      <c r="Q16" s="800"/>
      <c r="R16" s="800"/>
      <c r="S16" s="800"/>
      <c r="T16" s="800"/>
      <c r="U16" s="800"/>
      <c r="V16" s="800"/>
      <c r="W16" s="800"/>
      <c r="X16" s="801"/>
      <c r="Y16" s="1028"/>
      <c r="Z16" s="411"/>
      <c r="AA16" s="412"/>
      <c r="AB16" s="1032" t="s">
        <v>11</v>
      </c>
      <c r="AC16" s="1033"/>
      <c r="AD16" s="1034"/>
      <c r="AE16" s="1020" t="s">
        <v>357</v>
      </c>
      <c r="AF16" s="1020"/>
      <c r="AG16" s="1020"/>
      <c r="AH16" s="1020"/>
      <c r="AI16" s="1020" t="s">
        <v>363</v>
      </c>
      <c r="AJ16" s="1020"/>
      <c r="AK16" s="1020"/>
      <c r="AL16" s="1020"/>
      <c r="AM16" s="1020" t="s">
        <v>471</v>
      </c>
      <c r="AN16" s="1020"/>
      <c r="AO16" s="1020"/>
      <c r="AP16" s="482"/>
      <c r="AQ16" s="173" t="s">
        <v>355</v>
      </c>
      <c r="AR16" s="166"/>
      <c r="AS16" s="166"/>
      <c r="AT16" s="167"/>
      <c r="AU16" s="372" t="s">
        <v>253</v>
      </c>
      <c r="AV16" s="372"/>
      <c r="AW16" s="372"/>
      <c r="AX16" s="373"/>
    </row>
    <row r="17" spans="1:50" ht="18.75" customHeight="1" x14ac:dyDescent="0.15">
      <c r="A17" s="536"/>
      <c r="B17" s="537"/>
      <c r="C17" s="537"/>
      <c r="D17" s="537"/>
      <c r="E17" s="537"/>
      <c r="F17" s="538"/>
      <c r="G17" s="591"/>
      <c r="H17" s="378"/>
      <c r="I17" s="378"/>
      <c r="J17" s="378"/>
      <c r="K17" s="378"/>
      <c r="L17" s="378"/>
      <c r="M17" s="378"/>
      <c r="N17" s="378"/>
      <c r="O17" s="592"/>
      <c r="P17" s="604"/>
      <c r="Q17" s="378"/>
      <c r="R17" s="378"/>
      <c r="S17" s="378"/>
      <c r="T17" s="378"/>
      <c r="U17" s="378"/>
      <c r="V17" s="378"/>
      <c r="W17" s="378"/>
      <c r="X17" s="592"/>
      <c r="Y17" s="1029"/>
      <c r="Z17" s="1030"/>
      <c r="AA17" s="1031"/>
      <c r="AB17" s="1035"/>
      <c r="AC17" s="1036"/>
      <c r="AD17" s="103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39"/>
      <c r="B18" s="537"/>
      <c r="C18" s="537"/>
      <c r="D18" s="537"/>
      <c r="E18" s="537"/>
      <c r="F18" s="538"/>
      <c r="G18" s="564"/>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75"/>
      <c r="AC18" s="1027"/>
      <c r="AD18" s="102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46"/>
      <c r="AC19" s="1023"/>
      <c r="AD19" s="102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1" t="s">
        <v>526</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6" t="s">
        <v>490</v>
      </c>
      <c r="B23" s="537"/>
      <c r="C23" s="537"/>
      <c r="D23" s="537"/>
      <c r="E23" s="537"/>
      <c r="F23" s="538"/>
      <c r="G23" s="815" t="s">
        <v>265</v>
      </c>
      <c r="H23" s="800"/>
      <c r="I23" s="800"/>
      <c r="J23" s="800"/>
      <c r="K23" s="800"/>
      <c r="L23" s="800"/>
      <c r="M23" s="800"/>
      <c r="N23" s="800"/>
      <c r="O23" s="801"/>
      <c r="P23" s="799" t="s">
        <v>59</v>
      </c>
      <c r="Q23" s="800"/>
      <c r="R23" s="800"/>
      <c r="S23" s="800"/>
      <c r="T23" s="800"/>
      <c r="U23" s="800"/>
      <c r="V23" s="800"/>
      <c r="W23" s="800"/>
      <c r="X23" s="801"/>
      <c r="Y23" s="1028"/>
      <c r="Z23" s="411"/>
      <c r="AA23" s="412"/>
      <c r="AB23" s="1032" t="s">
        <v>11</v>
      </c>
      <c r="AC23" s="1033"/>
      <c r="AD23" s="1034"/>
      <c r="AE23" s="1020" t="s">
        <v>357</v>
      </c>
      <c r="AF23" s="1020"/>
      <c r="AG23" s="1020"/>
      <c r="AH23" s="1020"/>
      <c r="AI23" s="1020" t="s">
        <v>363</v>
      </c>
      <c r="AJ23" s="1020"/>
      <c r="AK23" s="1020"/>
      <c r="AL23" s="1020"/>
      <c r="AM23" s="1020" t="s">
        <v>471</v>
      </c>
      <c r="AN23" s="1020"/>
      <c r="AO23" s="1020"/>
      <c r="AP23" s="482"/>
      <c r="AQ23" s="173" t="s">
        <v>355</v>
      </c>
      <c r="AR23" s="166"/>
      <c r="AS23" s="166"/>
      <c r="AT23" s="167"/>
      <c r="AU23" s="372" t="s">
        <v>253</v>
      </c>
      <c r="AV23" s="372"/>
      <c r="AW23" s="372"/>
      <c r="AX23" s="373"/>
    </row>
    <row r="24" spans="1:50" ht="18.75" customHeight="1" x14ac:dyDescent="0.15">
      <c r="A24" s="536"/>
      <c r="B24" s="537"/>
      <c r="C24" s="537"/>
      <c r="D24" s="537"/>
      <c r="E24" s="537"/>
      <c r="F24" s="538"/>
      <c r="G24" s="591"/>
      <c r="H24" s="378"/>
      <c r="I24" s="378"/>
      <c r="J24" s="378"/>
      <c r="K24" s="378"/>
      <c r="L24" s="378"/>
      <c r="M24" s="378"/>
      <c r="N24" s="378"/>
      <c r="O24" s="592"/>
      <c r="P24" s="604"/>
      <c r="Q24" s="378"/>
      <c r="R24" s="378"/>
      <c r="S24" s="378"/>
      <c r="T24" s="378"/>
      <c r="U24" s="378"/>
      <c r="V24" s="378"/>
      <c r="W24" s="378"/>
      <c r="X24" s="592"/>
      <c r="Y24" s="1029"/>
      <c r="Z24" s="1030"/>
      <c r="AA24" s="1031"/>
      <c r="AB24" s="1035"/>
      <c r="AC24" s="1036"/>
      <c r="AD24" s="103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39"/>
      <c r="B25" s="537"/>
      <c r="C25" s="537"/>
      <c r="D25" s="537"/>
      <c r="E25" s="537"/>
      <c r="F25" s="538"/>
      <c r="G25" s="564"/>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75"/>
      <c r="AC25" s="1027"/>
      <c r="AD25" s="102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46"/>
      <c r="AC26" s="1023"/>
      <c r="AD26" s="102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1" t="s">
        <v>526</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6" t="s">
        <v>490</v>
      </c>
      <c r="B30" s="537"/>
      <c r="C30" s="537"/>
      <c r="D30" s="537"/>
      <c r="E30" s="537"/>
      <c r="F30" s="538"/>
      <c r="G30" s="815" t="s">
        <v>265</v>
      </c>
      <c r="H30" s="800"/>
      <c r="I30" s="800"/>
      <c r="J30" s="800"/>
      <c r="K30" s="800"/>
      <c r="L30" s="800"/>
      <c r="M30" s="800"/>
      <c r="N30" s="800"/>
      <c r="O30" s="801"/>
      <c r="P30" s="799" t="s">
        <v>59</v>
      </c>
      <c r="Q30" s="800"/>
      <c r="R30" s="800"/>
      <c r="S30" s="800"/>
      <c r="T30" s="800"/>
      <c r="U30" s="800"/>
      <c r="V30" s="800"/>
      <c r="W30" s="800"/>
      <c r="X30" s="801"/>
      <c r="Y30" s="1028"/>
      <c r="Z30" s="411"/>
      <c r="AA30" s="412"/>
      <c r="AB30" s="1032" t="s">
        <v>11</v>
      </c>
      <c r="AC30" s="1033"/>
      <c r="AD30" s="1034"/>
      <c r="AE30" s="1020" t="s">
        <v>357</v>
      </c>
      <c r="AF30" s="1020"/>
      <c r="AG30" s="1020"/>
      <c r="AH30" s="1020"/>
      <c r="AI30" s="1020" t="s">
        <v>363</v>
      </c>
      <c r="AJ30" s="1020"/>
      <c r="AK30" s="1020"/>
      <c r="AL30" s="1020"/>
      <c r="AM30" s="1020" t="s">
        <v>471</v>
      </c>
      <c r="AN30" s="1020"/>
      <c r="AO30" s="1020"/>
      <c r="AP30" s="482"/>
      <c r="AQ30" s="173" t="s">
        <v>355</v>
      </c>
      <c r="AR30" s="166"/>
      <c r="AS30" s="166"/>
      <c r="AT30" s="167"/>
      <c r="AU30" s="372" t="s">
        <v>253</v>
      </c>
      <c r="AV30" s="372"/>
      <c r="AW30" s="372"/>
      <c r="AX30" s="373"/>
    </row>
    <row r="31" spans="1:50" ht="18.75" customHeight="1" x14ac:dyDescent="0.15">
      <c r="A31" s="536"/>
      <c r="B31" s="537"/>
      <c r="C31" s="537"/>
      <c r="D31" s="537"/>
      <c r="E31" s="537"/>
      <c r="F31" s="538"/>
      <c r="G31" s="591"/>
      <c r="H31" s="378"/>
      <c r="I31" s="378"/>
      <c r="J31" s="378"/>
      <c r="K31" s="378"/>
      <c r="L31" s="378"/>
      <c r="M31" s="378"/>
      <c r="N31" s="378"/>
      <c r="O31" s="592"/>
      <c r="P31" s="604"/>
      <c r="Q31" s="378"/>
      <c r="R31" s="378"/>
      <c r="S31" s="378"/>
      <c r="T31" s="378"/>
      <c r="U31" s="378"/>
      <c r="V31" s="378"/>
      <c r="W31" s="378"/>
      <c r="X31" s="592"/>
      <c r="Y31" s="1029"/>
      <c r="Z31" s="1030"/>
      <c r="AA31" s="1031"/>
      <c r="AB31" s="1035"/>
      <c r="AC31" s="1036"/>
      <c r="AD31" s="103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39"/>
      <c r="B32" s="537"/>
      <c r="C32" s="537"/>
      <c r="D32" s="537"/>
      <c r="E32" s="537"/>
      <c r="F32" s="538"/>
      <c r="G32" s="564"/>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75"/>
      <c r="AC32" s="1027"/>
      <c r="AD32" s="102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46"/>
      <c r="AC33" s="1023"/>
      <c r="AD33" s="102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1" t="s">
        <v>526</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6" t="s">
        <v>490</v>
      </c>
      <c r="B37" s="537"/>
      <c r="C37" s="537"/>
      <c r="D37" s="537"/>
      <c r="E37" s="537"/>
      <c r="F37" s="538"/>
      <c r="G37" s="815" t="s">
        <v>265</v>
      </c>
      <c r="H37" s="800"/>
      <c r="I37" s="800"/>
      <c r="J37" s="800"/>
      <c r="K37" s="800"/>
      <c r="L37" s="800"/>
      <c r="M37" s="800"/>
      <c r="N37" s="800"/>
      <c r="O37" s="801"/>
      <c r="P37" s="799" t="s">
        <v>59</v>
      </c>
      <c r="Q37" s="800"/>
      <c r="R37" s="800"/>
      <c r="S37" s="800"/>
      <c r="T37" s="800"/>
      <c r="U37" s="800"/>
      <c r="V37" s="800"/>
      <c r="W37" s="800"/>
      <c r="X37" s="801"/>
      <c r="Y37" s="1028"/>
      <c r="Z37" s="411"/>
      <c r="AA37" s="412"/>
      <c r="AB37" s="1032" t="s">
        <v>11</v>
      </c>
      <c r="AC37" s="1033"/>
      <c r="AD37" s="1034"/>
      <c r="AE37" s="1020" t="s">
        <v>357</v>
      </c>
      <c r="AF37" s="1020"/>
      <c r="AG37" s="1020"/>
      <c r="AH37" s="1020"/>
      <c r="AI37" s="1020" t="s">
        <v>363</v>
      </c>
      <c r="AJ37" s="1020"/>
      <c r="AK37" s="1020"/>
      <c r="AL37" s="1020"/>
      <c r="AM37" s="1020" t="s">
        <v>471</v>
      </c>
      <c r="AN37" s="1020"/>
      <c r="AO37" s="1020"/>
      <c r="AP37" s="482"/>
      <c r="AQ37" s="173" t="s">
        <v>355</v>
      </c>
      <c r="AR37" s="166"/>
      <c r="AS37" s="166"/>
      <c r="AT37" s="167"/>
      <c r="AU37" s="372" t="s">
        <v>253</v>
      </c>
      <c r="AV37" s="372"/>
      <c r="AW37" s="372"/>
      <c r="AX37" s="373"/>
    </row>
    <row r="38" spans="1:50" ht="18.75" customHeight="1" x14ac:dyDescent="0.15">
      <c r="A38" s="536"/>
      <c r="B38" s="537"/>
      <c r="C38" s="537"/>
      <c r="D38" s="537"/>
      <c r="E38" s="537"/>
      <c r="F38" s="538"/>
      <c r="G38" s="591"/>
      <c r="H38" s="378"/>
      <c r="I38" s="378"/>
      <c r="J38" s="378"/>
      <c r="K38" s="378"/>
      <c r="L38" s="378"/>
      <c r="M38" s="378"/>
      <c r="N38" s="378"/>
      <c r="O38" s="592"/>
      <c r="P38" s="604"/>
      <c r="Q38" s="378"/>
      <c r="R38" s="378"/>
      <c r="S38" s="378"/>
      <c r="T38" s="378"/>
      <c r="U38" s="378"/>
      <c r="V38" s="378"/>
      <c r="W38" s="378"/>
      <c r="X38" s="592"/>
      <c r="Y38" s="1029"/>
      <c r="Z38" s="1030"/>
      <c r="AA38" s="1031"/>
      <c r="AB38" s="1035"/>
      <c r="AC38" s="1036"/>
      <c r="AD38" s="103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39"/>
      <c r="B39" s="537"/>
      <c r="C39" s="537"/>
      <c r="D39" s="537"/>
      <c r="E39" s="537"/>
      <c r="F39" s="538"/>
      <c r="G39" s="564"/>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75"/>
      <c r="AC39" s="1027"/>
      <c r="AD39" s="102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46"/>
      <c r="AC40" s="1023"/>
      <c r="AD40" s="10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1" t="s">
        <v>526</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6" t="s">
        <v>490</v>
      </c>
      <c r="B44" s="537"/>
      <c r="C44" s="537"/>
      <c r="D44" s="537"/>
      <c r="E44" s="537"/>
      <c r="F44" s="538"/>
      <c r="G44" s="815" t="s">
        <v>265</v>
      </c>
      <c r="H44" s="800"/>
      <c r="I44" s="800"/>
      <c r="J44" s="800"/>
      <c r="K44" s="800"/>
      <c r="L44" s="800"/>
      <c r="M44" s="800"/>
      <c r="N44" s="800"/>
      <c r="O44" s="801"/>
      <c r="P44" s="799" t="s">
        <v>59</v>
      </c>
      <c r="Q44" s="800"/>
      <c r="R44" s="800"/>
      <c r="S44" s="800"/>
      <c r="T44" s="800"/>
      <c r="U44" s="800"/>
      <c r="V44" s="800"/>
      <c r="W44" s="800"/>
      <c r="X44" s="801"/>
      <c r="Y44" s="1028"/>
      <c r="Z44" s="411"/>
      <c r="AA44" s="412"/>
      <c r="AB44" s="1032" t="s">
        <v>11</v>
      </c>
      <c r="AC44" s="1033"/>
      <c r="AD44" s="1034"/>
      <c r="AE44" s="1020" t="s">
        <v>357</v>
      </c>
      <c r="AF44" s="1020"/>
      <c r="AG44" s="1020"/>
      <c r="AH44" s="1020"/>
      <c r="AI44" s="1020" t="s">
        <v>363</v>
      </c>
      <c r="AJ44" s="1020"/>
      <c r="AK44" s="1020"/>
      <c r="AL44" s="1020"/>
      <c r="AM44" s="1020" t="s">
        <v>471</v>
      </c>
      <c r="AN44" s="1020"/>
      <c r="AO44" s="1020"/>
      <c r="AP44" s="482"/>
      <c r="AQ44" s="173" t="s">
        <v>355</v>
      </c>
      <c r="AR44" s="166"/>
      <c r="AS44" s="166"/>
      <c r="AT44" s="167"/>
      <c r="AU44" s="372" t="s">
        <v>253</v>
      </c>
      <c r="AV44" s="372"/>
      <c r="AW44" s="372"/>
      <c r="AX44" s="373"/>
    </row>
    <row r="45" spans="1:50" ht="18.75" customHeight="1" x14ac:dyDescent="0.15">
      <c r="A45" s="536"/>
      <c r="B45" s="537"/>
      <c r="C45" s="537"/>
      <c r="D45" s="537"/>
      <c r="E45" s="537"/>
      <c r="F45" s="538"/>
      <c r="G45" s="591"/>
      <c r="H45" s="378"/>
      <c r="I45" s="378"/>
      <c r="J45" s="378"/>
      <c r="K45" s="378"/>
      <c r="L45" s="378"/>
      <c r="M45" s="378"/>
      <c r="N45" s="378"/>
      <c r="O45" s="592"/>
      <c r="P45" s="604"/>
      <c r="Q45" s="378"/>
      <c r="R45" s="378"/>
      <c r="S45" s="378"/>
      <c r="T45" s="378"/>
      <c r="U45" s="378"/>
      <c r="V45" s="378"/>
      <c r="W45" s="378"/>
      <c r="X45" s="592"/>
      <c r="Y45" s="1029"/>
      <c r="Z45" s="1030"/>
      <c r="AA45" s="1031"/>
      <c r="AB45" s="1035"/>
      <c r="AC45" s="1036"/>
      <c r="AD45" s="103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39"/>
      <c r="B46" s="537"/>
      <c r="C46" s="537"/>
      <c r="D46" s="537"/>
      <c r="E46" s="537"/>
      <c r="F46" s="538"/>
      <c r="G46" s="564"/>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75"/>
      <c r="AC46" s="1027"/>
      <c r="AD46" s="102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46"/>
      <c r="AC47" s="1023"/>
      <c r="AD47" s="10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1" t="s">
        <v>526</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6" t="s">
        <v>490</v>
      </c>
      <c r="B51" s="537"/>
      <c r="C51" s="537"/>
      <c r="D51" s="537"/>
      <c r="E51" s="537"/>
      <c r="F51" s="538"/>
      <c r="G51" s="815" t="s">
        <v>265</v>
      </c>
      <c r="H51" s="800"/>
      <c r="I51" s="800"/>
      <c r="J51" s="800"/>
      <c r="K51" s="800"/>
      <c r="L51" s="800"/>
      <c r="M51" s="800"/>
      <c r="N51" s="800"/>
      <c r="O51" s="801"/>
      <c r="P51" s="799" t="s">
        <v>59</v>
      </c>
      <c r="Q51" s="800"/>
      <c r="R51" s="800"/>
      <c r="S51" s="800"/>
      <c r="T51" s="800"/>
      <c r="U51" s="800"/>
      <c r="V51" s="800"/>
      <c r="W51" s="800"/>
      <c r="X51" s="801"/>
      <c r="Y51" s="1028"/>
      <c r="Z51" s="411"/>
      <c r="AA51" s="412"/>
      <c r="AB51" s="482" t="s">
        <v>11</v>
      </c>
      <c r="AC51" s="1033"/>
      <c r="AD51" s="1034"/>
      <c r="AE51" s="1020" t="s">
        <v>357</v>
      </c>
      <c r="AF51" s="1020"/>
      <c r="AG51" s="1020"/>
      <c r="AH51" s="1020"/>
      <c r="AI51" s="1020" t="s">
        <v>363</v>
      </c>
      <c r="AJ51" s="1020"/>
      <c r="AK51" s="1020"/>
      <c r="AL51" s="1020"/>
      <c r="AM51" s="1020" t="s">
        <v>471</v>
      </c>
      <c r="AN51" s="1020"/>
      <c r="AO51" s="1020"/>
      <c r="AP51" s="482"/>
      <c r="AQ51" s="173" t="s">
        <v>355</v>
      </c>
      <c r="AR51" s="166"/>
      <c r="AS51" s="166"/>
      <c r="AT51" s="167"/>
      <c r="AU51" s="372" t="s">
        <v>253</v>
      </c>
      <c r="AV51" s="372"/>
      <c r="AW51" s="372"/>
      <c r="AX51" s="373"/>
    </row>
    <row r="52" spans="1:50" ht="18.75" customHeight="1" x14ac:dyDescent="0.15">
      <c r="A52" s="536"/>
      <c r="B52" s="537"/>
      <c r="C52" s="537"/>
      <c r="D52" s="537"/>
      <c r="E52" s="537"/>
      <c r="F52" s="538"/>
      <c r="G52" s="591"/>
      <c r="H52" s="378"/>
      <c r="I52" s="378"/>
      <c r="J52" s="378"/>
      <c r="K52" s="378"/>
      <c r="L52" s="378"/>
      <c r="M52" s="378"/>
      <c r="N52" s="378"/>
      <c r="O52" s="592"/>
      <c r="P52" s="604"/>
      <c r="Q52" s="378"/>
      <c r="R52" s="378"/>
      <c r="S52" s="378"/>
      <c r="T52" s="378"/>
      <c r="U52" s="378"/>
      <c r="V52" s="378"/>
      <c r="W52" s="378"/>
      <c r="X52" s="592"/>
      <c r="Y52" s="1029"/>
      <c r="Z52" s="1030"/>
      <c r="AA52" s="1031"/>
      <c r="AB52" s="1035"/>
      <c r="AC52" s="1036"/>
      <c r="AD52" s="103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39"/>
      <c r="B53" s="537"/>
      <c r="C53" s="537"/>
      <c r="D53" s="537"/>
      <c r="E53" s="537"/>
      <c r="F53" s="538"/>
      <c r="G53" s="564"/>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75"/>
      <c r="AC53" s="1027"/>
      <c r="AD53" s="102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46"/>
      <c r="AC54" s="1023"/>
      <c r="AD54" s="10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1" t="s">
        <v>526</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6" t="s">
        <v>490</v>
      </c>
      <c r="B58" s="537"/>
      <c r="C58" s="537"/>
      <c r="D58" s="537"/>
      <c r="E58" s="537"/>
      <c r="F58" s="538"/>
      <c r="G58" s="815" t="s">
        <v>265</v>
      </c>
      <c r="H58" s="800"/>
      <c r="I58" s="800"/>
      <c r="J58" s="800"/>
      <c r="K58" s="800"/>
      <c r="L58" s="800"/>
      <c r="M58" s="800"/>
      <c r="N58" s="800"/>
      <c r="O58" s="801"/>
      <c r="P58" s="799" t="s">
        <v>59</v>
      </c>
      <c r="Q58" s="800"/>
      <c r="R58" s="800"/>
      <c r="S58" s="800"/>
      <c r="T58" s="800"/>
      <c r="U58" s="800"/>
      <c r="V58" s="800"/>
      <c r="W58" s="800"/>
      <c r="X58" s="801"/>
      <c r="Y58" s="1028"/>
      <c r="Z58" s="411"/>
      <c r="AA58" s="412"/>
      <c r="AB58" s="1032" t="s">
        <v>11</v>
      </c>
      <c r="AC58" s="1033"/>
      <c r="AD58" s="1034"/>
      <c r="AE58" s="1020" t="s">
        <v>357</v>
      </c>
      <c r="AF58" s="1020"/>
      <c r="AG58" s="1020"/>
      <c r="AH58" s="1020"/>
      <c r="AI58" s="1020" t="s">
        <v>363</v>
      </c>
      <c r="AJ58" s="1020"/>
      <c r="AK58" s="1020"/>
      <c r="AL58" s="1020"/>
      <c r="AM58" s="1020" t="s">
        <v>471</v>
      </c>
      <c r="AN58" s="1020"/>
      <c r="AO58" s="1020"/>
      <c r="AP58" s="482"/>
      <c r="AQ58" s="173" t="s">
        <v>355</v>
      </c>
      <c r="AR58" s="166"/>
      <c r="AS58" s="166"/>
      <c r="AT58" s="167"/>
      <c r="AU58" s="372" t="s">
        <v>253</v>
      </c>
      <c r="AV58" s="372"/>
      <c r="AW58" s="372"/>
      <c r="AX58" s="373"/>
    </row>
    <row r="59" spans="1:50" ht="18.75" customHeight="1" x14ac:dyDescent="0.15">
      <c r="A59" s="536"/>
      <c r="B59" s="537"/>
      <c r="C59" s="537"/>
      <c r="D59" s="537"/>
      <c r="E59" s="537"/>
      <c r="F59" s="538"/>
      <c r="G59" s="591"/>
      <c r="H59" s="378"/>
      <c r="I59" s="378"/>
      <c r="J59" s="378"/>
      <c r="K59" s="378"/>
      <c r="L59" s="378"/>
      <c r="M59" s="378"/>
      <c r="N59" s="378"/>
      <c r="O59" s="592"/>
      <c r="P59" s="604"/>
      <c r="Q59" s="378"/>
      <c r="R59" s="378"/>
      <c r="S59" s="378"/>
      <c r="T59" s="378"/>
      <c r="U59" s="378"/>
      <c r="V59" s="378"/>
      <c r="W59" s="378"/>
      <c r="X59" s="592"/>
      <c r="Y59" s="1029"/>
      <c r="Z59" s="1030"/>
      <c r="AA59" s="1031"/>
      <c r="AB59" s="1035"/>
      <c r="AC59" s="1036"/>
      <c r="AD59" s="103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39"/>
      <c r="B60" s="537"/>
      <c r="C60" s="537"/>
      <c r="D60" s="537"/>
      <c r="E60" s="537"/>
      <c r="F60" s="538"/>
      <c r="G60" s="564"/>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75"/>
      <c r="AC60" s="1027"/>
      <c r="AD60" s="102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46"/>
      <c r="AC61" s="1023"/>
      <c r="AD61" s="10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1" t="s">
        <v>526</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6" t="s">
        <v>490</v>
      </c>
      <c r="B65" s="537"/>
      <c r="C65" s="537"/>
      <c r="D65" s="537"/>
      <c r="E65" s="537"/>
      <c r="F65" s="538"/>
      <c r="G65" s="815" t="s">
        <v>265</v>
      </c>
      <c r="H65" s="800"/>
      <c r="I65" s="800"/>
      <c r="J65" s="800"/>
      <c r="K65" s="800"/>
      <c r="L65" s="800"/>
      <c r="M65" s="800"/>
      <c r="N65" s="800"/>
      <c r="O65" s="801"/>
      <c r="P65" s="799" t="s">
        <v>59</v>
      </c>
      <c r="Q65" s="800"/>
      <c r="R65" s="800"/>
      <c r="S65" s="800"/>
      <c r="T65" s="800"/>
      <c r="U65" s="800"/>
      <c r="V65" s="800"/>
      <c r="W65" s="800"/>
      <c r="X65" s="801"/>
      <c r="Y65" s="1028"/>
      <c r="Z65" s="411"/>
      <c r="AA65" s="412"/>
      <c r="AB65" s="1032" t="s">
        <v>11</v>
      </c>
      <c r="AC65" s="1033"/>
      <c r="AD65" s="1034"/>
      <c r="AE65" s="1020" t="s">
        <v>357</v>
      </c>
      <c r="AF65" s="1020"/>
      <c r="AG65" s="1020"/>
      <c r="AH65" s="1020"/>
      <c r="AI65" s="1020" t="s">
        <v>363</v>
      </c>
      <c r="AJ65" s="1020"/>
      <c r="AK65" s="1020"/>
      <c r="AL65" s="1020"/>
      <c r="AM65" s="1020" t="s">
        <v>471</v>
      </c>
      <c r="AN65" s="1020"/>
      <c r="AO65" s="1020"/>
      <c r="AP65" s="482"/>
      <c r="AQ65" s="173" t="s">
        <v>355</v>
      </c>
      <c r="AR65" s="166"/>
      <c r="AS65" s="166"/>
      <c r="AT65" s="167"/>
      <c r="AU65" s="372" t="s">
        <v>253</v>
      </c>
      <c r="AV65" s="372"/>
      <c r="AW65" s="372"/>
      <c r="AX65" s="373"/>
    </row>
    <row r="66" spans="1:50" ht="18.75" customHeight="1" x14ac:dyDescent="0.15">
      <c r="A66" s="536"/>
      <c r="B66" s="537"/>
      <c r="C66" s="537"/>
      <c r="D66" s="537"/>
      <c r="E66" s="537"/>
      <c r="F66" s="538"/>
      <c r="G66" s="591"/>
      <c r="H66" s="378"/>
      <c r="I66" s="378"/>
      <c r="J66" s="378"/>
      <c r="K66" s="378"/>
      <c r="L66" s="378"/>
      <c r="M66" s="378"/>
      <c r="N66" s="378"/>
      <c r="O66" s="592"/>
      <c r="P66" s="604"/>
      <c r="Q66" s="378"/>
      <c r="R66" s="378"/>
      <c r="S66" s="378"/>
      <c r="T66" s="378"/>
      <c r="U66" s="378"/>
      <c r="V66" s="378"/>
      <c r="W66" s="378"/>
      <c r="X66" s="592"/>
      <c r="Y66" s="1029"/>
      <c r="Z66" s="1030"/>
      <c r="AA66" s="1031"/>
      <c r="AB66" s="1035"/>
      <c r="AC66" s="1036"/>
      <c r="AD66" s="103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39"/>
      <c r="B67" s="537"/>
      <c r="C67" s="537"/>
      <c r="D67" s="537"/>
      <c r="E67" s="537"/>
      <c r="F67" s="538"/>
      <c r="G67" s="564"/>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75"/>
      <c r="AC67" s="1027"/>
      <c r="AD67" s="102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46"/>
      <c r="AC68" s="1023"/>
      <c r="AD68" s="102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21"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1" t="s">
        <v>526</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4" t="s">
        <v>512</v>
      </c>
      <c r="H2" s="465"/>
      <c r="I2" s="465"/>
      <c r="J2" s="465"/>
      <c r="K2" s="465"/>
      <c r="L2" s="465"/>
      <c r="M2" s="465"/>
      <c r="N2" s="465"/>
      <c r="O2" s="465"/>
      <c r="P2" s="465"/>
      <c r="Q2" s="465"/>
      <c r="R2" s="465"/>
      <c r="S2" s="465"/>
      <c r="T2" s="465"/>
      <c r="U2" s="465"/>
      <c r="V2" s="465"/>
      <c r="W2" s="465"/>
      <c r="X2" s="465"/>
      <c r="Y2" s="465"/>
      <c r="Z2" s="465"/>
      <c r="AA2" s="465"/>
      <c r="AB2" s="466"/>
      <c r="AC2" s="464"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0"/>
      <c r="B4" s="1061"/>
      <c r="C4" s="1061"/>
      <c r="D4" s="1061"/>
      <c r="E4" s="1061"/>
      <c r="F4" s="1062"/>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0"/>
      <c r="B5" s="1061"/>
      <c r="C5" s="1061"/>
      <c r="D5" s="1061"/>
      <c r="E5" s="1061"/>
      <c r="F5" s="106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60"/>
      <c r="B6" s="1061"/>
      <c r="C6" s="1061"/>
      <c r="D6" s="1061"/>
      <c r="E6" s="1061"/>
      <c r="F6" s="106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60"/>
      <c r="B7" s="1061"/>
      <c r="C7" s="1061"/>
      <c r="D7" s="1061"/>
      <c r="E7" s="1061"/>
      <c r="F7" s="106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60"/>
      <c r="B8" s="1061"/>
      <c r="C8" s="1061"/>
      <c r="D8" s="1061"/>
      <c r="E8" s="1061"/>
      <c r="F8" s="106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60"/>
      <c r="B9" s="1061"/>
      <c r="C9" s="1061"/>
      <c r="D9" s="1061"/>
      <c r="E9" s="1061"/>
      <c r="F9" s="106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60"/>
      <c r="B10" s="1061"/>
      <c r="C10" s="1061"/>
      <c r="D10" s="1061"/>
      <c r="E10" s="1061"/>
      <c r="F10" s="106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0"/>
      <c r="B11" s="1061"/>
      <c r="C11" s="1061"/>
      <c r="D11" s="1061"/>
      <c r="E11" s="1061"/>
      <c r="F11" s="106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0"/>
      <c r="B12" s="1061"/>
      <c r="C12" s="1061"/>
      <c r="D12" s="1061"/>
      <c r="E12" s="1061"/>
      <c r="F12" s="106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0"/>
      <c r="B13" s="1061"/>
      <c r="C13" s="1061"/>
      <c r="D13" s="1061"/>
      <c r="E13" s="1061"/>
      <c r="F13" s="106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0"/>
      <c r="B14" s="1061"/>
      <c r="C14" s="1061"/>
      <c r="D14" s="1061"/>
      <c r="E14" s="1061"/>
      <c r="F14" s="106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0"/>
      <c r="B15" s="1061"/>
      <c r="C15" s="1061"/>
      <c r="D15" s="1061"/>
      <c r="E15" s="1061"/>
      <c r="F15" s="1062"/>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0"/>
      <c r="B16" s="1061"/>
      <c r="C16" s="1061"/>
      <c r="D16" s="1061"/>
      <c r="E16" s="1061"/>
      <c r="F16" s="1062"/>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0"/>
      <c r="B17" s="1061"/>
      <c r="C17" s="1061"/>
      <c r="D17" s="1061"/>
      <c r="E17" s="1061"/>
      <c r="F17" s="1062"/>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0"/>
      <c r="B18" s="1061"/>
      <c r="C18" s="1061"/>
      <c r="D18" s="1061"/>
      <c r="E18" s="1061"/>
      <c r="F18" s="106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0"/>
      <c r="B19" s="1061"/>
      <c r="C19" s="1061"/>
      <c r="D19" s="1061"/>
      <c r="E19" s="1061"/>
      <c r="F19" s="106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0"/>
      <c r="B20" s="1061"/>
      <c r="C20" s="1061"/>
      <c r="D20" s="1061"/>
      <c r="E20" s="1061"/>
      <c r="F20" s="106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0"/>
      <c r="B21" s="1061"/>
      <c r="C21" s="1061"/>
      <c r="D21" s="1061"/>
      <c r="E21" s="1061"/>
      <c r="F21" s="106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0"/>
      <c r="B22" s="1061"/>
      <c r="C22" s="1061"/>
      <c r="D22" s="1061"/>
      <c r="E22" s="1061"/>
      <c r="F22" s="106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0"/>
      <c r="B23" s="1061"/>
      <c r="C23" s="1061"/>
      <c r="D23" s="1061"/>
      <c r="E23" s="1061"/>
      <c r="F23" s="106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0"/>
      <c r="B24" s="1061"/>
      <c r="C24" s="1061"/>
      <c r="D24" s="1061"/>
      <c r="E24" s="1061"/>
      <c r="F24" s="106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0"/>
      <c r="B25" s="1061"/>
      <c r="C25" s="1061"/>
      <c r="D25" s="1061"/>
      <c r="E25" s="1061"/>
      <c r="F25" s="106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0"/>
      <c r="B26" s="1061"/>
      <c r="C26" s="1061"/>
      <c r="D26" s="1061"/>
      <c r="E26" s="1061"/>
      <c r="F26" s="106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0"/>
      <c r="B27" s="1061"/>
      <c r="C27" s="1061"/>
      <c r="D27" s="1061"/>
      <c r="E27" s="1061"/>
      <c r="F27" s="106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0"/>
      <c r="B28" s="1061"/>
      <c r="C28" s="1061"/>
      <c r="D28" s="1061"/>
      <c r="E28" s="1061"/>
      <c r="F28" s="1062"/>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0"/>
      <c r="B29" s="1061"/>
      <c r="C29" s="1061"/>
      <c r="D29" s="1061"/>
      <c r="E29" s="1061"/>
      <c r="F29" s="1062"/>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0"/>
      <c r="B30" s="1061"/>
      <c r="C30" s="1061"/>
      <c r="D30" s="1061"/>
      <c r="E30" s="1061"/>
      <c r="F30" s="1062"/>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0"/>
      <c r="B31" s="1061"/>
      <c r="C31" s="1061"/>
      <c r="D31" s="1061"/>
      <c r="E31" s="1061"/>
      <c r="F31" s="106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0"/>
      <c r="B32" s="1061"/>
      <c r="C32" s="1061"/>
      <c r="D32" s="1061"/>
      <c r="E32" s="1061"/>
      <c r="F32" s="106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0"/>
      <c r="B33" s="1061"/>
      <c r="C33" s="1061"/>
      <c r="D33" s="1061"/>
      <c r="E33" s="1061"/>
      <c r="F33" s="106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0"/>
      <c r="B34" s="1061"/>
      <c r="C34" s="1061"/>
      <c r="D34" s="1061"/>
      <c r="E34" s="1061"/>
      <c r="F34" s="106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0"/>
      <c r="B35" s="1061"/>
      <c r="C35" s="1061"/>
      <c r="D35" s="1061"/>
      <c r="E35" s="1061"/>
      <c r="F35" s="106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0"/>
      <c r="B36" s="1061"/>
      <c r="C36" s="1061"/>
      <c r="D36" s="1061"/>
      <c r="E36" s="1061"/>
      <c r="F36" s="106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0"/>
      <c r="B37" s="1061"/>
      <c r="C37" s="1061"/>
      <c r="D37" s="1061"/>
      <c r="E37" s="1061"/>
      <c r="F37" s="106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0"/>
      <c r="B38" s="1061"/>
      <c r="C38" s="1061"/>
      <c r="D38" s="1061"/>
      <c r="E38" s="1061"/>
      <c r="F38" s="106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0"/>
      <c r="B39" s="1061"/>
      <c r="C39" s="1061"/>
      <c r="D39" s="1061"/>
      <c r="E39" s="1061"/>
      <c r="F39" s="106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0"/>
      <c r="B40" s="1061"/>
      <c r="C40" s="1061"/>
      <c r="D40" s="1061"/>
      <c r="E40" s="1061"/>
      <c r="F40" s="106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0"/>
      <c r="B41" s="1061"/>
      <c r="C41" s="1061"/>
      <c r="D41" s="1061"/>
      <c r="E41" s="1061"/>
      <c r="F41" s="1062"/>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0"/>
      <c r="B42" s="1061"/>
      <c r="C42" s="1061"/>
      <c r="D42" s="1061"/>
      <c r="E42" s="1061"/>
      <c r="F42" s="1062"/>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0"/>
      <c r="B43" s="1061"/>
      <c r="C43" s="1061"/>
      <c r="D43" s="1061"/>
      <c r="E43" s="1061"/>
      <c r="F43" s="1062"/>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0"/>
      <c r="B44" s="1061"/>
      <c r="C44" s="1061"/>
      <c r="D44" s="1061"/>
      <c r="E44" s="1061"/>
      <c r="F44" s="106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0"/>
      <c r="B45" s="1061"/>
      <c r="C45" s="1061"/>
      <c r="D45" s="1061"/>
      <c r="E45" s="1061"/>
      <c r="F45" s="106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0"/>
      <c r="B46" s="1061"/>
      <c r="C46" s="1061"/>
      <c r="D46" s="1061"/>
      <c r="E46" s="1061"/>
      <c r="F46" s="106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0"/>
      <c r="B47" s="1061"/>
      <c r="C47" s="1061"/>
      <c r="D47" s="1061"/>
      <c r="E47" s="1061"/>
      <c r="F47" s="106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0"/>
      <c r="B48" s="1061"/>
      <c r="C48" s="1061"/>
      <c r="D48" s="1061"/>
      <c r="E48" s="1061"/>
      <c r="F48" s="106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0"/>
      <c r="B49" s="1061"/>
      <c r="C49" s="1061"/>
      <c r="D49" s="1061"/>
      <c r="E49" s="1061"/>
      <c r="F49" s="106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0"/>
      <c r="B50" s="1061"/>
      <c r="C50" s="1061"/>
      <c r="D50" s="1061"/>
      <c r="E50" s="1061"/>
      <c r="F50" s="106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0"/>
      <c r="B51" s="1061"/>
      <c r="C51" s="1061"/>
      <c r="D51" s="1061"/>
      <c r="E51" s="1061"/>
      <c r="F51" s="106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0"/>
      <c r="B52" s="1061"/>
      <c r="C52" s="1061"/>
      <c r="D52" s="1061"/>
      <c r="E52" s="1061"/>
      <c r="F52" s="106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0"/>
      <c r="B56" s="1061"/>
      <c r="C56" s="1061"/>
      <c r="D56" s="1061"/>
      <c r="E56" s="1061"/>
      <c r="F56" s="1062"/>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0"/>
      <c r="B57" s="1061"/>
      <c r="C57" s="1061"/>
      <c r="D57" s="1061"/>
      <c r="E57" s="1061"/>
      <c r="F57" s="1062"/>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0"/>
      <c r="B58" s="1061"/>
      <c r="C58" s="1061"/>
      <c r="D58" s="1061"/>
      <c r="E58" s="1061"/>
      <c r="F58" s="106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0"/>
      <c r="B59" s="1061"/>
      <c r="C59" s="1061"/>
      <c r="D59" s="1061"/>
      <c r="E59" s="1061"/>
      <c r="F59" s="106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0"/>
      <c r="B60" s="1061"/>
      <c r="C60" s="1061"/>
      <c r="D60" s="1061"/>
      <c r="E60" s="1061"/>
      <c r="F60" s="106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0"/>
      <c r="B61" s="1061"/>
      <c r="C61" s="1061"/>
      <c r="D61" s="1061"/>
      <c r="E61" s="1061"/>
      <c r="F61" s="106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0"/>
      <c r="B62" s="1061"/>
      <c r="C62" s="1061"/>
      <c r="D62" s="1061"/>
      <c r="E62" s="1061"/>
      <c r="F62" s="106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0"/>
      <c r="B63" s="1061"/>
      <c r="C63" s="1061"/>
      <c r="D63" s="1061"/>
      <c r="E63" s="1061"/>
      <c r="F63" s="106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0"/>
      <c r="B64" s="1061"/>
      <c r="C64" s="1061"/>
      <c r="D64" s="1061"/>
      <c r="E64" s="1061"/>
      <c r="F64" s="106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0"/>
      <c r="B65" s="1061"/>
      <c r="C65" s="1061"/>
      <c r="D65" s="1061"/>
      <c r="E65" s="1061"/>
      <c r="F65" s="106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0"/>
      <c r="B66" s="1061"/>
      <c r="C66" s="1061"/>
      <c r="D66" s="1061"/>
      <c r="E66" s="1061"/>
      <c r="F66" s="106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0"/>
      <c r="B67" s="1061"/>
      <c r="C67" s="1061"/>
      <c r="D67" s="1061"/>
      <c r="E67" s="1061"/>
      <c r="F67" s="106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0"/>
      <c r="B68" s="1061"/>
      <c r="C68" s="1061"/>
      <c r="D68" s="1061"/>
      <c r="E68" s="1061"/>
      <c r="F68" s="1062"/>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0"/>
      <c r="B69" s="1061"/>
      <c r="C69" s="1061"/>
      <c r="D69" s="1061"/>
      <c r="E69" s="1061"/>
      <c r="F69" s="1062"/>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0"/>
      <c r="B70" s="1061"/>
      <c r="C70" s="1061"/>
      <c r="D70" s="1061"/>
      <c r="E70" s="1061"/>
      <c r="F70" s="1062"/>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0"/>
      <c r="B71" s="1061"/>
      <c r="C71" s="1061"/>
      <c r="D71" s="1061"/>
      <c r="E71" s="1061"/>
      <c r="F71" s="106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0"/>
      <c r="B72" s="1061"/>
      <c r="C72" s="1061"/>
      <c r="D72" s="1061"/>
      <c r="E72" s="1061"/>
      <c r="F72" s="106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0"/>
      <c r="B73" s="1061"/>
      <c r="C73" s="1061"/>
      <c r="D73" s="1061"/>
      <c r="E73" s="1061"/>
      <c r="F73" s="106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0"/>
      <c r="B74" s="1061"/>
      <c r="C74" s="1061"/>
      <c r="D74" s="1061"/>
      <c r="E74" s="1061"/>
      <c r="F74" s="106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0"/>
      <c r="B75" s="1061"/>
      <c r="C75" s="1061"/>
      <c r="D75" s="1061"/>
      <c r="E75" s="1061"/>
      <c r="F75" s="106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0"/>
      <c r="B76" s="1061"/>
      <c r="C76" s="1061"/>
      <c r="D76" s="1061"/>
      <c r="E76" s="1061"/>
      <c r="F76" s="106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0"/>
      <c r="B77" s="1061"/>
      <c r="C77" s="1061"/>
      <c r="D77" s="1061"/>
      <c r="E77" s="1061"/>
      <c r="F77" s="106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0"/>
      <c r="B78" s="1061"/>
      <c r="C78" s="1061"/>
      <c r="D78" s="1061"/>
      <c r="E78" s="1061"/>
      <c r="F78" s="106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0"/>
      <c r="B79" s="1061"/>
      <c r="C79" s="1061"/>
      <c r="D79" s="1061"/>
      <c r="E79" s="1061"/>
      <c r="F79" s="106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0"/>
      <c r="B80" s="1061"/>
      <c r="C80" s="1061"/>
      <c r="D80" s="1061"/>
      <c r="E80" s="1061"/>
      <c r="F80" s="106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0"/>
      <c r="B81" s="1061"/>
      <c r="C81" s="1061"/>
      <c r="D81" s="1061"/>
      <c r="E81" s="1061"/>
      <c r="F81" s="1062"/>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0"/>
      <c r="B82" s="1061"/>
      <c r="C82" s="1061"/>
      <c r="D82" s="1061"/>
      <c r="E82" s="1061"/>
      <c r="F82" s="1062"/>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0"/>
      <c r="B83" s="1061"/>
      <c r="C83" s="1061"/>
      <c r="D83" s="1061"/>
      <c r="E83" s="1061"/>
      <c r="F83" s="1062"/>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0"/>
      <c r="B84" s="1061"/>
      <c r="C84" s="1061"/>
      <c r="D84" s="1061"/>
      <c r="E84" s="1061"/>
      <c r="F84" s="106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0"/>
      <c r="B85" s="1061"/>
      <c r="C85" s="1061"/>
      <c r="D85" s="1061"/>
      <c r="E85" s="1061"/>
      <c r="F85" s="106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0"/>
      <c r="B86" s="1061"/>
      <c r="C86" s="1061"/>
      <c r="D86" s="1061"/>
      <c r="E86" s="1061"/>
      <c r="F86" s="106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0"/>
      <c r="B87" s="1061"/>
      <c r="C87" s="1061"/>
      <c r="D87" s="1061"/>
      <c r="E87" s="1061"/>
      <c r="F87" s="106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0"/>
      <c r="B88" s="1061"/>
      <c r="C88" s="1061"/>
      <c r="D88" s="1061"/>
      <c r="E88" s="1061"/>
      <c r="F88" s="106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0"/>
      <c r="B89" s="1061"/>
      <c r="C89" s="1061"/>
      <c r="D89" s="1061"/>
      <c r="E89" s="1061"/>
      <c r="F89" s="106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0"/>
      <c r="B90" s="1061"/>
      <c r="C90" s="1061"/>
      <c r="D90" s="1061"/>
      <c r="E90" s="1061"/>
      <c r="F90" s="106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0"/>
      <c r="B91" s="1061"/>
      <c r="C91" s="1061"/>
      <c r="D91" s="1061"/>
      <c r="E91" s="1061"/>
      <c r="F91" s="106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0"/>
      <c r="B92" s="1061"/>
      <c r="C92" s="1061"/>
      <c r="D92" s="1061"/>
      <c r="E92" s="1061"/>
      <c r="F92" s="106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0"/>
      <c r="B93" s="1061"/>
      <c r="C93" s="1061"/>
      <c r="D93" s="1061"/>
      <c r="E93" s="1061"/>
      <c r="F93" s="106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0"/>
      <c r="B94" s="1061"/>
      <c r="C94" s="1061"/>
      <c r="D94" s="1061"/>
      <c r="E94" s="1061"/>
      <c r="F94" s="1062"/>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0"/>
      <c r="B95" s="1061"/>
      <c r="C95" s="1061"/>
      <c r="D95" s="1061"/>
      <c r="E95" s="1061"/>
      <c r="F95" s="1062"/>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0"/>
      <c r="B96" s="1061"/>
      <c r="C96" s="1061"/>
      <c r="D96" s="1061"/>
      <c r="E96" s="1061"/>
      <c r="F96" s="1062"/>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0"/>
      <c r="B97" s="1061"/>
      <c r="C97" s="1061"/>
      <c r="D97" s="1061"/>
      <c r="E97" s="1061"/>
      <c r="F97" s="106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0"/>
      <c r="B98" s="1061"/>
      <c r="C98" s="1061"/>
      <c r="D98" s="1061"/>
      <c r="E98" s="1061"/>
      <c r="F98" s="106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0"/>
      <c r="B99" s="1061"/>
      <c r="C99" s="1061"/>
      <c r="D99" s="1061"/>
      <c r="E99" s="1061"/>
      <c r="F99" s="106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0"/>
      <c r="B100" s="1061"/>
      <c r="C100" s="1061"/>
      <c r="D100" s="1061"/>
      <c r="E100" s="1061"/>
      <c r="F100" s="106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0"/>
      <c r="B101" s="1061"/>
      <c r="C101" s="1061"/>
      <c r="D101" s="1061"/>
      <c r="E101" s="1061"/>
      <c r="F101" s="106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0"/>
      <c r="B102" s="1061"/>
      <c r="C102" s="1061"/>
      <c r="D102" s="1061"/>
      <c r="E102" s="1061"/>
      <c r="F102" s="106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0"/>
      <c r="B103" s="1061"/>
      <c r="C103" s="1061"/>
      <c r="D103" s="1061"/>
      <c r="E103" s="1061"/>
      <c r="F103" s="106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0"/>
      <c r="B104" s="1061"/>
      <c r="C104" s="1061"/>
      <c r="D104" s="1061"/>
      <c r="E104" s="1061"/>
      <c r="F104" s="106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0"/>
      <c r="B105" s="1061"/>
      <c r="C105" s="1061"/>
      <c r="D105" s="1061"/>
      <c r="E105" s="1061"/>
      <c r="F105" s="106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0"/>
      <c r="B109" s="1061"/>
      <c r="C109" s="1061"/>
      <c r="D109" s="1061"/>
      <c r="E109" s="1061"/>
      <c r="F109" s="1062"/>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0"/>
      <c r="B110" s="1061"/>
      <c r="C110" s="1061"/>
      <c r="D110" s="1061"/>
      <c r="E110" s="1061"/>
      <c r="F110" s="1062"/>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0"/>
      <c r="B111" s="1061"/>
      <c r="C111" s="1061"/>
      <c r="D111" s="1061"/>
      <c r="E111" s="1061"/>
      <c r="F111" s="106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0"/>
      <c r="B112" s="1061"/>
      <c r="C112" s="1061"/>
      <c r="D112" s="1061"/>
      <c r="E112" s="1061"/>
      <c r="F112" s="106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0"/>
      <c r="B113" s="1061"/>
      <c r="C113" s="1061"/>
      <c r="D113" s="1061"/>
      <c r="E113" s="1061"/>
      <c r="F113" s="106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0"/>
      <c r="B114" s="1061"/>
      <c r="C114" s="1061"/>
      <c r="D114" s="1061"/>
      <c r="E114" s="1061"/>
      <c r="F114" s="106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0"/>
      <c r="B115" s="1061"/>
      <c r="C115" s="1061"/>
      <c r="D115" s="1061"/>
      <c r="E115" s="1061"/>
      <c r="F115" s="106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0"/>
      <c r="B116" s="1061"/>
      <c r="C116" s="1061"/>
      <c r="D116" s="1061"/>
      <c r="E116" s="1061"/>
      <c r="F116" s="106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0"/>
      <c r="B117" s="1061"/>
      <c r="C117" s="1061"/>
      <c r="D117" s="1061"/>
      <c r="E117" s="1061"/>
      <c r="F117" s="106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0"/>
      <c r="B118" s="1061"/>
      <c r="C118" s="1061"/>
      <c r="D118" s="1061"/>
      <c r="E118" s="1061"/>
      <c r="F118" s="106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0"/>
      <c r="B119" s="1061"/>
      <c r="C119" s="1061"/>
      <c r="D119" s="1061"/>
      <c r="E119" s="1061"/>
      <c r="F119" s="106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0"/>
      <c r="B120" s="1061"/>
      <c r="C120" s="1061"/>
      <c r="D120" s="1061"/>
      <c r="E120" s="1061"/>
      <c r="F120" s="106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0"/>
      <c r="B121" s="1061"/>
      <c r="C121" s="1061"/>
      <c r="D121" s="1061"/>
      <c r="E121" s="1061"/>
      <c r="F121" s="1062"/>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0"/>
      <c r="B122" s="1061"/>
      <c r="C122" s="1061"/>
      <c r="D122" s="1061"/>
      <c r="E122" s="1061"/>
      <c r="F122" s="1062"/>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0"/>
      <c r="B123" s="1061"/>
      <c r="C123" s="1061"/>
      <c r="D123" s="1061"/>
      <c r="E123" s="1061"/>
      <c r="F123" s="1062"/>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0"/>
      <c r="B124" s="1061"/>
      <c r="C124" s="1061"/>
      <c r="D124" s="1061"/>
      <c r="E124" s="1061"/>
      <c r="F124" s="106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0"/>
      <c r="B125" s="1061"/>
      <c r="C125" s="1061"/>
      <c r="D125" s="1061"/>
      <c r="E125" s="1061"/>
      <c r="F125" s="106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0"/>
      <c r="B126" s="1061"/>
      <c r="C126" s="1061"/>
      <c r="D126" s="1061"/>
      <c r="E126" s="1061"/>
      <c r="F126" s="106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0"/>
      <c r="B127" s="1061"/>
      <c r="C127" s="1061"/>
      <c r="D127" s="1061"/>
      <c r="E127" s="1061"/>
      <c r="F127" s="106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0"/>
      <c r="B128" s="1061"/>
      <c r="C128" s="1061"/>
      <c r="D128" s="1061"/>
      <c r="E128" s="1061"/>
      <c r="F128" s="106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0"/>
      <c r="B129" s="1061"/>
      <c r="C129" s="1061"/>
      <c r="D129" s="1061"/>
      <c r="E129" s="1061"/>
      <c r="F129" s="106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0"/>
      <c r="B130" s="1061"/>
      <c r="C130" s="1061"/>
      <c r="D130" s="1061"/>
      <c r="E130" s="1061"/>
      <c r="F130" s="106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0"/>
      <c r="B131" s="1061"/>
      <c r="C131" s="1061"/>
      <c r="D131" s="1061"/>
      <c r="E131" s="1061"/>
      <c r="F131" s="106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0"/>
      <c r="B132" s="1061"/>
      <c r="C132" s="1061"/>
      <c r="D132" s="1061"/>
      <c r="E132" s="1061"/>
      <c r="F132" s="106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0"/>
      <c r="B133" s="1061"/>
      <c r="C133" s="1061"/>
      <c r="D133" s="1061"/>
      <c r="E133" s="1061"/>
      <c r="F133" s="106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0"/>
      <c r="B134" s="1061"/>
      <c r="C134" s="1061"/>
      <c r="D134" s="1061"/>
      <c r="E134" s="1061"/>
      <c r="F134" s="1062"/>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0"/>
      <c r="B135" s="1061"/>
      <c r="C135" s="1061"/>
      <c r="D135" s="1061"/>
      <c r="E135" s="1061"/>
      <c r="F135" s="1062"/>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0"/>
      <c r="B136" s="1061"/>
      <c r="C136" s="1061"/>
      <c r="D136" s="1061"/>
      <c r="E136" s="1061"/>
      <c r="F136" s="1062"/>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0"/>
      <c r="B137" s="1061"/>
      <c r="C137" s="1061"/>
      <c r="D137" s="1061"/>
      <c r="E137" s="1061"/>
      <c r="F137" s="106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0"/>
      <c r="B138" s="1061"/>
      <c r="C138" s="1061"/>
      <c r="D138" s="1061"/>
      <c r="E138" s="1061"/>
      <c r="F138" s="106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0"/>
      <c r="B139" s="1061"/>
      <c r="C139" s="1061"/>
      <c r="D139" s="1061"/>
      <c r="E139" s="1061"/>
      <c r="F139" s="106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0"/>
      <c r="B140" s="1061"/>
      <c r="C140" s="1061"/>
      <c r="D140" s="1061"/>
      <c r="E140" s="1061"/>
      <c r="F140" s="106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0"/>
      <c r="B141" s="1061"/>
      <c r="C141" s="1061"/>
      <c r="D141" s="1061"/>
      <c r="E141" s="1061"/>
      <c r="F141" s="106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0"/>
      <c r="B142" s="1061"/>
      <c r="C142" s="1061"/>
      <c r="D142" s="1061"/>
      <c r="E142" s="1061"/>
      <c r="F142" s="106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0"/>
      <c r="B143" s="1061"/>
      <c r="C143" s="1061"/>
      <c r="D143" s="1061"/>
      <c r="E143" s="1061"/>
      <c r="F143" s="106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0"/>
      <c r="B144" s="1061"/>
      <c r="C144" s="1061"/>
      <c r="D144" s="1061"/>
      <c r="E144" s="1061"/>
      <c r="F144" s="106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0"/>
      <c r="B145" s="1061"/>
      <c r="C145" s="1061"/>
      <c r="D145" s="1061"/>
      <c r="E145" s="1061"/>
      <c r="F145" s="106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0"/>
      <c r="B146" s="1061"/>
      <c r="C146" s="1061"/>
      <c r="D146" s="1061"/>
      <c r="E146" s="1061"/>
      <c r="F146" s="106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0"/>
      <c r="B147" s="1061"/>
      <c r="C147" s="1061"/>
      <c r="D147" s="1061"/>
      <c r="E147" s="1061"/>
      <c r="F147" s="1062"/>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0"/>
      <c r="B148" s="1061"/>
      <c r="C148" s="1061"/>
      <c r="D148" s="1061"/>
      <c r="E148" s="1061"/>
      <c r="F148" s="1062"/>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0"/>
      <c r="B149" s="1061"/>
      <c r="C149" s="1061"/>
      <c r="D149" s="1061"/>
      <c r="E149" s="1061"/>
      <c r="F149" s="1062"/>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0"/>
      <c r="B150" s="1061"/>
      <c r="C150" s="1061"/>
      <c r="D150" s="1061"/>
      <c r="E150" s="1061"/>
      <c r="F150" s="106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0"/>
      <c r="B151" s="1061"/>
      <c r="C151" s="1061"/>
      <c r="D151" s="1061"/>
      <c r="E151" s="1061"/>
      <c r="F151" s="106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0"/>
      <c r="B152" s="1061"/>
      <c r="C152" s="1061"/>
      <c r="D152" s="1061"/>
      <c r="E152" s="1061"/>
      <c r="F152" s="106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0"/>
      <c r="B153" s="1061"/>
      <c r="C153" s="1061"/>
      <c r="D153" s="1061"/>
      <c r="E153" s="1061"/>
      <c r="F153" s="106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0"/>
      <c r="B154" s="1061"/>
      <c r="C154" s="1061"/>
      <c r="D154" s="1061"/>
      <c r="E154" s="1061"/>
      <c r="F154" s="106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0"/>
      <c r="B155" s="1061"/>
      <c r="C155" s="1061"/>
      <c r="D155" s="1061"/>
      <c r="E155" s="1061"/>
      <c r="F155" s="106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0"/>
      <c r="B156" s="1061"/>
      <c r="C156" s="1061"/>
      <c r="D156" s="1061"/>
      <c r="E156" s="1061"/>
      <c r="F156" s="106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0"/>
      <c r="B157" s="1061"/>
      <c r="C157" s="1061"/>
      <c r="D157" s="1061"/>
      <c r="E157" s="1061"/>
      <c r="F157" s="106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0"/>
      <c r="B158" s="1061"/>
      <c r="C158" s="1061"/>
      <c r="D158" s="1061"/>
      <c r="E158" s="1061"/>
      <c r="F158" s="106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0"/>
      <c r="B162" s="1061"/>
      <c r="C162" s="1061"/>
      <c r="D162" s="1061"/>
      <c r="E162" s="1061"/>
      <c r="F162" s="1062"/>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0"/>
      <c r="B163" s="1061"/>
      <c r="C163" s="1061"/>
      <c r="D163" s="1061"/>
      <c r="E163" s="1061"/>
      <c r="F163" s="1062"/>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0"/>
      <c r="B164" s="1061"/>
      <c r="C164" s="1061"/>
      <c r="D164" s="1061"/>
      <c r="E164" s="1061"/>
      <c r="F164" s="106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0"/>
      <c r="B165" s="1061"/>
      <c r="C165" s="1061"/>
      <c r="D165" s="1061"/>
      <c r="E165" s="1061"/>
      <c r="F165" s="106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0"/>
      <c r="B166" s="1061"/>
      <c r="C166" s="1061"/>
      <c r="D166" s="1061"/>
      <c r="E166" s="1061"/>
      <c r="F166" s="106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0"/>
      <c r="B167" s="1061"/>
      <c r="C167" s="1061"/>
      <c r="D167" s="1061"/>
      <c r="E167" s="1061"/>
      <c r="F167" s="106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0"/>
      <c r="B168" s="1061"/>
      <c r="C168" s="1061"/>
      <c r="D168" s="1061"/>
      <c r="E168" s="1061"/>
      <c r="F168" s="106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0"/>
      <c r="B169" s="1061"/>
      <c r="C169" s="1061"/>
      <c r="D169" s="1061"/>
      <c r="E169" s="1061"/>
      <c r="F169" s="106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0"/>
      <c r="B170" s="1061"/>
      <c r="C170" s="1061"/>
      <c r="D170" s="1061"/>
      <c r="E170" s="1061"/>
      <c r="F170" s="106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0"/>
      <c r="B171" s="1061"/>
      <c r="C171" s="1061"/>
      <c r="D171" s="1061"/>
      <c r="E171" s="1061"/>
      <c r="F171" s="106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0"/>
      <c r="B172" s="1061"/>
      <c r="C172" s="1061"/>
      <c r="D172" s="1061"/>
      <c r="E172" s="1061"/>
      <c r="F172" s="106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0"/>
      <c r="B173" s="1061"/>
      <c r="C173" s="1061"/>
      <c r="D173" s="1061"/>
      <c r="E173" s="1061"/>
      <c r="F173" s="106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0"/>
      <c r="B174" s="1061"/>
      <c r="C174" s="1061"/>
      <c r="D174" s="1061"/>
      <c r="E174" s="1061"/>
      <c r="F174" s="1062"/>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0"/>
      <c r="B175" s="1061"/>
      <c r="C175" s="1061"/>
      <c r="D175" s="1061"/>
      <c r="E175" s="1061"/>
      <c r="F175" s="1062"/>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0"/>
      <c r="B176" s="1061"/>
      <c r="C176" s="1061"/>
      <c r="D176" s="1061"/>
      <c r="E176" s="1061"/>
      <c r="F176" s="1062"/>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0"/>
      <c r="B177" s="1061"/>
      <c r="C177" s="1061"/>
      <c r="D177" s="1061"/>
      <c r="E177" s="1061"/>
      <c r="F177" s="106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0"/>
      <c r="B178" s="1061"/>
      <c r="C178" s="1061"/>
      <c r="D178" s="1061"/>
      <c r="E178" s="1061"/>
      <c r="F178" s="106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0"/>
      <c r="B179" s="1061"/>
      <c r="C179" s="1061"/>
      <c r="D179" s="1061"/>
      <c r="E179" s="1061"/>
      <c r="F179" s="106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0"/>
      <c r="B180" s="1061"/>
      <c r="C180" s="1061"/>
      <c r="D180" s="1061"/>
      <c r="E180" s="1061"/>
      <c r="F180" s="106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0"/>
      <c r="B181" s="1061"/>
      <c r="C181" s="1061"/>
      <c r="D181" s="1061"/>
      <c r="E181" s="1061"/>
      <c r="F181" s="106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0"/>
      <c r="B182" s="1061"/>
      <c r="C182" s="1061"/>
      <c r="D182" s="1061"/>
      <c r="E182" s="1061"/>
      <c r="F182" s="106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0"/>
      <c r="B183" s="1061"/>
      <c r="C183" s="1061"/>
      <c r="D183" s="1061"/>
      <c r="E183" s="1061"/>
      <c r="F183" s="106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0"/>
      <c r="B184" s="1061"/>
      <c r="C184" s="1061"/>
      <c r="D184" s="1061"/>
      <c r="E184" s="1061"/>
      <c r="F184" s="106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0"/>
      <c r="B185" s="1061"/>
      <c r="C185" s="1061"/>
      <c r="D185" s="1061"/>
      <c r="E185" s="1061"/>
      <c r="F185" s="106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0"/>
      <c r="B186" s="1061"/>
      <c r="C186" s="1061"/>
      <c r="D186" s="1061"/>
      <c r="E186" s="1061"/>
      <c r="F186" s="106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0"/>
      <c r="B187" s="1061"/>
      <c r="C187" s="1061"/>
      <c r="D187" s="1061"/>
      <c r="E187" s="1061"/>
      <c r="F187" s="1062"/>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0"/>
      <c r="B188" s="1061"/>
      <c r="C188" s="1061"/>
      <c r="D188" s="1061"/>
      <c r="E188" s="1061"/>
      <c r="F188" s="1062"/>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0"/>
      <c r="B189" s="1061"/>
      <c r="C189" s="1061"/>
      <c r="D189" s="1061"/>
      <c r="E189" s="1061"/>
      <c r="F189" s="1062"/>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0"/>
      <c r="B190" s="1061"/>
      <c r="C190" s="1061"/>
      <c r="D190" s="1061"/>
      <c r="E190" s="1061"/>
      <c r="F190" s="106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0"/>
      <c r="B191" s="1061"/>
      <c r="C191" s="1061"/>
      <c r="D191" s="1061"/>
      <c r="E191" s="1061"/>
      <c r="F191" s="106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0"/>
      <c r="B192" s="1061"/>
      <c r="C192" s="1061"/>
      <c r="D192" s="1061"/>
      <c r="E192" s="1061"/>
      <c r="F192" s="106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0"/>
      <c r="B193" s="1061"/>
      <c r="C193" s="1061"/>
      <c r="D193" s="1061"/>
      <c r="E193" s="1061"/>
      <c r="F193" s="106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0"/>
      <c r="B194" s="1061"/>
      <c r="C194" s="1061"/>
      <c r="D194" s="1061"/>
      <c r="E194" s="1061"/>
      <c r="F194" s="106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0"/>
      <c r="B195" s="1061"/>
      <c r="C195" s="1061"/>
      <c r="D195" s="1061"/>
      <c r="E195" s="1061"/>
      <c r="F195" s="106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0"/>
      <c r="B196" s="1061"/>
      <c r="C196" s="1061"/>
      <c r="D196" s="1061"/>
      <c r="E196" s="1061"/>
      <c r="F196" s="106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0"/>
      <c r="B197" s="1061"/>
      <c r="C197" s="1061"/>
      <c r="D197" s="1061"/>
      <c r="E197" s="1061"/>
      <c r="F197" s="106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0"/>
      <c r="B198" s="1061"/>
      <c r="C198" s="1061"/>
      <c r="D198" s="1061"/>
      <c r="E198" s="1061"/>
      <c r="F198" s="106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0"/>
      <c r="B199" s="1061"/>
      <c r="C199" s="1061"/>
      <c r="D199" s="1061"/>
      <c r="E199" s="1061"/>
      <c r="F199" s="106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0"/>
      <c r="B200" s="1061"/>
      <c r="C200" s="1061"/>
      <c r="D200" s="1061"/>
      <c r="E200" s="1061"/>
      <c r="F200" s="1062"/>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0"/>
      <c r="B201" s="1061"/>
      <c r="C201" s="1061"/>
      <c r="D201" s="1061"/>
      <c r="E201" s="1061"/>
      <c r="F201" s="1062"/>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0"/>
      <c r="B202" s="1061"/>
      <c r="C202" s="1061"/>
      <c r="D202" s="1061"/>
      <c r="E202" s="1061"/>
      <c r="F202" s="1062"/>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0"/>
      <c r="B203" s="1061"/>
      <c r="C203" s="1061"/>
      <c r="D203" s="1061"/>
      <c r="E203" s="1061"/>
      <c r="F203" s="106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0"/>
      <c r="B204" s="1061"/>
      <c r="C204" s="1061"/>
      <c r="D204" s="1061"/>
      <c r="E204" s="1061"/>
      <c r="F204" s="106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0"/>
      <c r="B205" s="1061"/>
      <c r="C205" s="1061"/>
      <c r="D205" s="1061"/>
      <c r="E205" s="1061"/>
      <c r="F205" s="106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0"/>
      <c r="B206" s="1061"/>
      <c r="C206" s="1061"/>
      <c r="D206" s="1061"/>
      <c r="E206" s="1061"/>
      <c r="F206" s="106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0"/>
      <c r="B207" s="1061"/>
      <c r="C207" s="1061"/>
      <c r="D207" s="1061"/>
      <c r="E207" s="1061"/>
      <c r="F207" s="106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0"/>
      <c r="B208" s="1061"/>
      <c r="C208" s="1061"/>
      <c r="D208" s="1061"/>
      <c r="E208" s="1061"/>
      <c r="F208" s="106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0"/>
      <c r="B209" s="1061"/>
      <c r="C209" s="1061"/>
      <c r="D209" s="1061"/>
      <c r="E209" s="1061"/>
      <c r="F209" s="106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0"/>
      <c r="B210" s="1061"/>
      <c r="C210" s="1061"/>
      <c r="D210" s="1061"/>
      <c r="E210" s="1061"/>
      <c r="F210" s="106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0"/>
      <c r="B211" s="1061"/>
      <c r="C211" s="1061"/>
      <c r="D211" s="1061"/>
      <c r="E211" s="1061"/>
      <c r="F211" s="106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0"/>
      <c r="B215" s="1061"/>
      <c r="C215" s="1061"/>
      <c r="D215" s="1061"/>
      <c r="E215" s="1061"/>
      <c r="F215" s="1062"/>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0"/>
      <c r="B216" s="1061"/>
      <c r="C216" s="1061"/>
      <c r="D216" s="1061"/>
      <c r="E216" s="1061"/>
      <c r="F216" s="1062"/>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0"/>
      <c r="B217" s="1061"/>
      <c r="C217" s="1061"/>
      <c r="D217" s="1061"/>
      <c r="E217" s="1061"/>
      <c r="F217" s="106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0"/>
      <c r="B218" s="1061"/>
      <c r="C218" s="1061"/>
      <c r="D218" s="1061"/>
      <c r="E218" s="1061"/>
      <c r="F218" s="106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0"/>
      <c r="B219" s="1061"/>
      <c r="C219" s="1061"/>
      <c r="D219" s="1061"/>
      <c r="E219" s="1061"/>
      <c r="F219" s="106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0"/>
      <c r="B220" s="1061"/>
      <c r="C220" s="1061"/>
      <c r="D220" s="1061"/>
      <c r="E220" s="1061"/>
      <c r="F220" s="106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0"/>
      <c r="B221" s="1061"/>
      <c r="C221" s="1061"/>
      <c r="D221" s="1061"/>
      <c r="E221" s="1061"/>
      <c r="F221" s="106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0"/>
      <c r="B222" s="1061"/>
      <c r="C222" s="1061"/>
      <c r="D222" s="1061"/>
      <c r="E222" s="1061"/>
      <c r="F222" s="106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0"/>
      <c r="B223" s="1061"/>
      <c r="C223" s="1061"/>
      <c r="D223" s="1061"/>
      <c r="E223" s="1061"/>
      <c r="F223" s="106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0"/>
      <c r="B224" s="1061"/>
      <c r="C224" s="1061"/>
      <c r="D224" s="1061"/>
      <c r="E224" s="1061"/>
      <c r="F224" s="106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0"/>
      <c r="B225" s="1061"/>
      <c r="C225" s="1061"/>
      <c r="D225" s="1061"/>
      <c r="E225" s="1061"/>
      <c r="F225" s="106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0"/>
      <c r="B226" s="1061"/>
      <c r="C226" s="1061"/>
      <c r="D226" s="1061"/>
      <c r="E226" s="1061"/>
      <c r="F226" s="106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0"/>
      <c r="B227" s="1061"/>
      <c r="C227" s="1061"/>
      <c r="D227" s="1061"/>
      <c r="E227" s="1061"/>
      <c r="F227" s="1062"/>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0"/>
      <c r="B228" s="1061"/>
      <c r="C228" s="1061"/>
      <c r="D228" s="1061"/>
      <c r="E228" s="1061"/>
      <c r="F228" s="1062"/>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0"/>
      <c r="B229" s="1061"/>
      <c r="C229" s="1061"/>
      <c r="D229" s="1061"/>
      <c r="E229" s="1061"/>
      <c r="F229" s="1062"/>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0"/>
      <c r="B230" s="1061"/>
      <c r="C230" s="1061"/>
      <c r="D230" s="1061"/>
      <c r="E230" s="1061"/>
      <c r="F230" s="106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0"/>
      <c r="B231" s="1061"/>
      <c r="C231" s="1061"/>
      <c r="D231" s="1061"/>
      <c r="E231" s="1061"/>
      <c r="F231" s="106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0"/>
      <c r="B232" s="1061"/>
      <c r="C232" s="1061"/>
      <c r="D232" s="1061"/>
      <c r="E232" s="1061"/>
      <c r="F232" s="106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0"/>
      <c r="B233" s="1061"/>
      <c r="C233" s="1061"/>
      <c r="D233" s="1061"/>
      <c r="E233" s="1061"/>
      <c r="F233" s="106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0"/>
      <c r="B234" s="1061"/>
      <c r="C234" s="1061"/>
      <c r="D234" s="1061"/>
      <c r="E234" s="1061"/>
      <c r="F234" s="106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0"/>
      <c r="B235" s="1061"/>
      <c r="C235" s="1061"/>
      <c r="D235" s="1061"/>
      <c r="E235" s="1061"/>
      <c r="F235" s="106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0"/>
      <c r="B236" s="1061"/>
      <c r="C236" s="1061"/>
      <c r="D236" s="1061"/>
      <c r="E236" s="1061"/>
      <c r="F236" s="106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0"/>
      <c r="B237" s="1061"/>
      <c r="C237" s="1061"/>
      <c r="D237" s="1061"/>
      <c r="E237" s="1061"/>
      <c r="F237" s="106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0"/>
      <c r="B238" s="1061"/>
      <c r="C238" s="1061"/>
      <c r="D238" s="1061"/>
      <c r="E238" s="1061"/>
      <c r="F238" s="106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0"/>
      <c r="B239" s="1061"/>
      <c r="C239" s="1061"/>
      <c r="D239" s="1061"/>
      <c r="E239" s="1061"/>
      <c r="F239" s="106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0"/>
      <c r="B240" s="1061"/>
      <c r="C240" s="1061"/>
      <c r="D240" s="1061"/>
      <c r="E240" s="1061"/>
      <c r="F240" s="1062"/>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0"/>
      <c r="B241" s="1061"/>
      <c r="C241" s="1061"/>
      <c r="D241" s="1061"/>
      <c r="E241" s="1061"/>
      <c r="F241" s="1062"/>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0"/>
      <c r="B242" s="1061"/>
      <c r="C242" s="1061"/>
      <c r="D242" s="1061"/>
      <c r="E242" s="1061"/>
      <c r="F242" s="1062"/>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0"/>
      <c r="B243" s="1061"/>
      <c r="C243" s="1061"/>
      <c r="D243" s="1061"/>
      <c r="E243" s="1061"/>
      <c r="F243" s="106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0"/>
      <c r="B244" s="1061"/>
      <c r="C244" s="1061"/>
      <c r="D244" s="1061"/>
      <c r="E244" s="1061"/>
      <c r="F244" s="106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0"/>
      <c r="B245" s="1061"/>
      <c r="C245" s="1061"/>
      <c r="D245" s="1061"/>
      <c r="E245" s="1061"/>
      <c r="F245" s="106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0"/>
      <c r="B246" s="1061"/>
      <c r="C246" s="1061"/>
      <c r="D246" s="1061"/>
      <c r="E246" s="1061"/>
      <c r="F246" s="106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0"/>
      <c r="B247" s="1061"/>
      <c r="C247" s="1061"/>
      <c r="D247" s="1061"/>
      <c r="E247" s="1061"/>
      <c r="F247" s="106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0"/>
      <c r="B248" s="1061"/>
      <c r="C248" s="1061"/>
      <c r="D248" s="1061"/>
      <c r="E248" s="1061"/>
      <c r="F248" s="106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0"/>
      <c r="B249" s="1061"/>
      <c r="C249" s="1061"/>
      <c r="D249" s="1061"/>
      <c r="E249" s="1061"/>
      <c r="F249" s="106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0"/>
      <c r="B250" s="1061"/>
      <c r="C250" s="1061"/>
      <c r="D250" s="1061"/>
      <c r="E250" s="1061"/>
      <c r="F250" s="106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0"/>
      <c r="B251" s="1061"/>
      <c r="C251" s="1061"/>
      <c r="D251" s="1061"/>
      <c r="E251" s="1061"/>
      <c r="F251" s="106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0"/>
      <c r="B252" s="1061"/>
      <c r="C252" s="1061"/>
      <c r="D252" s="1061"/>
      <c r="E252" s="1061"/>
      <c r="F252" s="106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0"/>
      <c r="B253" s="1061"/>
      <c r="C253" s="1061"/>
      <c r="D253" s="1061"/>
      <c r="E253" s="1061"/>
      <c r="F253" s="1062"/>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0"/>
      <c r="B254" s="1061"/>
      <c r="C254" s="1061"/>
      <c r="D254" s="1061"/>
      <c r="E254" s="1061"/>
      <c r="F254" s="1062"/>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0"/>
      <c r="B255" s="1061"/>
      <c r="C255" s="1061"/>
      <c r="D255" s="1061"/>
      <c r="E255" s="1061"/>
      <c r="F255" s="1062"/>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0"/>
      <c r="B256" s="1061"/>
      <c r="C256" s="1061"/>
      <c r="D256" s="1061"/>
      <c r="E256" s="1061"/>
      <c r="F256" s="106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0"/>
      <c r="B257" s="1061"/>
      <c r="C257" s="1061"/>
      <c r="D257" s="1061"/>
      <c r="E257" s="1061"/>
      <c r="F257" s="106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0"/>
      <c r="B258" s="1061"/>
      <c r="C258" s="1061"/>
      <c r="D258" s="1061"/>
      <c r="E258" s="1061"/>
      <c r="F258" s="106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0"/>
      <c r="B259" s="1061"/>
      <c r="C259" s="1061"/>
      <c r="D259" s="1061"/>
      <c r="E259" s="1061"/>
      <c r="F259" s="106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0"/>
      <c r="B260" s="1061"/>
      <c r="C260" s="1061"/>
      <c r="D260" s="1061"/>
      <c r="E260" s="1061"/>
      <c r="F260" s="106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0"/>
      <c r="B261" s="1061"/>
      <c r="C261" s="1061"/>
      <c r="D261" s="1061"/>
      <c r="E261" s="1061"/>
      <c r="F261" s="106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0"/>
      <c r="B262" s="1061"/>
      <c r="C262" s="1061"/>
      <c r="D262" s="1061"/>
      <c r="E262" s="1061"/>
      <c r="F262" s="106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0"/>
      <c r="B263" s="1061"/>
      <c r="C263" s="1061"/>
      <c r="D263" s="1061"/>
      <c r="E263" s="1061"/>
      <c r="F263" s="106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0"/>
      <c r="B264" s="1061"/>
      <c r="C264" s="1061"/>
      <c r="D264" s="1061"/>
      <c r="E264" s="1061"/>
      <c r="F264" s="106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80">
        <v>1</v>
      </c>
      <c r="B4" s="108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0">
        <v>2</v>
      </c>
      <c r="B5" s="108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0">
        <v>3</v>
      </c>
      <c r="B6" s="108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0">
        <v>4</v>
      </c>
      <c r="B7" s="108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0">
        <v>5</v>
      </c>
      <c r="B8" s="108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0">
        <v>6</v>
      </c>
      <c r="B9" s="108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0">
        <v>7</v>
      </c>
      <c r="B10" s="108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0">
        <v>8</v>
      </c>
      <c r="B11" s="108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0">
        <v>9</v>
      </c>
      <c r="B12" s="108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0">
        <v>10</v>
      </c>
      <c r="B13" s="108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0">
        <v>11</v>
      </c>
      <c r="B14" s="108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0">
        <v>12</v>
      </c>
      <c r="B15" s="108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0">
        <v>13</v>
      </c>
      <c r="B16" s="108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0">
        <v>14</v>
      </c>
      <c r="B17" s="108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0">
        <v>15</v>
      </c>
      <c r="B18" s="108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0">
        <v>16</v>
      </c>
      <c r="B19" s="108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0">
        <v>17</v>
      </c>
      <c r="B20" s="108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0">
        <v>18</v>
      </c>
      <c r="B21" s="108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0">
        <v>19</v>
      </c>
      <c r="B22" s="108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0">
        <v>20</v>
      </c>
      <c r="B23" s="108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0">
        <v>21</v>
      </c>
      <c r="B24" s="108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0">
        <v>22</v>
      </c>
      <c r="B25" s="108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0">
        <v>23</v>
      </c>
      <c r="B26" s="108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0">
        <v>24</v>
      </c>
      <c r="B27" s="108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0">
        <v>25</v>
      </c>
      <c r="B28" s="108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0">
        <v>26</v>
      </c>
      <c r="B29" s="108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0">
        <v>27</v>
      </c>
      <c r="B30" s="108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0">
        <v>28</v>
      </c>
      <c r="B31" s="108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0">
        <v>29</v>
      </c>
      <c r="B32" s="108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0">
        <v>30</v>
      </c>
      <c r="B33" s="108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80">
        <v>1</v>
      </c>
      <c r="B37" s="108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0">
        <v>2</v>
      </c>
      <c r="B38" s="108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0">
        <v>3</v>
      </c>
      <c r="B39" s="108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0">
        <v>4</v>
      </c>
      <c r="B40" s="108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0">
        <v>5</v>
      </c>
      <c r="B41" s="108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0">
        <v>6</v>
      </c>
      <c r="B42" s="108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0">
        <v>7</v>
      </c>
      <c r="B43" s="108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0">
        <v>8</v>
      </c>
      <c r="B44" s="108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0">
        <v>9</v>
      </c>
      <c r="B45" s="108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0">
        <v>10</v>
      </c>
      <c r="B46" s="108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0">
        <v>11</v>
      </c>
      <c r="B47" s="108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0">
        <v>12</v>
      </c>
      <c r="B48" s="108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0">
        <v>13</v>
      </c>
      <c r="B49" s="108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0">
        <v>14</v>
      </c>
      <c r="B50" s="108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0">
        <v>15</v>
      </c>
      <c r="B51" s="108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0">
        <v>16</v>
      </c>
      <c r="B52" s="108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0">
        <v>17</v>
      </c>
      <c r="B53" s="108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0">
        <v>18</v>
      </c>
      <c r="B54" s="108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0">
        <v>19</v>
      </c>
      <c r="B55" s="108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0">
        <v>20</v>
      </c>
      <c r="B56" s="108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0">
        <v>21</v>
      </c>
      <c r="B57" s="108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0">
        <v>22</v>
      </c>
      <c r="B58" s="108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0">
        <v>23</v>
      </c>
      <c r="B59" s="108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0">
        <v>24</v>
      </c>
      <c r="B60" s="108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0">
        <v>25</v>
      </c>
      <c r="B61" s="108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0">
        <v>26</v>
      </c>
      <c r="B62" s="108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0">
        <v>27</v>
      </c>
      <c r="B63" s="108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0">
        <v>28</v>
      </c>
      <c r="B64" s="108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0">
        <v>29</v>
      </c>
      <c r="B65" s="108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0">
        <v>30</v>
      </c>
      <c r="B66" s="108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80">
        <v>1</v>
      </c>
      <c r="B70" s="108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0">
        <v>2</v>
      </c>
      <c r="B71" s="108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0">
        <v>3</v>
      </c>
      <c r="B72" s="108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0">
        <v>4</v>
      </c>
      <c r="B73" s="108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0">
        <v>5</v>
      </c>
      <c r="B74" s="108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0">
        <v>6</v>
      </c>
      <c r="B75" s="108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0">
        <v>7</v>
      </c>
      <c r="B76" s="108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0">
        <v>8</v>
      </c>
      <c r="B77" s="108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0">
        <v>9</v>
      </c>
      <c r="B78" s="108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0">
        <v>10</v>
      </c>
      <c r="B79" s="108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0">
        <v>11</v>
      </c>
      <c r="B80" s="108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0">
        <v>12</v>
      </c>
      <c r="B81" s="108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0">
        <v>13</v>
      </c>
      <c r="B82" s="108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0">
        <v>14</v>
      </c>
      <c r="B83" s="108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0">
        <v>15</v>
      </c>
      <c r="B84" s="108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0">
        <v>16</v>
      </c>
      <c r="B85" s="108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0">
        <v>17</v>
      </c>
      <c r="B86" s="108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0">
        <v>18</v>
      </c>
      <c r="B87" s="108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0">
        <v>19</v>
      </c>
      <c r="B88" s="108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0">
        <v>20</v>
      </c>
      <c r="B89" s="108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0">
        <v>21</v>
      </c>
      <c r="B90" s="108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0">
        <v>22</v>
      </c>
      <c r="B91" s="108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0">
        <v>23</v>
      </c>
      <c r="B92" s="108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0">
        <v>24</v>
      </c>
      <c r="B93" s="108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0">
        <v>25</v>
      </c>
      <c r="B94" s="108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0">
        <v>26</v>
      </c>
      <c r="B95" s="108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0">
        <v>27</v>
      </c>
      <c r="B96" s="108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0">
        <v>28</v>
      </c>
      <c r="B97" s="108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0">
        <v>29</v>
      </c>
      <c r="B98" s="108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0">
        <v>30</v>
      </c>
      <c r="B99" s="108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80">
        <v>1</v>
      </c>
      <c r="B103" s="108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0">
        <v>2</v>
      </c>
      <c r="B104" s="108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0">
        <v>3</v>
      </c>
      <c r="B105" s="108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0">
        <v>4</v>
      </c>
      <c r="B106" s="108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0">
        <v>5</v>
      </c>
      <c r="B107" s="108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0">
        <v>6</v>
      </c>
      <c r="B108" s="108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0">
        <v>7</v>
      </c>
      <c r="B109" s="108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0">
        <v>8</v>
      </c>
      <c r="B110" s="108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0">
        <v>9</v>
      </c>
      <c r="B111" s="108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0">
        <v>10</v>
      </c>
      <c r="B112" s="108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0">
        <v>11</v>
      </c>
      <c r="B113" s="108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0">
        <v>12</v>
      </c>
      <c r="B114" s="108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0">
        <v>13</v>
      </c>
      <c r="B115" s="108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0">
        <v>14</v>
      </c>
      <c r="B116" s="108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0">
        <v>15</v>
      </c>
      <c r="B117" s="108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0">
        <v>16</v>
      </c>
      <c r="B118" s="108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0">
        <v>17</v>
      </c>
      <c r="B119" s="108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0">
        <v>18</v>
      </c>
      <c r="B120" s="108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0">
        <v>19</v>
      </c>
      <c r="B121" s="108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0">
        <v>20</v>
      </c>
      <c r="B122" s="108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0">
        <v>21</v>
      </c>
      <c r="B123" s="108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0">
        <v>22</v>
      </c>
      <c r="B124" s="108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0">
        <v>23</v>
      </c>
      <c r="B125" s="108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0">
        <v>24</v>
      </c>
      <c r="B126" s="108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0">
        <v>25</v>
      </c>
      <c r="B127" s="108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0">
        <v>26</v>
      </c>
      <c r="B128" s="108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0">
        <v>27</v>
      </c>
      <c r="B129" s="108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0">
        <v>28</v>
      </c>
      <c r="B130" s="108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0">
        <v>29</v>
      </c>
      <c r="B131" s="108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0">
        <v>30</v>
      </c>
      <c r="B132" s="108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80">
        <v>1</v>
      </c>
      <c r="B136" s="108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0">
        <v>2</v>
      </c>
      <c r="B137" s="108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0">
        <v>3</v>
      </c>
      <c r="B138" s="108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0">
        <v>4</v>
      </c>
      <c r="B139" s="108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0">
        <v>5</v>
      </c>
      <c r="B140" s="108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0">
        <v>6</v>
      </c>
      <c r="B141" s="108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0">
        <v>7</v>
      </c>
      <c r="B142" s="108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0">
        <v>8</v>
      </c>
      <c r="B143" s="108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0">
        <v>9</v>
      </c>
      <c r="B144" s="108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0">
        <v>10</v>
      </c>
      <c r="B145" s="108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0">
        <v>11</v>
      </c>
      <c r="B146" s="108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0">
        <v>12</v>
      </c>
      <c r="B147" s="108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0">
        <v>13</v>
      </c>
      <c r="B148" s="108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0">
        <v>14</v>
      </c>
      <c r="B149" s="108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0">
        <v>15</v>
      </c>
      <c r="B150" s="108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0">
        <v>16</v>
      </c>
      <c r="B151" s="108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0">
        <v>17</v>
      </c>
      <c r="B152" s="108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0">
        <v>18</v>
      </c>
      <c r="B153" s="108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0">
        <v>19</v>
      </c>
      <c r="B154" s="108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0">
        <v>20</v>
      </c>
      <c r="B155" s="108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0">
        <v>21</v>
      </c>
      <c r="B156" s="108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0">
        <v>22</v>
      </c>
      <c r="B157" s="108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0">
        <v>23</v>
      </c>
      <c r="B158" s="108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0">
        <v>24</v>
      </c>
      <c r="B159" s="108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0">
        <v>25</v>
      </c>
      <c r="B160" s="108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0">
        <v>26</v>
      </c>
      <c r="B161" s="108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0">
        <v>27</v>
      </c>
      <c r="B162" s="108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0">
        <v>28</v>
      </c>
      <c r="B163" s="108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0">
        <v>29</v>
      </c>
      <c r="B164" s="108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0">
        <v>30</v>
      </c>
      <c r="B165" s="108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80">
        <v>1</v>
      </c>
      <c r="B169" s="108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0">
        <v>2</v>
      </c>
      <c r="B170" s="108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0">
        <v>3</v>
      </c>
      <c r="B171" s="108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0">
        <v>4</v>
      </c>
      <c r="B172" s="108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0">
        <v>5</v>
      </c>
      <c r="B173" s="108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0">
        <v>6</v>
      </c>
      <c r="B174" s="108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0">
        <v>7</v>
      </c>
      <c r="B175" s="108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0">
        <v>8</v>
      </c>
      <c r="B176" s="108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0">
        <v>9</v>
      </c>
      <c r="B177" s="108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0">
        <v>10</v>
      </c>
      <c r="B178" s="108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0">
        <v>11</v>
      </c>
      <c r="B179" s="108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0">
        <v>12</v>
      </c>
      <c r="B180" s="108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0">
        <v>13</v>
      </c>
      <c r="B181" s="108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0">
        <v>14</v>
      </c>
      <c r="B182" s="108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0">
        <v>15</v>
      </c>
      <c r="B183" s="108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0">
        <v>16</v>
      </c>
      <c r="B184" s="108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0">
        <v>17</v>
      </c>
      <c r="B185" s="108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0">
        <v>18</v>
      </c>
      <c r="B186" s="108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0">
        <v>19</v>
      </c>
      <c r="B187" s="108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0">
        <v>20</v>
      </c>
      <c r="B188" s="108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0">
        <v>21</v>
      </c>
      <c r="B189" s="108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0">
        <v>22</v>
      </c>
      <c r="B190" s="108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0">
        <v>23</v>
      </c>
      <c r="B191" s="108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0">
        <v>24</v>
      </c>
      <c r="B192" s="108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0">
        <v>25</v>
      </c>
      <c r="B193" s="108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0">
        <v>26</v>
      </c>
      <c r="B194" s="108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0">
        <v>27</v>
      </c>
      <c r="B195" s="108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0">
        <v>28</v>
      </c>
      <c r="B196" s="108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0">
        <v>29</v>
      </c>
      <c r="B197" s="108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0">
        <v>30</v>
      </c>
      <c r="B198" s="108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80">
        <v>1</v>
      </c>
      <c r="B202" s="108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0">
        <v>2</v>
      </c>
      <c r="B203" s="108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0">
        <v>3</v>
      </c>
      <c r="B204" s="108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0">
        <v>4</v>
      </c>
      <c r="B205" s="108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0">
        <v>5</v>
      </c>
      <c r="B206" s="108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0">
        <v>6</v>
      </c>
      <c r="B207" s="108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0">
        <v>7</v>
      </c>
      <c r="B208" s="108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0">
        <v>8</v>
      </c>
      <c r="B209" s="108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0">
        <v>9</v>
      </c>
      <c r="B210" s="108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0">
        <v>10</v>
      </c>
      <c r="B211" s="108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0">
        <v>11</v>
      </c>
      <c r="B212" s="108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0">
        <v>12</v>
      </c>
      <c r="B213" s="108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0">
        <v>13</v>
      </c>
      <c r="B214" s="108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0">
        <v>14</v>
      </c>
      <c r="B215" s="108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0">
        <v>15</v>
      </c>
      <c r="B216" s="108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0">
        <v>16</v>
      </c>
      <c r="B217" s="108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0">
        <v>17</v>
      </c>
      <c r="B218" s="108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0">
        <v>18</v>
      </c>
      <c r="B219" s="108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0">
        <v>19</v>
      </c>
      <c r="B220" s="108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0">
        <v>20</v>
      </c>
      <c r="B221" s="108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0">
        <v>21</v>
      </c>
      <c r="B222" s="108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0">
        <v>22</v>
      </c>
      <c r="B223" s="108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0">
        <v>23</v>
      </c>
      <c r="B224" s="108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0">
        <v>24</v>
      </c>
      <c r="B225" s="108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0">
        <v>25</v>
      </c>
      <c r="B226" s="108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0">
        <v>26</v>
      </c>
      <c r="B227" s="108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0">
        <v>27</v>
      </c>
      <c r="B228" s="108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0">
        <v>28</v>
      </c>
      <c r="B229" s="108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0">
        <v>29</v>
      </c>
      <c r="B230" s="108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0">
        <v>30</v>
      </c>
      <c r="B231" s="108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80">
        <v>1</v>
      </c>
      <c r="B235" s="108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0">
        <v>2</v>
      </c>
      <c r="B236" s="108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0">
        <v>3</v>
      </c>
      <c r="B237" s="108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0">
        <v>4</v>
      </c>
      <c r="B238" s="108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0">
        <v>5</v>
      </c>
      <c r="B239" s="108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0">
        <v>6</v>
      </c>
      <c r="B240" s="108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0">
        <v>7</v>
      </c>
      <c r="B241" s="108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0">
        <v>8</v>
      </c>
      <c r="B242" s="108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0">
        <v>9</v>
      </c>
      <c r="B243" s="108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0">
        <v>10</v>
      </c>
      <c r="B244" s="108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0">
        <v>11</v>
      </c>
      <c r="B245" s="108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0">
        <v>12</v>
      </c>
      <c r="B246" s="108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0">
        <v>13</v>
      </c>
      <c r="B247" s="108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0">
        <v>14</v>
      </c>
      <c r="B248" s="108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0">
        <v>15</v>
      </c>
      <c r="B249" s="108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0">
        <v>16</v>
      </c>
      <c r="B250" s="108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0">
        <v>17</v>
      </c>
      <c r="B251" s="108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0">
        <v>18</v>
      </c>
      <c r="B252" s="108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0">
        <v>19</v>
      </c>
      <c r="B253" s="108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0">
        <v>20</v>
      </c>
      <c r="B254" s="108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0">
        <v>21</v>
      </c>
      <c r="B255" s="108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0">
        <v>22</v>
      </c>
      <c r="B256" s="108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0">
        <v>23</v>
      </c>
      <c r="B257" s="108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0">
        <v>24</v>
      </c>
      <c r="B258" s="108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0">
        <v>25</v>
      </c>
      <c r="B259" s="108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0">
        <v>26</v>
      </c>
      <c r="B260" s="108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0">
        <v>27</v>
      </c>
      <c r="B261" s="108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0">
        <v>28</v>
      </c>
      <c r="B262" s="108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0">
        <v>29</v>
      </c>
      <c r="B263" s="108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0">
        <v>30</v>
      </c>
      <c r="B264" s="108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80">
        <v>1</v>
      </c>
      <c r="B268" s="108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0">
        <v>2</v>
      </c>
      <c r="B269" s="108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0">
        <v>3</v>
      </c>
      <c r="B270" s="108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0">
        <v>4</v>
      </c>
      <c r="B271" s="108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0">
        <v>5</v>
      </c>
      <c r="B272" s="108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0">
        <v>6</v>
      </c>
      <c r="B273" s="108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0">
        <v>7</v>
      </c>
      <c r="B274" s="108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0">
        <v>8</v>
      </c>
      <c r="B275" s="108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0">
        <v>9</v>
      </c>
      <c r="B276" s="108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0">
        <v>10</v>
      </c>
      <c r="B277" s="108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0">
        <v>11</v>
      </c>
      <c r="B278" s="108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0">
        <v>12</v>
      </c>
      <c r="B279" s="108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0">
        <v>13</v>
      </c>
      <c r="B280" s="108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0">
        <v>14</v>
      </c>
      <c r="B281" s="108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0">
        <v>15</v>
      </c>
      <c r="B282" s="108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0">
        <v>16</v>
      </c>
      <c r="B283" s="108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0">
        <v>17</v>
      </c>
      <c r="B284" s="108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0">
        <v>18</v>
      </c>
      <c r="B285" s="108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0">
        <v>19</v>
      </c>
      <c r="B286" s="108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0">
        <v>20</v>
      </c>
      <c r="B287" s="108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0">
        <v>21</v>
      </c>
      <c r="B288" s="108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0">
        <v>22</v>
      </c>
      <c r="B289" s="108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0">
        <v>23</v>
      </c>
      <c r="B290" s="108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0">
        <v>24</v>
      </c>
      <c r="B291" s="108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0">
        <v>25</v>
      </c>
      <c r="B292" s="108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0">
        <v>26</v>
      </c>
      <c r="B293" s="108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0">
        <v>27</v>
      </c>
      <c r="B294" s="108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0">
        <v>28</v>
      </c>
      <c r="B295" s="108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0">
        <v>29</v>
      </c>
      <c r="B296" s="108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0">
        <v>30</v>
      </c>
      <c r="B297" s="108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80">
        <v>1</v>
      </c>
      <c r="B301" s="108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0">
        <v>2</v>
      </c>
      <c r="B302" s="108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0">
        <v>3</v>
      </c>
      <c r="B303" s="108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0">
        <v>4</v>
      </c>
      <c r="B304" s="108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0">
        <v>5</v>
      </c>
      <c r="B305" s="108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0">
        <v>6</v>
      </c>
      <c r="B306" s="108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0">
        <v>7</v>
      </c>
      <c r="B307" s="108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0">
        <v>8</v>
      </c>
      <c r="B308" s="108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0">
        <v>9</v>
      </c>
      <c r="B309" s="108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0">
        <v>10</v>
      </c>
      <c r="B310" s="108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0">
        <v>11</v>
      </c>
      <c r="B311" s="108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0">
        <v>12</v>
      </c>
      <c r="B312" s="108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0">
        <v>13</v>
      </c>
      <c r="B313" s="108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0">
        <v>14</v>
      </c>
      <c r="B314" s="108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0">
        <v>15</v>
      </c>
      <c r="B315" s="108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0">
        <v>16</v>
      </c>
      <c r="B316" s="108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0">
        <v>17</v>
      </c>
      <c r="B317" s="108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0">
        <v>18</v>
      </c>
      <c r="B318" s="108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0">
        <v>19</v>
      </c>
      <c r="B319" s="108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0">
        <v>20</v>
      </c>
      <c r="B320" s="108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0">
        <v>21</v>
      </c>
      <c r="B321" s="108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0">
        <v>22</v>
      </c>
      <c r="B322" s="108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0">
        <v>23</v>
      </c>
      <c r="B323" s="108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0">
        <v>24</v>
      </c>
      <c r="B324" s="108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0">
        <v>25</v>
      </c>
      <c r="B325" s="108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0">
        <v>26</v>
      </c>
      <c r="B326" s="108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0">
        <v>27</v>
      </c>
      <c r="B327" s="108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0">
        <v>28</v>
      </c>
      <c r="B328" s="108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0">
        <v>29</v>
      </c>
      <c r="B329" s="108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0">
        <v>30</v>
      </c>
      <c r="B330" s="108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80">
        <v>1</v>
      </c>
      <c r="B334" s="108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0">
        <v>2</v>
      </c>
      <c r="B335" s="108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0">
        <v>3</v>
      </c>
      <c r="B336" s="108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0">
        <v>4</v>
      </c>
      <c r="B337" s="108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0">
        <v>5</v>
      </c>
      <c r="B338" s="108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0">
        <v>6</v>
      </c>
      <c r="B339" s="108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0">
        <v>7</v>
      </c>
      <c r="B340" s="108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0">
        <v>8</v>
      </c>
      <c r="B341" s="108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0">
        <v>9</v>
      </c>
      <c r="B342" s="108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0">
        <v>10</v>
      </c>
      <c r="B343" s="108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0">
        <v>11</v>
      </c>
      <c r="B344" s="108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0">
        <v>12</v>
      </c>
      <c r="B345" s="108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0">
        <v>13</v>
      </c>
      <c r="B346" s="108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0">
        <v>14</v>
      </c>
      <c r="B347" s="108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0">
        <v>15</v>
      </c>
      <c r="B348" s="108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0">
        <v>16</v>
      </c>
      <c r="B349" s="108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0">
        <v>17</v>
      </c>
      <c r="B350" s="108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0">
        <v>18</v>
      </c>
      <c r="B351" s="108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0">
        <v>19</v>
      </c>
      <c r="B352" s="108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0">
        <v>20</v>
      </c>
      <c r="B353" s="108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0">
        <v>21</v>
      </c>
      <c r="B354" s="108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0">
        <v>22</v>
      </c>
      <c r="B355" s="108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0">
        <v>23</v>
      </c>
      <c r="B356" s="108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0">
        <v>24</v>
      </c>
      <c r="B357" s="108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0">
        <v>25</v>
      </c>
      <c r="B358" s="108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0">
        <v>26</v>
      </c>
      <c r="B359" s="108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0">
        <v>27</v>
      </c>
      <c r="B360" s="108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0">
        <v>28</v>
      </c>
      <c r="B361" s="108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0">
        <v>29</v>
      </c>
      <c r="B362" s="108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0">
        <v>30</v>
      </c>
      <c r="B363" s="108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80">
        <v>1</v>
      </c>
      <c r="B367" s="108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0">
        <v>2</v>
      </c>
      <c r="B368" s="108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0">
        <v>3</v>
      </c>
      <c r="B369" s="108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0">
        <v>4</v>
      </c>
      <c r="B370" s="108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0">
        <v>5</v>
      </c>
      <c r="B371" s="108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0">
        <v>6</v>
      </c>
      <c r="B372" s="108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0">
        <v>7</v>
      </c>
      <c r="B373" s="108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0">
        <v>8</v>
      </c>
      <c r="B374" s="108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0">
        <v>9</v>
      </c>
      <c r="B375" s="108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0">
        <v>10</v>
      </c>
      <c r="B376" s="108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0">
        <v>11</v>
      </c>
      <c r="B377" s="108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0">
        <v>12</v>
      </c>
      <c r="B378" s="108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0">
        <v>13</v>
      </c>
      <c r="B379" s="108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0">
        <v>14</v>
      </c>
      <c r="B380" s="108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0">
        <v>15</v>
      </c>
      <c r="B381" s="108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0">
        <v>16</v>
      </c>
      <c r="B382" s="108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0">
        <v>17</v>
      </c>
      <c r="B383" s="108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0">
        <v>18</v>
      </c>
      <c r="B384" s="108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0">
        <v>19</v>
      </c>
      <c r="B385" s="108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0">
        <v>20</v>
      </c>
      <c r="B386" s="108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0">
        <v>21</v>
      </c>
      <c r="B387" s="108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0">
        <v>22</v>
      </c>
      <c r="B388" s="108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0">
        <v>23</v>
      </c>
      <c r="B389" s="108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0">
        <v>24</v>
      </c>
      <c r="B390" s="108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0">
        <v>25</v>
      </c>
      <c r="B391" s="108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0">
        <v>26</v>
      </c>
      <c r="B392" s="108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0">
        <v>27</v>
      </c>
      <c r="B393" s="108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0">
        <v>28</v>
      </c>
      <c r="B394" s="108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0">
        <v>29</v>
      </c>
      <c r="B395" s="108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0">
        <v>30</v>
      </c>
      <c r="B396" s="108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80">
        <v>1</v>
      </c>
      <c r="B400" s="108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0">
        <v>2</v>
      </c>
      <c r="B401" s="108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0">
        <v>3</v>
      </c>
      <c r="B402" s="108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0">
        <v>4</v>
      </c>
      <c r="B403" s="108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0">
        <v>5</v>
      </c>
      <c r="B404" s="108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0">
        <v>6</v>
      </c>
      <c r="B405" s="108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0">
        <v>7</v>
      </c>
      <c r="B406" s="108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0">
        <v>8</v>
      </c>
      <c r="B407" s="108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0">
        <v>9</v>
      </c>
      <c r="B408" s="108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0">
        <v>10</v>
      </c>
      <c r="B409" s="108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0">
        <v>11</v>
      </c>
      <c r="B410" s="108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0">
        <v>12</v>
      </c>
      <c r="B411" s="108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0">
        <v>13</v>
      </c>
      <c r="B412" s="108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0">
        <v>14</v>
      </c>
      <c r="B413" s="108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0">
        <v>15</v>
      </c>
      <c r="B414" s="108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0">
        <v>16</v>
      </c>
      <c r="B415" s="108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0">
        <v>17</v>
      </c>
      <c r="B416" s="108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0">
        <v>18</v>
      </c>
      <c r="B417" s="108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0">
        <v>19</v>
      </c>
      <c r="B418" s="108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0">
        <v>20</v>
      </c>
      <c r="B419" s="108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0">
        <v>21</v>
      </c>
      <c r="B420" s="108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0">
        <v>22</v>
      </c>
      <c r="B421" s="108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0">
        <v>23</v>
      </c>
      <c r="B422" s="108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0">
        <v>24</v>
      </c>
      <c r="B423" s="108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0">
        <v>25</v>
      </c>
      <c r="B424" s="108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0">
        <v>26</v>
      </c>
      <c r="B425" s="108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0">
        <v>27</v>
      </c>
      <c r="B426" s="108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0">
        <v>28</v>
      </c>
      <c r="B427" s="108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0">
        <v>29</v>
      </c>
      <c r="B428" s="108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0">
        <v>30</v>
      </c>
      <c r="B429" s="108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80">
        <v>1</v>
      </c>
      <c r="B433" s="108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0">
        <v>2</v>
      </c>
      <c r="B434" s="108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0">
        <v>3</v>
      </c>
      <c r="B435" s="108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0">
        <v>4</v>
      </c>
      <c r="B436" s="108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0">
        <v>5</v>
      </c>
      <c r="B437" s="108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0">
        <v>6</v>
      </c>
      <c r="B438" s="108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0">
        <v>7</v>
      </c>
      <c r="B439" s="108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0">
        <v>8</v>
      </c>
      <c r="B440" s="108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0">
        <v>9</v>
      </c>
      <c r="B441" s="108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0">
        <v>10</v>
      </c>
      <c r="B442" s="108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0">
        <v>11</v>
      </c>
      <c r="B443" s="108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0">
        <v>12</v>
      </c>
      <c r="B444" s="108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0">
        <v>13</v>
      </c>
      <c r="B445" s="108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0">
        <v>14</v>
      </c>
      <c r="B446" s="108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0">
        <v>15</v>
      </c>
      <c r="B447" s="108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0">
        <v>16</v>
      </c>
      <c r="B448" s="108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0">
        <v>17</v>
      </c>
      <c r="B449" s="108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0">
        <v>18</v>
      </c>
      <c r="B450" s="108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0">
        <v>19</v>
      </c>
      <c r="B451" s="108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0">
        <v>20</v>
      </c>
      <c r="B452" s="108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0">
        <v>21</v>
      </c>
      <c r="B453" s="108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0">
        <v>22</v>
      </c>
      <c r="B454" s="108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0">
        <v>23</v>
      </c>
      <c r="B455" s="108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0">
        <v>24</v>
      </c>
      <c r="B456" s="108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0">
        <v>25</v>
      </c>
      <c r="B457" s="108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0">
        <v>26</v>
      </c>
      <c r="B458" s="108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0">
        <v>27</v>
      </c>
      <c r="B459" s="108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0">
        <v>28</v>
      </c>
      <c r="B460" s="108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0">
        <v>29</v>
      </c>
      <c r="B461" s="108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0">
        <v>30</v>
      </c>
      <c r="B462" s="108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80">
        <v>1</v>
      </c>
      <c r="B466" s="108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0">
        <v>2</v>
      </c>
      <c r="B467" s="108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0">
        <v>3</v>
      </c>
      <c r="B468" s="108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0">
        <v>4</v>
      </c>
      <c r="B469" s="108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0">
        <v>5</v>
      </c>
      <c r="B470" s="108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0">
        <v>6</v>
      </c>
      <c r="B471" s="108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0">
        <v>7</v>
      </c>
      <c r="B472" s="108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0">
        <v>8</v>
      </c>
      <c r="B473" s="108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0">
        <v>9</v>
      </c>
      <c r="B474" s="108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0">
        <v>10</v>
      </c>
      <c r="B475" s="108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0">
        <v>11</v>
      </c>
      <c r="B476" s="108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0">
        <v>12</v>
      </c>
      <c r="B477" s="108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0">
        <v>13</v>
      </c>
      <c r="B478" s="108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0">
        <v>14</v>
      </c>
      <c r="B479" s="108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0">
        <v>15</v>
      </c>
      <c r="B480" s="108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0">
        <v>16</v>
      </c>
      <c r="B481" s="108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0">
        <v>17</v>
      </c>
      <c r="B482" s="108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0">
        <v>18</v>
      </c>
      <c r="B483" s="108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0">
        <v>19</v>
      </c>
      <c r="B484" s="108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0">
        <v>20</v>
      </c>
      <c r="B485" s="108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0">
        <v>21</v>
      </c>
      <c r="B486" s="108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0">
        <v>22</v>
      </c>
      <c r="B487" s="108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0">
        <v>23</v>
      </c>
      <c r="B488" s="108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0">
        <v>24</v>
      </c>
      <c r="B489" s="108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0">
        <v>25</v>
      </c>
      <c r="B490" s="108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0">
        <v>26</v>
      </c>
      <c r="B491" s="108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0">
        <v>27</v>
      </c>
      <c r="B492" s="108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0">
        <v>28</v>
      </c>
      <c r="B493" s="108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0">
        <v>29</v>
      </c>
      <c r="B494" s="108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0">
        <v>30</v>
      </c>
      <c r="B495" s="108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80">
        <v>1</v>
      </c>
      <c r="B499" s="108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0">
        <v>2</v>
      </c>
      <c r="B500" s="108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0">
        <v>3</v>
      </c>
      <c r="B501" s="108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0">
        <v>4</v>
      </c>
      <c r="B502" s="108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0">
        <v>5</v>
      </c>
      <c r="B503" s="108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0">
        <v>6</v>
      </c>
      <c r="B504" s="108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0">
        <v>7</v>
      </c>
      <c r="B505" s="108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0">
        <v>8</v>
      </c>
      <c r="B506" s="108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0">
        <v>9</v>
      </c>
      <c r="B507" s="108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0">
        <v>10</v>
      </c>
      <c r="B508" s="108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0">
        <v>11</v>
      </c>
      <c r="B509" s="108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0">
        <v>12</v>
      </c>
      <c r="B510" s="108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0">
        <v>13</v>
      </c>
      <c r="B511" s="108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0">
        <v>14</v>
      </c>
      <c r="B512" s="108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0">
        <v>15</v>
      </c>
      <c r="B513" s="108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0">
        <v>16</v>
      </c>
      <c r="B514" s="108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0">
        <v>17</v>
      </c>
      <c r="B515" s="108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0">
        <v>18</v>
      </c>
      <c r="B516" s="108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0">
        <v>19</v>
      </c>
      <c r="B517" s="108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0">
        <v>20</v>
      </c>
      <c r="B518" s="108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0">
        <v>21</v>
      </c>
      <c r="B519" s="108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0">
        <v>22</v>
      </c>
      <c r="B520" s="108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0">
        <v>23</v>
      </c>
      <c r="B521" s="108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0">
        <v>24</v>
      </c>
      <c r="B522" s="108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0">
        <v>25</v>
      </c>
      <c r="B523" s="108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0">
        <v>26</v>
      </c>
      <c r="B524" s="108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0">
        <v>27</v>
      </c>
      <c r="B525" s="108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0">
        <v>28</v>
      </c>
      <c r="B526" s="108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0">
        <v>29</v>
      </c>
      <c r="B527" s="108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0">
        <v>30</v>
      </c>
      <c r="B528" s="108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80">
        <v>1</v>
      </c>
      <c r="B532" s="108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0">
        <v>2</v>
      </c>
      <c r="B533" s="108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0">
        <v>3</v>
      </c>
      <c r="B534" s="108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0">
        <v>4</v>
      </c>
      <c r="B535" s="108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0">
        <v>5</v>
      </c>
      <c r="B536" s="108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0">
        <v>6</v>
      </c>
      <c r="B537" s="108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0">
        <v>7</v>
      </c>
      <c r="B538" s="108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0">
        <v>8</v>
      </c>
      <c r="B539" s="108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0">
        <v>9</v>
      </c>
      <c r="B540" s="108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0">
        <v>10</v>
      </c>
      <c r="B541" s="108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0">
        <v>11</v>
      </c>
      <c r="B542" s="108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0">
        <v>12</v>
      </c>
      <c r="B543" s="108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0">
        <v>13</v>
      </c>
      <c r="B544" s="108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0">
        <v>14</v>
      </c>
      <c r="B545" s="108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0">
        <v>15</v>
      </c>
      <c r="B546" s="108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0">
        <v>16</v>
      </c>
      <c r="B547" s="108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0">
        <v>17</v>
      </c>
      <c r="B548" s="108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0">
        <v>18</v>
      </c>
      <c r="B549" s="108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0">
        <v>19</v>
      </c>
      <c r="B550" s="108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0">
        <v>20</v>
      </c>
      <c r="B551" s="108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0">
        <v>21</v>
      </c>
      <c r="B552" s="108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0">
        <v>22</v>
      </c>
      <c r="B553" s="108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0">
        <v>23</v>
      </c>
      <c r="B554" s="108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0">
        <v>24</v>
      </c>
      <c r="B555" s="108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0">
        <v>25</v>
      </c>
      <c r="B556" s="108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0">
        <v>26</v>
      </c>
      <c r="B557" s="108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0">
        <v>27</v>
      </c>
      <c r="B558" s="108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0">
        <v>28</v>
      </c>
      <c r="B559" s="108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0">
        <v>29</v>
      </c>
      <c r="B560" s="108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0">
        <v>30</v>
      </c>
      <c r="B561" s="108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80">
        <v>1</v>
      </c>
      <c r="B565" s="108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0">
        <v>2</v>
      </c>
      <c r="B566" s="108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0">
        <v>3</v>
      </c>
      <c r="B567" s="108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0">
        <v>4</v>
      </c>
      <c r="B568" s="108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0">
        <v>5</v>
      </c>
      <c r="B569" s="108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0">
        <v>6</v>
      </c>
      <c r="B570" s="108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0">
        <v>7</v>
      </c>
      <c r="B571" s="108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0">
        <v>8</v>
      </c>
      <c r="B572" s="108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0">
        <v>9</v>
      </c>
      <c r="B573" s="108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0">
        <v>10</v>
      </c>
      <c r="B574" s="108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0">
        <v>11</v>
      </c>
      <c r="B575" s="108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0">
        <v>12</v>
      </c>
      <c r="B576" s="108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0">
        <v>13</v>
      </c>
      <c r="B577" s="108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0">
        <v>14</v>
      </c>
      <c r="B578" s="108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0">
        <v>15</v>
      </c>
      <c r="B579" s="108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0">
        <v>16</v>
      </c>
      <c r="B580" s="108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0">
        <v>17</v>
      </c>
      <c r="B581" s="108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0">
        <v>18</v>
      </c>
      <c r="B582" s="108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0">
        <v>19</v>
      </c>
      <c r="B583" s="108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0">
        <v>20</v>
      </c>
      <c r="B584" s="108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0">
        <v>21</v>
      </c>
      <c r="B585" s="108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0">
        <v>22</v>
      </c>
      <c r="B586" s="108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0">
        <v>23</v>
      </c>
      <c r="B587" s="108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0">
        <v>24</v>
      </c>
      <c r="B588" s="108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0">
        <v>25</v>
      </c>
      <c r="B589" s="108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0">
        <v>26</v>
      </c>
      <c r="B590" s="108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0">
        <v>27</v>
      </c>
      <c r="B591" s="108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0">
        <v>28</v>
      </c>
      <c r="B592" s="108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0">
        <v>29</v>
      </c>
      <c r="B593" s="108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0">
        <v>30</v>
      </c>
      <c r="B594" s="108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80">
        <v>1</v>
      </c>
      <c r="B598" s="108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0">
        <v>2</v>
      </c>
      <c r="B599" s="108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0">
        <v>3</v>
      </c>
      <c r="B600" s="108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0">
        <v>4</v>
      </c>
      <c r="B601" s="108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0">
        <v>5</v>
      </c>
      <c r="B602" s="108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0">
        <v>6</v>
      </c>
      <c r="B603" s="108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0">
        <v>7</v>
      </c>
      <c r="B604" s="108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0">
        <v>8</v>
      </c>
      <c r="B605" s="108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0">
        <v>9</v>
      </c>
      <c r="B606" s="108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0">
        <v>10</v>
      </c>
      <c r="B607" s="108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0">
        <v>11</v>
      </c>
      <c r="B608" s="108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0">
        <v>12</v>
      </c>
      <c r="B609" s="108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0">
        <v>13</v>
      </c>
      <c r="B610" s="108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0">
        <v>14</v>
      </c>
      <c r="B611" s="108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0">
        <v>15</v>
      </c>
      <c r="B612" s="108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0">
        <v>16</v>
      </c>
      <c r="B613" s="108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0">
        <v>17</v>
      </c>
      <c r="B614" s="108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0">
        <v>18</v>
      </c>
      <c r="B615" s="108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0">
        <v>19</v>
      </c>
      <c r="B616" s="108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0">
        <v>20</v>
      </c>
      <c r="B617" s="108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0">
        <v>21</v>
      </c>
      <c r="B618" s="108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0">
        <v>22</v>
      </c>
      <c r="B619" s="108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0">
        <v>23</v>
      </c>
      <c r="B620" s="108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0">
        <v>24</v>
      </c>
      <c r="B621" s="108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0">
        <v>25</v>
      </c>
      <c r="B622" s="108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0">
        <v>26</v>
      </c>
      <c r="B623" s="108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0">
        <v>27</v>
      </c>
      <c r="B624" s="108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0">
        <v>28</v>
      </c>
      <c r="B625" s="108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0">
        <v>29</v>
      </c>
      <c r="B626" s="108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0">
        <v>30</v>
      </c>
      <c r="B627" s="108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80">
        <v>1</v>
      </c>
      <c r="B631" s="108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0">
        <v>2</v>
      </c>
      <c r="B632" s="108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0">
        <v>3</v>
      </c>
      <c r="B633" s="108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0">
        <v>4</v>
      </c>
      <c r="B634" s="108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0">
        <v>5</v>
      </c>
      <c r="B635" s="108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0">
        <v>6</v>
      </c>
      <c r="B636" s="108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0">
        <v>7</v>
      </c>
      <c r="B637" s="108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0">
        <v>8</v>
      </c>
      <c r="B638" s="108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0">
        <v>9</v>
      </c>
      <c r="B639" s="108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0">
        <v>10</v>
      </c>
      <c r="B640" s="108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0">
        <v>11</v>
      </c>
      <c r="B641" s="108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0">
        <v>12</v>
      </c>
      <c r="B642" s="108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0">
        <v>13</v>
      </c>
      <c r="B643" s="108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0">
        <v>14</v>
      </c>
      <c r="B644" s="108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0">
        <v>15</v>
      </c>
      <c r="B645" s="108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0">
        <v>16</v>
      </c>
      <c r="B646" s="108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0">
        <v>17</v>
      </c>
      <c r="B647" s="108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0">
        <v>18</v>
      </c>
      <c r="B648" s="108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0">
        <v>19</v>
      </c>
      <c r="B649" s="108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0">
        <v>20</v>
      </c>
      <c r="B650" s="108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0">
        <v>21</v>
      </c>
      <c r="B651" s="108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0">
        <v>22</v>
      </c>
      <c r="B652" s="108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0">
        <v>23</v>
      </c>
      <c r="B653" s="108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0">
        <v>24</v>
      </c>
      <c r="B654" s="108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0">
        <v>25</v>
      </c>
      <c r="B655" s="108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0">
        <v>26</v>
      </c>
      <c r="B656" s="108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0">
        <v>27</v>
      </c>
      <c r="B657" s="108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0">
        <v>28</v>
      </c>
      <c r="B658" s="108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0">
        <v>29</v>
      </c>
      <c r="B659" s="108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0">
        <v>30</v>
      </c>
      <c r="B660" s="108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80">
        <v>1</v>
      </c>
      <c r="B664" s="108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0">
        <v>2</v>
      </c>
      <c r="B665" s="108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0">
        <v>3</v>
      </c>
      <c r="B666" s="108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0">
        <v>4</v>
      </c>
      <c r="B667" s="108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0">
        <v>5</v>
      </c>
      <c r="B668" s="108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0">
        <v>6</v>
      </c>
      <c r="B669" s="108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0">
        <v>7</v>
      </c>
      <c r="B670" s="108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0">
        <v>8</v>
      </c>
      <c r="B671" s="108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0">
        <v>9</v>
      </c>
      <c r="B672" s="108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0">
        <v>10</v>
      </c>
      <c r="B673" s="108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0">
        <v>11</v>
      </c>
      <c r="B674" s="108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0">
        <v>12</v>
      </c>
      <c r="B675" s="108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0">
        <v>13</v>
      </c>
      <c r="B676" s="108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0">
        <v>14</v>
      </c>
      <c r="B677" s="108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0">
        <v>15</v>
      </c>
      <c r="B678" s="108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0">
        <v>16</v>
      </c>
      <c r="B679" s="108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0">
        <v>17</v>
      </c>
      <c r="B680" s="108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0">
        <v>18</v>
      </c>
      <c r="B681" s="108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0">
        <v>19</v>
      </c>
      <c r="B682" s="108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0">
        <v>20</v>
      </c>
      <c r="B683" s="108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0">
        <v>21</v>
      </c>
      <c r="B684" s="108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0">
        <v>22</v>
      </c>
      <c r="B685" s="108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0">
        <v>23</v>
      </c>
      <c r="B686" s="108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0">
        <v>24</v>
      </c>
      <c r="B687" s="108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0">
        <v>25</v>
      </c>
      <c r="B688" s="108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0">
        <v>26</v>
      </c>
      <c r="B689" s="108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0">
        <v>27</v>
      </c>
      <c r="B690" s="108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0">
        <v>28</v>
      </c>
      <c r="B691" s="108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0">
        <v>29</v>
      </c>
      <c r="B692" s="108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0">
        <v>30</v>
      </c>
      <c r="B693" s="108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80">
        <v>1</v>
      </c>
      <c r="B697" s="108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0">
        <v>2</v>
      </c>
      <c r="B698" s="108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0">
        <v>3</v>
      </c>
      <c r="B699" s="108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0">
        <v>4</v>
      </c>
      <c r="B700" s="108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0">
        <v>5</v>
      </c>
      <c r="B701" s="108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0">
        <v>6</v>
      </c>
      <c r="B702" s="108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0">
        <v>7</v>
      </c>
      <c r="B703" s="108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0">
        <v>8</v>
      </c>
      <c r="B704" s="108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0">
        <v>9</v>
      </c>
      <c r="B705" s="108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0">
        <v>10</v>
      </c>
      <c r="B706" s="108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0">
        <v>11</v>
      </c>
      <c r="B707" s="108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0">
        <v>12</v>
      </c>
      <c r="B708" s="108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0">
        <v>13</v>
      </c>
      <c r="B709" s="108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0">
        <v>14</v>
      </c>
      <c r="B710" s="108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0">
        <v>15</v>
      </c>
      <c r="B711" s="108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0">
        <v>16</v>
      </c>
      <c r="B712" s="108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0">
        <v>17</v>
      </c>
      <c r="B713" s="108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0">
        <v>18</v>
      </c>
      <c r="B714" s="108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0">
        <v>19</v>
      </c>
      <c r="B715" s="108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0">
        <v>20</v>
      </c>
      <c r="B716" s="108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0">
        <v>21</v>
      </c>
      <c r="B717" s="108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0">
        <v>22</v>
      </c>
      <c r="B718" s="108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0">
        <v>23</v>
      </c>
      <c r="B719" s="108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0">
        <v>24</v>
      </c>
      <c r="B720" s="108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0">
        <v>25</v>
      </c>
      <c r="B721" s="108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0">
        <v>26</v>
      </c>
      <c r="B722" s="108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0">
        <v>27</v>
      </c>
      <c r="B723" s="108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0">
        <v>28</v>
      </c>
      <c r="B724" s="108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0">
        <v>29</v>
      </c>
      <c r="B725" s="108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0">
        <v>30</v>
      </c>
      <c r="B726" s="108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80">
        <v>1</v>
      </c>
      <c r="B730" s="108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0">
        <v>2</v>
      </c>
      <c r="B731" s="108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0">
        <v>3</v>
      </c>
      <c r="B732" s="108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0">
        <v>4</v>
      </c>
      <c r="B733" s="108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0">
        <v>5</v>
      </c>
      <c r="B734" s="108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0">
        <v>6</v>
      </c>
      <c r="B735" s="108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0">
        <v>7</v>
      </c>
      <c r="B736" s="108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0">
        <v>8</v>
      </c>
      <c r="B737" s="108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0">
        <v>9</v>
      </c>
      <c r="B738" s="108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0">
        <v>10</v>
      </c>
      <c r="B739" s="108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0">
        <v>11</v>
      </c>
      <c r="B740" s="108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0">
        <v>12</v>
      </c>
      <c r="B741" s="108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0">
        <v>13</v>
      </c>
      <c r="B742" s="108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0">
        <v>14</v>
      </c>
      <c r="B743" s="108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0">
        <v>15</v>
      </c>
      <c r="B744" s="108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0">
        <v>16</v>
      </c>
      <c r="B745" s="108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0">
        <v>17</v>
      </c>
      <c r="B746" s="108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0">
        <v>18</v>
      </c>
      <c r="B747" s="108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0">
        <v>19</v>
      </c>
      <c r="B748" s="108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0">
        <v>20</v>
      </c>
      <c r="B749" s="108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0">
        <v>21</v>
      </c>
      <c r="B750" s="108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0">
        <v>22</v>
      </c>
      <c r="B751" s="108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0">
        <v>23</v>
      </c>
      <c r="B752" s="108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0">
        <v>24</v>
      </c>
      <c r="B753" s="108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0">
        <v>25</v>
      </c>
      <c r="B754" s="108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0">
        <v>26</v>
      </c>
      <c r="B755" s="108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0">
        <v>27</v>
      </c>
      <c r="B756" s="108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0">
        <v>28</v>
      </c>
      <c r="B757" s="108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0">
        <v>29</v>
      </c>
      <c r="B758" s="108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0">
        <v>30</v>
      </c>
      <c r="B759" s="108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80">
        <v>1</v>
      </c>
      <c r="B763" s="108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0">
        <v>2</v>
      </c>
      <c r="B764" s="108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0">
        <v>3</v>
      </c>
      <c r="B765" s="108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0">
        <v>4</v>
      </c>
      <c r="B766" s="108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0">
        <v>5</v>
      </c>
      <c r="B767" s="108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0">
        <v>6</v>
      </c>
      <c r="B768" s="108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0">
        <v>7</v>
      </c>
      <c r="B769" s="108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0">
        <v>8</v>
      </c>
      <c r="B770" s="108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0">
        <v>9</v>
      </c>
      <c r="B771" s="108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0">
        <v>10</v>
      </c>
      <c r="B772" s="108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0">
        <v>11</v>
      </c>
      <c r="B773" s="108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0">
        <v>12</v>
      </c>
      <c r="B774" s="108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0">
        <v>13</v>
      </c>
      <c r="B775" s="108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0">
        <v>14</v>
      </c>
      <c r="B776" s="108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0">
        <v>15</v>
      </c>
      <c r="B777" s="108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0">
        <v>16</v>
      </c>
      <c r="B778" s="108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0">
        <v>17</v>
      </c>
      <c r="B779" s="108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0">
        <v>18</v>
      </c>
      <c r="B780" s="108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0">
        <v>19</v>
      </c>
      <c r="B781" s="108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0">
        <v>20</v>
      </c>
      <c r="B782" s="108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0">
        <v>21</v>
      </c>
      <c r="B783" s="108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0">
        <v>22</v>
      </c>
      <c r="B784" s="108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0">
        <v>23</v>
      </c>
      <c r="B785" s="108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0">
        <v>24</v>
      </c>
      <c r="B786" s="108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0">
        <v>25</v>
      </c>
      <c r="B787" s="108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0">
        <v>26</v>
      </c>
      <c r="B788" s="108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0">
        <v>27</v>
      </c>
      <c r="B789" s="108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0">
        <v>28</v>
      </c>
      <c r="B790" s="108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0">
        <v>29</v>
      </c>
      <c r="B791" s="108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0">
        <v>30</v>
      </c>
      <c r="B792" s="108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80">
        <v>1</v>
      </c>
      <c r="B796" s="108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0">
        <v>2</v>
      </c>
      <c r="B797" s="108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0">
        <v>3</v>
      </c>
      <c r="B798" s="108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0">
        <v>4</v>
      </c>
      <c r="B799" s="108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0">
        <v>5</v>
      </c>
      <c r="B800" s="108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0">
        <v>6</v>
      </c>
      <c r="B801" s="108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0">
        <v>7</v>
      </c>
      <c r="B802" s="108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0">
        <v>8</v>
      </c>
      <c r="B803" s="108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0">
        <v>9</v>
      </c>
      <c r="B804" s="108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0">
        <v>10</v>
      </c>
      <c r="B805" s="108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0">
        <v>11</v>
      </c>
      <c r="B806" s="108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0">
        <v>12</v>
      </c>
      <c r="B807" s="108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0">
        <v>13</v>
      </c>
      <c r="B808" s="108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0">
        <v>14</v>
      </c>
      <c r="B809" s="108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0">
        <v>15</v>
      </c>
      <c r="B810" s="108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0">
        <v>16</v>
      </c>
      <c r="B811" s="108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0">
        <v>17</v>
      </c>
      <c r="B812" s="108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0">
        <v>18</v>
      </c>
      <c r="B813" s="108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0">
        <v>19</v>
      </c>
      <c r="B814" s="108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0">
        <v>20</v>
      </c>
      <c r="B815" s="108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0">
        <v>21</v>
      </c>
      <c r="B816" s="108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0">
        <v>22</v>
      </c>
      <c r="B817" s="108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0">
        <v>23</v>
      </c>
      <c r="B818" s="108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0">
        <v>24</v>
      </c>
      <c r="B819" s="108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0">
        <v>25</v>
      </c>
      <c r="B820" s="108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0">
        <v>26</v>
      </c>
      <c r="B821" s="108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0">
        <v>27</v>
      </c>
      <c r="B822" s="108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0">
        <v>28</v>
      </c>
      <c r="B823" s="108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0">
        <v>29</v>
      </c>
      <c r="B824" s="108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0">
        <v>30</v>
      </c>
      <c r="B825" s="108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80">
        <v>1</v>
      </c>
      <c r="B829" s="108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0">
        <v>2</v>
      </c>
      <c r="B830" s="108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0">
        <v>3</v>
      </c>
      <c r="B831" s="108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0">
        <v>4</v>
      </c>
      <c r="B832" s="108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0">
        <v>5</v>
      </c>
      <c r="B833" s="108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0">
        <v>6</v>
      </c>
      <c r="B834" s="108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0">
        <v>7</v>
      </c>
      <c r="B835" s="108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0">
        <v>8</v>
      </c>
      <c r="B836" s="108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0">
        <v>9</v>
      </c>
      <c r="B837" s="108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0">
        <v>10</v>
      </c>
      <c r="B838" s="108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0">
        <v>11</v>
      </c>
      <c r="B839" s="108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0">
        <v>12</v>
      </c>
      <c r="B840" s="108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0">
        <v>13</v>
      </c>
      <c r="B841" s="108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0">
        <v>14</v>
      </c>
      <c r="B842" s="108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0">
        <v>15</v>
      </c>
      <c r="B843" s="108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0">
        <v>16</v>
      </c>
      <c r="B844" s="108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0">
        <v>17</v>
      </c>
      <c r="B845" s="108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0">
        <v>18</v>
      </c>
      <c r="B846" s="108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0">
        <v>19</v>
      </c>
      <c r="B847" s="108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0">
        <v>20</v>
      </c>
      <c r="B848" s="108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0">
        <v>21</v>
      </c>
      <c r="B849" s="108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0">
        <v>22</v>
      </c>
      <c r="B850" s="108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0">
        <v>23</v>
      </c>
      <c r="B851" s="108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0">
        <v>24</v>
      </c>
      <c r="B852" s="108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0">
        <v>25</v>
      </c>
      <c r="B853" s="108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0">
        <v>26</v>
      </c>
      <c r="B854" s="108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0">
        <v>27</v>
      </c>
      <c r="B855" s="108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0">
        <v>28</v>
      </c>
      <c r="B856" s="108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0">
        <v>29</v>
      </c>
      <c r="B857" s="108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0">
        <v>30</v>
      </c>
      <c r="B858" s="108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80">
        <v>1</v>
      </c>
      <c r="B862" s="108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0">
        <v>2</v>
      </c>
      <c r="B863" s="108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0">
        <v>3</v>
      </c>
      <c r="B864" s="108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0">
        <v>4</v>
      </c>
      <c r="B865" s="108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0">
        <v>5</v>
      </c>
      <c r="B866" s="108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0">
        <v>6</v>
      </c>
      <c r="B867" s="108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0">
        <v>7</v>
      </c>
      <c r="B868" s="108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0">
        <v>8</v>
      </c>
      <c r="B869" s="108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0">
        <v>9</v>
      </c>
      <c r="B870" s="108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0">
        <v>10</v>
      </c>
      <c r="B871" s="108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0">
        <v>11</v>
      </c>
      <c r="B872" s="108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0">
        <v>12</v>
      </c>
      <c r="B873" s="108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0">
        <v>13</v>
      </c>
      <c r="B874" s="108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0">
        <v>14</v>
      </c>
      <c r="B875" s="108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0">
        <v>15</v>
      </c>
      <c r="B876" s="108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0">
        <v>16</v>
      </c>
      <c r="B877" s="108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0">
        <v>17</v>
      </c>
      <c r="B878" s="108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0">
        <v>18</v>
      </c>
      <c r="B879" s="108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0">
        <v>19</v>
      </c>
      <c r="B880" s="108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0">
        <v>20</v>
      </c>
      <c r="B881" s="108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0">
        <v>21</v>
      </c>
      <c r="B882" s="108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0">
        <v>22</v>
      </c>
      <c r="B883" s="108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0">
        <v>23</v>
      </c>
      <c r="B884" s="108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0">
        <v>24</v>
      </c>
      <c r="B885" s="108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0">
        <v>25</v>
      </c>
      <c r="B886" s="108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0">
        <v>26</v>
      </c>
      <c r="B887" s="108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0">
        <v>27</v>
      </c>
      <c r="B888" s="108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0">
        <v>28</v>
      </c>
      <c r="B889" s="108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0">
        <v>29</v>
      </c>
      <c r="B890" s="108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0">
        <v>30</v>
      </c>
      <c r="B891" s="108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80">
        <v>1</v>
      </c>
      <c r="B895" s="108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0">
        <v>2</v>
      </c>
      <c r="B896" s="108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0">
        <v>3</v>
      </c>
      <c r="B897" s="108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0">
        <v>4</v>
      </c>
      <c r="B898" s="108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0">
        <v>5</v>
      </c>
      <c r="B899" s="108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0">
        <v>6</v>
      </c>
      <c r="B900" s="108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0">
        <v>7</v>
      </c>
      <c r="B901" s="108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0">
        <v>8</v>
      </c>
      <c r="B902" s="108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0">
        <v>9</v>
      </c>
      <c r="B903" s="108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0">
        <v>10</v>
      </c>
      <c r="B904" s="108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0">
        <v>11</v>
      </c>
      <c r="B905" s="108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0">
        <v>12</v>
      </c>
      <c r="B906" s="108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0">
        <v>13</v>
      </c>
      <c r="B907" s="108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0">
        <v>14</v>
      </c>
      <c r="B908" s="108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0">
        <v>15</v>
      </c>
      <c r="B909" s="108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0">
        <v>16</v>
      </c>
      <c r="B910" s="108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0">
        <v>17</v>
      </c>
      <c r="B911" s="108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0">
        <v>18</v>
      </c>
      <c r="B912" s="108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0">
        <v>19</v>
      </c>
      <c r="B913" s="108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0">
        <v>20</v>
      </c>
      <c r="B914" s="108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0">
        <v>21</v>
      </c>
      <c r="B915" s="108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0">
        <v>22</v>
      </c>
      <c r="B916" s="108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0">
        <v>23</v>
      </c>
      <c r="B917" s="108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0">
        <v>24</v>
      </c>
      <c r="B918" s="108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0">
        <v>25</v>
      </c>
      <c r="B919" s="108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0">
        <v>26</v>
      </c>
      <c r="B920" s="108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0">
        <v>27</v>
      </c>
      <c r="B921" s="108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0">
        <v>28</v>
      </c>
      <c r="B922" s="108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0">
        <v>29</v>
      </c>
      <c r="B923" s="108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0">
        <v>30</v>
      </c>
      <c r="B924" s="108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80">
        <v>1</v>
      </c>
      <c r="B928" s="108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0">
        <v>2</v>
      </c>
      <c r="B929" s="108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0">
        <v>3</v>
      </c>
      <c r="B930" s="108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0">
        <v>4</v>
      </c>
      <c r="B931" s="108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0">
        <v>5</v>
      </c>
      <c r="B932" s="108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0">
        <v>6</v>
      </c>
      <c r="B933" s="108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0">
        <v>7</v>
      </c>
      <c r="B934" s="108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0">
        <v>8</v>
      </c>
      <c r="B935" s="108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0">
        <v>9</v>
      </c>
      <c r="B936" s="108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0">
        <v>10</v>
      </c>
      <c r="B937" s="108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0">
        <v>11</v>
      </c>
      <c r="B938" s="108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0">
        <v>12</v>
      </c>
      <c r="B939" s="108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0">
        <v>13</v>
      </c>
      <c r="B940" s="108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0">
        <v>14</v>
      </c>
      <c r="B941" s="108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0">
        <v>15</v>
      </c>
      <c r="B942" s="108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0">
        <v>16</v>
      </c>
      <c r="B943" s="108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0">
        <v>17</v>
      </c>
      <c r="B944" s="108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0">
        <v>18</v>
      </c>
      <c r="B945" s="108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0">
        <v>19</v>
      </c>
      <c r="B946" s="108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0">
        <v>20</v>
      </c>
      <c r="B947" s="108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0">
        <v>21</v>
      </c>
      <c r="B948" s="108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0">
        <v>22</v>
      </c>
      <c r="B949" s="108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0">
        <v>23</v>
      </c>
      <c r="B950" s="108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0">
        <v>24</v>
      </c>
      <c r="B951" s="108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0">
        <v>25</v>
      </c>
      <c r="B952" s="108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0">
        <v>26</v>
      </c>
      <c r="B953" s="108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0">
        <v>27</v>
      </c>
      <c r="B954" s="108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0">
        <v>28</v>
      </c>
      <c r="B955" s="108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0">
        <v>29</v>
      </c>
      <c r="B956" s="108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0">
        <v>30</v>
      </c>
      <c r="B957" s="108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80">
        <v>1</v>
      </c>
      <c r="B961" s="108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0">
        <v>2</v>
      </c>
      <c r="B962" s="108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0">
        <v>3</v>
      </c>
      <c r="B963" s="108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0">
        <v>4</v>
      </c>
      <c r="B964" s="108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0">
        <v>5</v>
      </c>
      <c r="B965" s="108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0">
        <v>6</v>
      </c>
      <c r="B966" s="108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0">
        <v>7</v>
      </c>
      <c r="B967" s="108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0">
        <v>8</v>
      </c>
      <c r="B968" s="108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0">
        <v>9</v>
      </c>
      <c r="B969" s="108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0">
        <v>10</v>
      </c>
      <c r="B970" s="108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0">
        <v>11</v>
      </c>
      <c r="B971" s="108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0">
        <v>12</v>
      </c>
      <c r="B972" s="108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0">
        <v>13</v>
      </c>
      <c r="B973" s="108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0">
        <v>14</v>
      </c>
      <c r="B974" s="108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0">
        <v>15</v>
      </c>
      <c r="B975" s="108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0">
        <v>16</v>
      </c>
      <c r="B976" s="108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0">
        <v>17</v>
      </c>
      <c r="B977" s="108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0">
        <v>18</v>
      </c>
      <c r="B978" s="108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0">
        <v>19</v>
      </c>
      <c r="B979" s="108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0">
        <v>20</v>
      </c>
      <c r="B980" s="108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0">
        <v>21</v>
      </c>
      <c r="B981" s="108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0">
        <v>22</v>
      </c>
      <c r="B982" s="108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0">
        <v>23</v>
      </c>
      <c r="B983" s="108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0">
        <v>24</v>
      </c>
      <c r="B984" s="108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0">
        <v>25</v>
      </c>
      <c r="B985" s="108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0">
        <v>26</v>
      </c>
      <c r="B986" s="108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0">
        <v>27</v>
      </c>
      <c r="B987" s="108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0">
        <v>28</v>
      </c>
      <c r="B988" s="108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0">
        <v>29</v>
      </c>
      <c r="B989" s="108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0">
        <v>30</v>
      </c>
      <c r="B990" s="108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80">
        <v>1</v>
      </c>
      <c r="B994" s="108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0">
        <v>2</v>
      </c>
      <c r="B995" s="108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0">
        <v>3</v>
      </c>
      <c r="B996" s="108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0">
        <v>4</v>
      </c>
      <c r="B997" s="108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0">
        <v>5</v>
      </c>
      <c r="B998" s="108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0">
        <v>6</v>
      </c>
      <c r="B999" s="108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0">
        <v>7</v>
      </c>
      <c r="B1000" s="108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0">
        <v>8</v>
      </c>
      <c r="B1001" s="108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0">
        <v>9</v>
      </c>
      <c r="B1002" s="108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0">
        <v>10</v>
      </c>
      <c r="B1003" s="108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0">
        <v>11</v>
      </c>
      <c r="B1004" s="108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0">
        <v>12</v>
      </c>
      <c r="B1005" s="108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0">
        <v>13</v>
      </c>
      <c r="B1006" s="108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0">
        <v>14</v>
      </c>
      <c r="B1007" s="108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0">
        <v>15</v>
      </c>
      <c r="B1008" s="108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0">
        <v>16</v>
      </c>
      <c r="B1009" s="108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0">
        <v>17</v>
      </c>
      <c r="B1010" s="108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0">
        <v>18</v>
      </c>
      <c r="B1011" s="108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0">
        <v>19</v>
      </c>
      <c r="B1012" s="108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0">
        <v>20</v>
      </c>
      <c r="B1013" s="108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0">
        <v>21</v>
      </c>
      <c r="B1014" s="108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0">
        <v>22</v>
      </c>
      <c r="B1015" s="108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0">
        <v>23</v>
      </c>
      <c r="B1016" s="108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0">
        <v>24</v>
      </c>
      <c r="B1017" s="108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0">
        <v>25</v>
      </c>
      <c r="B1018" s="108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0">
        <v>26</v>
      </c>
      <c r="B1019" s="108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0">
        <v>27</v>
      </c>
      <c r="B1020" s="108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0">
        <v>28</v>
      </c>
      <c r="B1021" s="108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0">
        <v>29</v>
      </c>
      <c r="B1022" s="108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0">
        <v>30</v>
      </c>
      <c r="B1023" s="108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80">
        <v>1</v>
      </c>
      <c r="B1027" s="108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0">
        <v>2</v>
      </c>
      <c r="B1028" s="108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0">
        <v>3</v>
      </c>
      <c r="B1029" s="108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0">
        <v>4</v>
      </c>
      <c r="B1030" s="108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0">
        <v>5</v>
      </c>
      <c r="B1031" s="108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0">
        <v>6</v>
      </c>
      <c r="B1032" s="108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0">
        <v>7</v>
      </c>
      <c r="B1033" s="108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0">
        <v>8</v>
      </c>
      <c r="B1034" s="108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0">
        <v>9</v>
      </c>
      <c r="B1035" s="108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0">
        <v>10</v>
      </c>
      <c r="B1036" s="108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0">
        <v>11</v>
      </c>
      <c r="B1037" s="108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0">
        <v>12</v>
      </c>
      <c r="B1038" s="108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0">
        <v>13</v>
      </c>
      <c r="B1039" s="108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0">
        <v>14</v>
      </c>
      <c r="B1040" s="108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0">
        <v>15</v>
      </c>
      <c r="B1041" s="108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0">
        <v>16</v>
      </c>
      <c r="B1042" s="108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0">
        <v>17</v>
      </c>
      <c r="B1043" s="108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0">
        <v>18</v>
      </c>
      <c r="B1044" s="108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0">
        <v>19</v>
      </c>
      <c r="B1045" s="108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0">
        <v>20</v>
      </c>
      <c r="B1046" s="108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0">
        <v>21</v>
      </c>
      <c r="B1047" s="108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0">
        <v>22</v>
      </c>
      <c r="B1048" s="108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0">
        <v>23</v>
      </c>
      <c r="B1049" s="108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0">
        <v>24</v>
      </c>
      <c r="B1050" s="108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0">
        <v>25</v>
      </c>
      <c r="B1051" s="108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0">
        <v>26</v>
      </c>
      <c r="B1052" s="108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0">
        <v>27</v>
      </c>
      <c r="B1053" s="108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0">
        <v>28</v>
      </c>
      <c r="B1054" s="108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0">
        <v>29</v>
      </c>
      <c r="B1055" s="108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0">
        <v>30</v>
      </c>
      <c r="B1056" s="108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80">
        <v>1</v>
      </c>
      <c r="B1060" s="108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0">
        <v>2</v>
      </c>
      <c r="B1061" s="108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0">
        <v>3</v>
      </c>
      <c r="B1062" s="108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0">
        <v>4</v>
      </c>
      <c r="B1063" s="108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0">
        <v>5</v>
      </c>
      <c r="B1064" s="108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0">
        <v>6</v>
      </c>
      <c r="B1065" s="108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0">
        <v>7</v>
      </c>
      <c r="B1066" s="108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0">
        <v>8</v>
      </c>
      <c r="B1067" s="108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0">
        <v>9</v>
      </c>
      <c r="B1068" s="108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0">
        <v>10</v>
      </c>
      <c r="B1069" s="108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0">
        <v>11</v>
      </c>
      <c r="B1070" s="108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0">
        <v>12</v>
      </c>
      <c r="B1071" s="108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0">
        <v>13</v>
      </c>
      <c r="B1072" s="108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0">
        <v>14</v>
      </c>
      <c r="B1073" s="108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0">
        <v>15</v>
      </c>
      <c r="B1074" s="108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0">
        <v>16</v>
      </c>
      <c r="B1075" s="108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0">
        <v>17</v>
      </c>
      <c r="B1076" s="108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0">
        <v>18</v>
      </c>
      <c r="B1077" s="108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0">
        <v>19</v>
      </c>
      <c r="B1078" s="108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0">
        <v>20</v>
      </c>
      <c r="B1079" s="108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0">
        <v>21</v>
      </c>
      <c r="B1080" s="108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0">
        <v>22</v>
      </c>
      <c r="B1081" s="108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0">
        <v>23</v>
      </c>
      <c r="B1082" s="108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0">
        <v>24</v>
      </c>
      <c r="B1083" s="108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0">
        <v>25</v>
      </c>
      <c r="B1084" s="108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0">
        <v>26</v>
      </c>
      <c r="B1085" s="108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0">
        <v>27</v>
      </c>
      <c r="B1086" s="108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0">
        <v>28</v>
      </c>
      <c r="B1087" s="108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0">
        <v>29</v>
      </c>
      <c r="B1088" s="108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0">
        <v>30</v>
      </c>
      <c r="B1089" s="108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80">
        <v>1</v>
      </c>
      <c r="B1093" s="108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0">
        <v>2</v>
      </c>
      <c r="B1094" s="108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0">
        <v>3</v>
      </c>
      <c r="B1095" s="108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0">
        <v>4</v>
      </c>
      <c r="B1096" s="108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0">
        <v>5</v>
      </c>
      <c r="B1097" s="108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0">
        <v>6</v>
      </c>
      <c r="B1098" s="108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0">
        <v>7</v>
      </c>
      <c r="B1099" s="108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0">
        <v>8</v>
      </c>
      <c r="B1100" s="108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0">
        <v>9</v>
      </c>
      <c r="B1101" s="108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0">
        <v>10</v>
      </c>
      <c r="B1102" s="108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0">
        <v>11</v>
      </c>
      <c r="B1103" s="108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0">
        <v>12</v>
      </c>
      <c r="B1104" s="108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0">
        <v>13</v>
      </c>
      <c r="B1105" s="108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0">
        <v>14</v>
      </c>
      <c r="B1106" s="108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0">
        <v>15</v>
      </c>
      <c r="B1107" s="108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0">
        <v>16</v>
      </c>
      <c r="B1108" s="108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0">
        <v>17</v>
      </c>
      <c r="B1109" s="108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0">
        <v>18</v>
      </c>
      <c r="B1110" s="108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0">
        <v>19</v>
      </c>
      <c r="B1111" s="108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0">
        <v>20</v>
      </c>
      <c r="B1112" s="108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0">
        <v>21</v>
      </c>
      <c r="B1113" s="108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0">
        <v>22</v>
      </c>
      <c r="B1114" s="108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0">
        <v>23</v>
      </c>
      <c r="B1115" s="108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0">
        <v>24</v>
      </c>
      <c r="B1116" s="108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0">
        <v>25</v>
      </c>
      <c r="B1117" s="108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0">
        <v>26</v>
      </c>
      <c r="B1118" s="108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0">
        <v>27</v>
      </c>
      <c r="B1119" s="108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0">
        <v>28</v>
      </c>
      <c r="B1120" s="108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0">
        <v>29</v>
      </c>
      <c r="B1121" s="108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0">
        <v>30</v>
      </c>
      <c r="B1122" s="108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80">
        <v>1</v>
      </c>
      <c r="B1126" s="108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0">
        <v>2</v>
      </c>
      <c r="B1127" s="108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0">
        <v>3</v>
      </c>
      <c r="B1128" s="108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0">
        <v>4</v>
      </c>
      <c r="B1129" s="108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0">
        <v>5</v>
      </c>
      <c r="B1130" s="108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0">
        <v>6</v>
      </c>
      <c r="B1131" s="108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0">
        <v>7</v>
      </c>
      <c r="B1132" s="108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0">
        <v>8</v>
      </c>
      <c r="B1133" s="108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0">
        <v>9</v>
      </c>
      <c r="B1134" s="108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0">
        <v>10</v>
      </c>
      <c r="B1135" s="108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0">
        <v>11</v>
      </c>
      <c r="B1136" s="108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0">
        <v>12</v>
      </c>
      <c r="B1137" s="108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0">
        <v>13</v>
      </c>
      <c r="B1138" s="108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0">
        <v>14</v>
      </c>
      <c r="B1139" s="108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0">
        <v>15</v>
      </c>
      <c r="B1140" s="108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0">
        <v>16</v>
      </c>
      <c r="B1141" s="108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0">
        <v>17</v>
      </c>
      <c r="B1142" s="108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0">
        <v>18</v>
      </c>
      <c r="B1143" s="108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0">
        <v>19</v>
      </c>
      <c r="B1144" s="108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0">
        <v>20</v>
      </c>
      <c r="B1145" s="108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0">
        <v>21</v>
      </c>
      <c r="B1146" s="108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0">
        <v>22</v>
      </c>
      <c r="B1147" s="108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0">
        <v>23</v>
      </c>
      <c r="B1148" s="108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0">
        <v>24</v>
      </c>
      <c r="B1149" s="108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0">
        <v>25</v>
      </c>
      <c r="B1150" s="108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0">
        <v>26</v>
      </c>
      <c r="B1151" s="108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0">
        <v>27</v>
      </c>
      <c r="B1152" s="108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0">
        <v>28</v>
      </c>
      <c r="B1153" s="108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0">
        <v>29</v>
      </c>
      <c r="B1154" s="108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0">
        <v>30</v>
      </c>
      <c r="B1155" s="108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80">
        <v>1</v>
      </c>
      <c r="B1159" s="108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0">
        <v>2</v>
      </c>
      <c r="B1160" s="108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0">
        <v>3</v>
      </c>
      <c r="B1161" s="108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0">
        <v>4</v>
      </c>
      <c r="B1162" s="108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0">
        <v>5</v>
      </c>
      <c r="B1163" s="108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0">
        <v>6</v>
      </c>
      <c r="B1164" s="108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0">
        <v>7</v>
      </c>
      <c r="B1165" s="108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0">
        <v>8</v>
      </c>
      <c r="B1166" s="108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0">
        <v>9</v>
      </c>
      <c r="B1167" s="108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0">
        <v>10</v>
      </c>
      <c r="B1168" s="108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0">
        <v>11</v>
      </c>
      <c r="B1169" s="108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0">
        <v>12</v>
      </c>
      <c r="B1170" s="108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0">
        <v>13</v>
      </c>
      <c r="B1171" s="108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0">
        <v>14</v>
      </c>
      <c r="B1172" s="108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0">
        <v>15</v>
      </c>
      <c r="B1173" s="108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0">
        <v>16</v>
      </c>
      <c r="B1174" s="108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0">
        <v>17</v>
      </c>
      <c r="B1175" s="108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0">
        <v>18</v>
      </c>
      <c r="B1176" s="108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0">
        <v>19</v>
      </c>
      <c r="B1177" s="108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0">
        <v>20</v>
      </c>
      <c r="B1178" s="108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0">
        <v>21</v>
      </c>
      <c r="B1179" s="108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0">
        <v>22</v>
      </c>
      <c r="B1180" s="108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0">
        <v>23</v>
      </c>
      <c r="B1181" s="108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0">
        <v>24</v>
      </c>
      <c r="B1182" s="108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0">
        <v>25</v>
      </c>
      <c r="B1183" s="108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0">
        <v>26</v>
      </c>
      <c r="B1184" s="108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0">
        <v>27</v>
      </c>
      <c r="B1185" s="108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0">
        <v>28</v>
      </c>
      <c r="B1186" s="108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0">
        <v>29</v>
      </c>
      <c r="B1187" s="108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0">
        <v>30</v>
      </c>
      <c r="B1188" s="108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80">
        <v>1</v>
      </c>
      <c r="B1192" s="108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0">
        <v>2</v>
      </c>
      <c r="B1193" s="108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0">
        <v>3</v>
      </c>
      <c r="B1194" s="108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0">
        <v>4</v>
      </c>
      <c r="B1195" s="108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0">
        <v>5</v>
      </c>
      <c r="B1196" s="108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0">
        <v>6</v>
      </c>
      <c r="B1197" s="108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0">
        <v>7</v>
      </c>
      <c r="B1198" s="108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0">
        <v>8</v>
      </c>
      <c r="B1199" s="108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0">
        <v>9</v>
      </c>
      <c r="B1200" s="108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0">
        <v>10</v>
      </c>
      <c r="B1201" s="108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0">
        <v>11</v>
      </c>
      <c r="B1202" s="108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0">
        <v>12</v>
      </c>
      <c r="B1203" s="108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0">
        <v>13</v>
      </c>
      <c r="B1204" s="108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0">
        <v>14</v>
      </c>
      <c r="B1205" s="108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0">
        <v>15</v>
      </c>
      <c r="B1206" s="108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0">
        <v>16</v>
      </c>
      <c r="B1207" s="108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0">
        <v>17</v>
      </c>
      <c r="B1208" s="108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0">
        <v>18</v>
      </c>
      <c r="B1209" s="108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0">
        <v>19</v>
      </c>
      <c r="B1210" s="108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0">
        <v>20</v>
      </c>
      <c r="B1211" s="108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0">
        <v>21</v>
      </c>
      <c r="B1212" s="108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0">
        <v>22</v>
      </c>
      <c r="B1213" s="108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0">
        <v>23</v>
      </c>
      <c r="B1214" s="108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0">
        <v>24</v>
      </c>
      <c r="B1215" s="108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0">
        <v>25</v>
      </c>
      <c r="B1216" s="108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0">
        <v>26</v>
      </c>
      <c r="B1217" s="108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0">
        <v>27</v>
      </c>
      <c r="B1218" s="108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0">
        <v>28</v>
      </c>
      <c r="B1219" s="108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0">
        <v>29</v>
      </c>
      <c r="B1220" s="108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0">
        <v>30</v>
      </c>
      <c r="B1221" s="108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80">
        <v>1</v>
      </c>
      <c r="B1225" s="108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0">
        <v>2</v>
      </c>
      <c r="B1226" s="108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0">
        <v>3</v>
      </c>
      <c r="B1227" s="108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0">
        <v>4</v>
      </c>
      <c r="B1228" s="108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0">
        <v>5</v>
      </c>
      <c r="B1229" s="108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0">
        <v>6</v>
      </c>
      <c r="B1230" s="108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0">
        <v>7</v>
      </c>
      <c r="B1231" s="108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0">
        <v>8</v>
      </c>
      <c r="B1232" s="108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0">
        <v>9</v>
      </c>
      <c r="B1233" s="108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0">
        <v>10</v>
      </c>
      <c r="B1234" s="108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0">
        <v>11</v>
      </c>
      <c r="B1235" s="108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0">
        <v>12</v>
      </c>
      <c r="B1236" s="108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0">
        <v>13</v>
      </c>
      <c r="B1237" s="108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0">
        <v>14</v>
      </c>
      <c r="B1238" s="108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0">
        <v>15</v>
      </c>
      <c r="B1239" s="108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0">
        <v>16</v>
      </c>
      <c r="B1240" s="108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0">
        <v>17</v>
      </c>
      <c r="B1241" s="108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0">
        <v>18</v>
      </c>
      <c r="B1242" s="108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0">
        <v>19</v>
      </c>
      <c r="B1243" s="108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0">
        <v>20</v>
      </c>
      <c r="B1244" s="108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0">
        <v>21</v>
      </c>
      <c r="B1245" s="108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0">
        <v>22</v>
      </c>
      <c r="B1246" s="108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0">
        <v>23</v>
      </c>
      <c r="B1247" s="108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0">
        <v>24</v>
      </c>
      <c r="B1248" s="108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0">
        <v>25</v>
      </c>
      <c r="B1249" s="108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0">
        <v>26</v>
      </c>
      <c r="B1250" s="108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0">
        <v>27</v>
      </c>
      <c r="B1251" s="108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0">
        <v>28</v>
      </c>
      <c r="B1252" s="108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0">
        <v>29</v>
      </c>
      <c r="B1253" s="108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0">
        <v>30</v>
      </c>
      <c r="B1254" s="108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80">
        <v>1</v>
      </c>
      <c r="B1258" s="108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0">
        <v>2</v>
      </c>
      <c r="B1259" s="108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0">
        <v>3</v>
      </c>
      <c r="B1260" s="108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0">
        <v>4</v>
      </c>
      <c r="B1261" s="108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0">
        <v>5</v>
      </c>
      <c r="B1262" s="108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0">
        <v>6</v>
      </c>
      <c r="B1263" s="108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0">
        <v>7</v>
      </c>
      <c r="B1264" s="108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0">
        <v>8</v>
      </c>
      <c r="B1265" s="108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0">
        <v>9</v>
      </c>
      <c r="B1266" s="108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0">
        <v>10</v>
      </c>
      <c r="B1267" s="108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0">
        <v>11</v>
      </c>
      <c r="B1268" s="108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0">
        <v>12</v>
      </c>
      <c r="B1269" s="108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0">
        <v>13</v>
      </c>
      <c r="B1270" s="108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0">
        <v>14</v>
      </c>
      <c r="B1271" s="108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0">
        <v>15</v>
      </c>
      <c r="B1272" s="108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0">
        <v>16</v>
      </c>
      <c r="B1273" s="108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0">
        <v>17</v>
      </c>
      <c r="B1274" s="108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0">
        <v>18</v>
      </c>
      <c r="B1275" s="108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0">
        <v>19</v>
      </c>
      <c r="B1276" s="108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0">
        <v>20</v>
      </c>
      <c r="B1277" s="108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0">
        <v>21</v>
      </c>
      <c r="B1278" s="108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0">
        <v>22</v>
      </c>
      <c r="B1279" s="108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0">
        <v>23</v>
      </c>
      <c r="B1280" s="108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0">
        <v>24</v>
      </c>
      <c r="B1281" s="108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0">
        <v>25</v>
      </c>
      <c r="B1282" s="108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0">
        <v>26</v>
      </c>
      <c r="B1283" s="108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0">
        <v>27</v>
      </c>
      <c r="B1284" s="108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0">
        <v>28</v>
      </c>
      <c r="B1285" s="108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0">
        <v>29</v>
      </c>
      <c r="B1286" s="108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0">
        <v>30</v>
      </c>
      <c r="B1287" s="108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80">
        <v>1</v>
      </c>
      <c r="B1291" s="108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0">
        <v>2</v>
      </c>
      <c r="B1292" s="108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0">
        <v>3</v>
      </c>
      <c r="B1293" s="108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0">
        <v>4</v>
      </c>
      <c r="B1294" s="108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0">
        <v>5</v>
      </c>
      <c r="B1295" s="108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0">
        <v>6</v>
      </c>
      <c r="B1296" s="108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0">
        <v>7</v>
      </c>
      <c r="B1297" s="108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0">
        <v>8</v>
      </c>
      <c r="B1298" s="108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0">
        <v>9</v>
      </c>
      <c r="B1299" s="108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0">
        <v>10</v>
      </c>
      <c r="B1300" s="108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0">
        <v>11</v>
      </c>
      <c r="B1301" s="108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0">
        <v>12</v>
      </c>
      <c r="B1302" s="108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0">
        <v>13</v>
      </c>
      <c r="B1303" s="108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0">
        <v>14</v>
      </c>
      <c r="B1304" s="108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0">
        <v>15</v>
      </c>
      <c r="B1305" s="108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0">
        <v>16</v>
      </c>
      <c r="B1306" s="108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0">
        <v>17</v>
      </c>
      <c r="B1307" s="108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0">
        <v>18</v>
      </c>
      <c r="B1308" s="108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0">
        <v>19</v>
      </c>
      <c r="B1309" s="108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0">
        <v>20</v>
      </c>
      <c r="B1310" s="108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0">
        <v>21</v>
      </c>
      <c r="B1311" s="108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0">
        <v>22</v>
      </c>
      <c r="B1312" s="108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0">
        <v>23</v>
      </c>
      <c r="B1313" s="108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0">
        <v>24</v>
      </c>
      <c r="B1314" s="108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0">
        <v>25</v>
      </c>
      <c r="B1315" s="108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0">
        <v>26</v>
      </c>
      <c r="B1316" s="108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0">
        <v>27</v>
      </c>
      <c r="B1317" s="108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0">
        <v>28</v>
      </c>
      <c r="B1318" s="108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0">
        <v>29</v>
      </c>
      <c r="B1319" s="108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0">
        <v>30</v>
      </c>
      <c r="B1320" s="108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2020-11-18T09:43:49Z</cp:lastPrinted>
  <dcterms:created xsi:type="dcterms:W3CDTF">2012-03-13T00:50:25Z</dcterms:created>
  <dcterms:modified xsi:type="dcterms:W3CDTF">2020-11-19T10:09:57Z</dcterms:modified>
</cp:coreProperties>
</file>