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99 公プロ以外\02_対象外事業\RS\06司法法制部\確定\"/>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<sst xmlns="http://schemas.openxmlformats.org/spreadsheetml/2006/main" count="2363" uniqueCount="707">
  <si>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</si>
  <si>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</si>
  <si>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</si>
  <si>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</si>
  <si>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</si>
  <si>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</si>
  <si>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</si>
  <si>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</si>
  <si>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</si>
  <si>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</si>
  <si>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</si>
  <si>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</si>
  <si>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</si>
  <si>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</si>
  <si>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</si>
  <si>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</si>
  <si>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</si>
  <si>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</si>
  <si>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</si>
  <si>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</si>
  <si>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</si>
  <si>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</si>
  <si>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</si>
  <si>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</si>
  <si>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</si>
  <si>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</si>
  <si>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</si>
  <si>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</si>
  <si>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</si>
  <si>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</si>
  <si>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</si>
  <si>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</si>
  <si>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</si>
  <si>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</si>
  <si>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</si>
  <si>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</si>
  <si>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</si>
  <si>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</si>
  <si>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</si>
  <si>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</si>
  <si>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</si>
  <si>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</si>
  <si>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</si>
  <si>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</si>
  <si>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</si>
  <si>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</si>
  <si>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</si>
  <si>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</si>
  <si>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</si>
  <si>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</si>
  <si>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</si>
  <si>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</si>
  <si>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</si>
  <si>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</si>
  <si>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</si>
  <si>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</si>
  <si>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</si>
  <si>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</si>
  <si>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</si>
  <si>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</si>
  <si>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</si>
  <si>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</si>
  <si>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</si>
  <si>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</si>
  <si>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</si>
  <si>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</si>
  <si>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</si>
  <si>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</si>
  <si>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</si>
  <si>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</si>
  <si>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</si>
  <si>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</si>
  <si>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</si>
  <si>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</si>
  <si>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</si>
  <si>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</si>
  <si>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</si>
  <si>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</si>
  <si>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</si>
  <si>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</si>
  <si>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</si>
  <si>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</si>
  <si>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</si>
  <si>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</si>
  <si>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</si>
  <si>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</si>
  <si>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</si>
  <si>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</si>
  <si>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</si>
  <si>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</si>
  <si>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</si>
  <si>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</si>
  <si>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</si>
  <si>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</si>
  <si>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</si>
  <si>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</si>
  <si>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</si>
  <si>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</si>
  <si>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</si>
  <si>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</si>
  <si>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</si>
  <si>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</si>
  <si>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</si>
  <si>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</si>
  <si>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</si>
  <si>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</si>
  <si>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</si>
  <si>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</si>
  <si>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</si>
  <si>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</si>
  <si>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</si>
  <si>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</si>
  <si>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</si>
  <si>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</si>
  <si>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</si>
  <si>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</si>
  <si>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</si>
  <si>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</si>
  <si>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</si>
  <si>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</si>
  <si>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</si>
  <si>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</si>
  <si>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</si>
  <si>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</si>
  <si>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</si>
  <si>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</si>
  <si>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</si>
  <si>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</si>
  <si>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</si>
  <si>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</si>
  <si>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</si>
  <si>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</si>
  <si>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</si>
  <si>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</si>
  <si>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</si>
  <si>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</si>
  <si>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</si>
  <si>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</si>
  <si>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</si>
  <si>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</si>
  <si>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</si>
  <si>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</si>
  <si>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</si>
  <si>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</si>
  <si>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</si>
  <si>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</si>
  <si>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</si>
  <si>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</si>
  <si>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</si>
  <si>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</si>
  <si>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</si>
  <si>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</si>
  <si>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</si>
  <si>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</si>
  <si>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</si>
  <si>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</si>
  <si>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</si>
  <si>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</si>
  <si>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</si>
  <si>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</si>
  <si>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</si>
  <si>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</si>
  <si>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</si>
  <si>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</si>
  <si>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</si>
  <si>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</si>
  <si>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</si>
  <si>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</si>
  <si>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</si>
  <si>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</si>
  <si>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</si>
  <si>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</si>
  <si>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</si>
  <si>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</si>
  <si>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</si>
  <si>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</si>
  <si>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</si>
  <si>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</si>
  <si>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</si>
  <si>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</si>
  <si>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</si>
  <si>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</si>
  <si>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</si>
  <si>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</si>
  <si>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</si>
  <si>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</si>
  <si>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</si>
  <si>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</si>
  <si>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</si>
  <si>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</si>
  <si>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</si>
  <si>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</si>
  <si>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</si>
  <si>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</si>
  <si>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</si>
  <si>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</si>
  <si>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</si>
  <si>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</si>
  <si>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</si>
  <si>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</si>
  <si>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</si>
  <si>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</si>
  <si>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</si>
  <si>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</si>
  <si>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</si>
  <si>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</si>
  <si>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</si>
  <si>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</si>
  <si>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</si>
  <si>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</si>
  <si>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</si>
  <si>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</si>
  <si>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</si>
  <si>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</si>
  <si>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</si>
  <si>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</si>
  <si>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</si>
  <si>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</si>
  <si>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</si>
  <si>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</si>
  <si>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</si>
  <si>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</si>
  <si>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</si>
  <si>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</si>
  <si>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</si>
  <si>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</si>
  <si>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</si>
  <si>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</si>
  <si>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</si>
  <si>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</si>
  <si>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</si>
  <si>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</si>
  <si>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</si>
  <si>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</si>
  <si>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</si>
  <si>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</si>
  <si>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</si>
  <si>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</si>
  <si>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</si>
  <si>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</si>
  <si>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</si>
  <si>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</si>
  <si>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</si>
  <si>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</si>
  <si>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</si>
  <si>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</si>
  <si>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</si>
  <si>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</si>
  <si>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</si>
  <si>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</si>
  <si>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</si>
  <si>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</si>
  <si>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</si>
  <si>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</si>
  <si>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</si>
  <si>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</si>
  <si>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</si>
  <si>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</si>
  <si>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</si>
  <si>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</si>
  <si>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</si>
  <si>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</si>
  <si>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</si>
  <si>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</si>
  <si>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</si>
  <si>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</si>
  <si>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</si>
  <si>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</si>
  <si>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</si>
  <si>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</si>
  <si>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</si>
  <si>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</si>
  <si>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</si>
  <si>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</si>
  <si>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</si>
  <si>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</si>
  <si>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</si>
  <si>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</si>
  <si>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</si>
  <si>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</si>
  <si>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</si>
  <si>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</si>
  <si>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</si>
  <si>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</si>
  <si>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</si>
  <si>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</si>
  <si>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</si>
  <si>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</si>
  <si>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</si>
  <si>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</si>
  <si>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</si>
  <si>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</si>
  <si>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</si>
  <si>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</si>
  <si>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</si>
  <si>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</si>
  <si>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</si>
  <si>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</si>
  <si>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</si>
  <si>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</si>
  <si>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</si>
  <si>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</si>
  <si>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</si>
  <si>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</si>
  <si>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</si>
  <si>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</si>
  <si>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</si>
  <si>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</si>
  <si>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</si>
  <si>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</si>
  <si>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</si>
  <si>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</si>
  <si>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</si>
  <si>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</si>
  <si>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</si>
  <si>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</si>
  <si>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</si>
  <si>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</si>
  <si>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</si>
  <si>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</si>
  <si>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</si>
  <si>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</si>
  <si>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</si>
  <si>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</si>
  <si>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</si>
  <si>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</si>
  <si>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</si>
  <si>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</si>
  <si>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</si>
  <si>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</si>
  <si>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</si>
  <si>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</si>
  <si>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</si>
  <si>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</si>
  <si>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</si>
  <si>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</si>
  <si>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</si>
  <si>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</si>
  <si>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</si>
  <si>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</si>
  <si>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</si>
  <si>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</si>
  <si>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</si>
  <si>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</si>
  <si>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</si>
  <si>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</si>
  <si>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</si>
  <si>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</si>
  <si>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</si>
  <si>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</si>
  <si>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</si>
  <si>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</si>
  <si>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</si>
  <si>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</si>
  <si>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</si>
  <si>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</si>
  <si>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</si>
  <si>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</si>
  <si>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</si>
  <si>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</si>
  <si>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</si>
  <si>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</si>
  <si>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</si>
  <si>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</si>
  <si>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</si>
  <si>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</si>
  <si>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</si>
  <si>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</si>
  <si>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</si>
  <si>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</si>
  <si>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</si>
  <si>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</si>
  <si>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</si>
  <si>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</si>
  <si>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</si>
  <si>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</si>
  <si>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</si>
  <si>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</si>
  <si>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</si>
  <si>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</si>
  <si>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</si>
  <si>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</si>
  <si>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</si>
  <si>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</si>
  <si>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</si>
  <si>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</si>
  <si>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</si>
  <si>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</si>
  <si>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</si>
  <si>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</si>
  <si>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</si>
  <si>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</si>
  <si>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</si>
  <si>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</si>
  <si>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</si>
  <si>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</si>
  <si>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</si>
  <si>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</si>
  <si>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</si>
  <si>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</si>
  <si>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</si>
  <si>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</si>
  <si>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</si>
  <si>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</si>
  <si>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</si>
  <si>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</si>
  <si>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</si>
  <si>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</si>
  <si>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</si>
  <si>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</si>
  <si>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</si>
  <si>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</si>
  <si>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</si>
  <si>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</si>
  <si>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</si>
  <si>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</si>
  <si>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</si>
  <si>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</si>
  <si>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</si>
  <si>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</si>
  <si>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</si>
  <si>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</si>
  <si>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</si>
  <si>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</si>
  <si>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</si>
  <si>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</si>
  <si>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</si>
  <si>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</si>
  <si>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</si>
  <si>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</si>
  <si>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</si>
  <si>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</si>
  <si>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</si>
  <si>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</si>
  <si>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</si>
  <si>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</si>
  <si>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</si>
  <si>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</si>
  <si>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</si>
  <si>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</si>
  <si>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</si>
  <si>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</si>
  <si>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</si>
  <si>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</si>
  <si>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</si>
  <si>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</si>
  <si>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</si>
  <si>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</si>
  <si>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</si>
  <si>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</si>
  <si>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</si>
  <si>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</si>
  <si>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</si>
  <si>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</si>
  <si>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</si>
  <si>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</si>
  <si>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</si>
  <si>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</si>
  <si>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</si>
  <si>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</si>
  <si>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</si>
  <si>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</si>
  <si>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</si>
  <si>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</si>
  <si>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</si>
  <si>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</si>
  <si>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</si>
  <si>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</si>
  <si>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</si>
  <si>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</si>
  <si>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</si>
  <si>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</si>
  <si>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</si>
  <si>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</si>
  <si>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</si>
  <si>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</si>
  <si>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</si>
  <si>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</si>
  <si>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</si>
  <si>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</si>
  <si>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</si>
  <si>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</si>
  <si>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</si>
  <si>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</si>
  <si>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</si>
  <si>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</si>
  <si>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</si>
  <si>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</si>
  <si>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</si>
  <si>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</si>
  <si>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</si>
  <si>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</si>
  <si>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</si>
  <si>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</si>
  <si>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</si>
  <si>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</si>
  <si>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</si>
  <si>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</si>
  <si>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</si>
  <si>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</si>
  <si>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</si>
  <si>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</si>
  <si>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</si>
  <si>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</si>
  <si>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</si>
  <si>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</si>
  <si>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</si>
  <si>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</si>
  <si>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</si>
  <si>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</si>
  <si>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</si>
  <si>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</si>
  <si>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</si>
  <si>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</si>
  <si>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</si>
  <si>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</si>
  <si>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</si>
  <si>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</si>
  <si>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</si>
  <si>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</si>
  <si>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</si>
  <si>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</si>
  <si>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</si>
  <si>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</si>
  <si>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</si>
  <si>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</si>
  <si>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</si>
  <si>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</si>
  <si>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</si>
  <si>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</si>
  <si>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</si>
  <si>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</si>
  <si>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</si>
  <si>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</si>
  <si>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</si>
  <si>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</si>
  <si>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</si>
  <si>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</si>
  <si>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</si>
  <si>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</si>
  <si>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</si>
  <si>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</si>
  <si>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</si>
  <si>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</si>
  <si>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</si>
  <si>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</si>
  <si>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</si>
  <si>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</si>
  <si>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</si>
  <si>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</si>
  <si>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</si>
  <si>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</si>
  <si>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</si>
  <si>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</si>
  <si>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</si>
  <si>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</si>
  <si>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</si>
  <si>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</si>
  <si>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</si>
  <si>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</si>
  <si>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</si>
  <si>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</si>
  <si>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</si>
  <si>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</si>
  <si>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</si>
  <si>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</si>
  <si>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</si>
  <si>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</si>
  <si>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</si>
  <si>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</si>
  <si>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</si>
  <si>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</si>
  <si>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</si>
  <si>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</si>
  <si>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</si>
  <si>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</si>
  <si>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</si>
  <si>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</si>
  <si>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</si>
  <si>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</si>
  <si>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</si>
  <si>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</si>
  <si>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</si>
  <si>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</si>
  <si>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</si>
  <si>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</si>
  <si>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</si>
  <si>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</si>
  <si>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</si>
  <si>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</si>
  <si>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</si>
  <si>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</si>
  <si>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</si>
  <si>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</si>
  <si>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</si>
  <si>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</si>
  <si>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</si>
  <si>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</si>
  <si>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</si>
  <si>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</si>
  <si>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</si>
  <si>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</si>
  <si>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</si>
  <si>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</si>
  <si>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</si>
  <si>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</si>
  <si>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</si>
  <si>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</si>
  <si>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</si>
  <si>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</si>
  <si>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</si>
  <si>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</si>
  <si>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</si>
  <si>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</si>
  <si>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</si>
  <si>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</si>
  <si>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</si>
  <si>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</si>
  <si>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</si>
  <si>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</si>
  <si>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</si>
  <si>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</si>
  <si>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</si>
  <si>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</si>
  <si>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</si>
  <si>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</si>
  <si>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</si>
  <si>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</si>
  <si>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</si>
  <si>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</si>
  <si>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</si>
  <si>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債権管理回収業の審査監督</t>
    <rPh sb="0" eb="2">
      <t>サイケン</t>
    </rPh>
    <rPh sb="2" eb="4">
      <t>カンリ</t>
    </rPh>
    <rPh sb="4" eb="7">
      <t>カイシュウギョウ</t>
    </rPh>
    <rPh sb="8" eb="10">
      <t>シンサ</t>
    </rPh>
    <rPh sb="10" eb="12">
      <t>カントク</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</si>
  <si>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</si>
  <si>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</si>
  <si>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司法法制課長
丸山　嘉代</t>
    <rPh sb="0" eb="2">
      <t>シホウ</t>
    </rPh>
    <rPh sb="2" eb="4">
      <t>ホウセイ</t>
    </rPh>
    <rPh sb="4" eb="6">
      <t>カチョウ</t>
    </rPh>
    <rPh sb="7" eb="9">
      <t>マルヤマ</t>
    </rPh>
    <rPh sb="10" eb="12">
      <t>カヨ</t>
    </rPh>
    <phoneticPr fontId="5"/>
  </si>
  <si>
    <t>債権管理回収業に関する特別措置法</t>
    <rPh sb="0" eb="2">
      <t>サイケン</t>
    </rPh>
    <rPh sb="2" eb="4">
      <t>カンリ</t>
    </rPh>
    <rPh sb="4" eb="7">
      <t>カイシュウギョウ</t>
    </rPh>
    <rPh sb="8" eb="9">
      <t>カン</t>
    </rPh>
    <rPh sb="11" eb="13">
      <t>トクベツ</t>
    </rPh>
    <rPh sb="13" eb="16">
      <t>ソチホウ</t>
    </rPh>
    <phoneticPr fontId="5"/>
  </si>
  <si>
    <t>－</t>
    <phoneticPr fontId="5"/>
  </si>
  <si>
    <t>-</t>
    <phoneticPr fontId="5"/>
  </si>
  <si>
    <t>庁費</t>
    <rPh sb="0" eb="2">
      <t>チョウヒ</t>
    </rPh>
    <phoneticPr fontId="5"/>
  </si>
  <si>
    <t>債権回収会社検査旅費</t>
    <rPh sb="0" eb="2">
      <t>サイケン</t>
    </rPh>
    <rPh sb="2" eb="4">
      <t>カイシュウ</t>
    </rPh>
    <rPh sb="4" eb="6">
      <t>カイシャ</t>
    </rPh>
    <rPh sb="6" eb="8">
      <t>ケンサ</t>
    </rPh>
    <rPh sb="8" eb="10">
      <t>リョヒ</t>
    </rPh>
    <phoneticPr fontId="5"/>
  </si>
  <si>
    <t>職員旅費</t>
    <rPh sb="0" eb="2">
      <t>ショクイン</t>
    </rPh>
    <rPh sb="2" eb="4">
      <t>リョヒ</t>
    </rPh>
    <phoneticPr fontId="5"/>
  </si>
  <si>
    <t>　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</si>
  <si>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</si>
  <si>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　当該年度に実施した立入検査の結果，次回検査にて特別検査（業務運営が適正に行われていない疑いがある場合等に必要に応じて実施する立入検査）を実施する必要があると判断された件数を，毎年度，直近３か年のその件数の平均より減少させる。</t>
    <rPh sb="29" eb="31">
      <t>ギョウム</t>
    </rPh>
    <rPh sb="31" eb="33">
      <t>ウンエイ</t>
    </rPh>
    <rPh sb="63" eb="64">
      <t>タ</t>
    </rPh>
    <rPh sb="64" eb="65">
      <t>イ</t>
    </rPh>
    <rPh sb="88" eb="91">
      <t>マイネンド</t>
    </rPh>
    <rPh sb="100" eb="102">
      <t>ケンスウ</t>
    </rPh>
    <rPh sb="107" eb="109">
      <t>ゲンショウ</t>
    </rPh>
    <phoneticPr fontId="5"/>
  </si>
  <si>
    <t>　当該年度に実施した立入検査の結果，次回検査にて特別検査を実施する必要があると判断された件数
（注：直近３か年の件数の平均を下回った場合の達成度を１００％とする。）</t>
    <rPh sb="48" eb="49">
      <t>チュウ</t>
    </rPh>
    <rPh sb="50" eb="52">
      <t>チョッキン</t>
    </rPh>
    <rPh sb="54" eb="55">
      <t>ネン</t>
    </rPh>
    <rPh sb="56" eb="58">
      <t>ケンスウ</t>
    </rPh>
    <rPh sb="59" eb="61">
      <t>ヘイキン</t>
    </rPh>
    <rPh sb="62" eb="64">
      <t>シタマワ</t>
    </rPh>
    <rPh sb="66" eb="68">
      <t>バアイ</t>
    </rPh>
    <rPh sb="69" eb="72">
      <t>タッセイド</t>
    </rPh>
    <phoneticPr fontId="5"/>
  </si>
  <si>
    <t>件</t>
    <rPh sb="0" eb="1">
      <t>ケン</t>
    </rPh>
    <phoneticPr fontId="5"/>
  </si>
  <si>
    <t>当該年度に実施した立入検査の対象会社に交付した立入検査結果通知書等</t>
    <rPh sb="14" eb="16">
      <t>タイショウ</t>
    </rPh>
    <rPh sb="16" eb="18">
      <t>ガイシャ</t>
    </rPh>
    <rPh sb="19" eb="21">
      <t>コウフ</t>
    </rPh>
    <rPh sb="23" eb="25">
      <t>タチイリ</t>
    </rPh>
    <rPh sb="25" eb="27">
      <t>ケンサ</t>
    </rPh>
    <rPh sb="27" eb="29">
      <t>ケッカ</t>
    </rPh>
    <rPh sb="29" eb="32">
      <t>ツウチショ</t>
    </rPh>
    <rPh sb="32" eb="33">
      <t>ナド</t>
    </rPh>
    <phoneticPr fontId="5"/>
  </si>
  <si>
    <t>立入検査を実施した会社数</t>
    <rPh sb="0" eb="2">
      <t>タチイ</t>
    </rPh>
    <rPh sb="2" eb="4">
      <t>ケンサ</t>
    </rPh>
    <rPh sb="5" eb="7">
      <t>ジッシ</t>
    </rPh>
    <rPh sb="9" eb="12">
      <t>カイシャスウ</t>
    </rPh>
    <phoneticPr fontId="5"/>
  </si>
  <si>
    <t>社</t>
    <rPh sb="0" eb="1">
      <t>シャ</t>
    </rPh>
    <phoneticPr fontId="5"/>
  </si>
  <si>
    <t>債権回収会社検査旅費の執行額／立入検査を実施した会社数　　　　　　　　　　　　　　</t>
    <rPh sb="0" eb="2">
      <t>サイケン</t>
    </rPh>
    <rPh sb="2" eb="4">
      <t>カイシュウ</t>
    </rPh>
    <rPh sb="4" eb="6">
      <t>カイシャ</t>
    </rPh>
    <rPh sb="6" eb="8">
      <t>ケンサ</t>
    </rPh>
    <rPh sb="8" eb="10">
      <t>リョヒ</t>
    </rPh>
    <rPh sb="11" eb="13">
      <t>シッコウ</t>
    </rPh>
    <rPh sb="13" eb="14">
      <t>ガク</t>
    </rPh>
    <rPh sb="15" eb="16">
      <t>タ</t>
    </rPh>
    <rPh sb="16" eb="17">
      <t>イ</t>
    </rPh>
    <rPh sb="17" eb="19">
      <t>ケンサ</t>
    </rPh>
    <rPh sb="20" eb="22">
      <t>ジッシ</t>
    </rPh>
    <rPh sb="24" eb="26">
      <t>カイシャ</t>
    </rPh>
    <rPh sb="26" eb="27">
      <t>スウ</t>
    </rPh>
    <phoneticPr fontId="5"/>
  </si>
  <si>
    <t>千円</t>
    <rPh sb="0" eb="2">
      <t>センエン</t>
    </rPh>
    <phoneticPr fontId="5"/>
  </si>
  <si>
    <t>　千円/箇所</t>
    <rPh sb="1" eb="3">
      <t>センエン</t>
    </rPh>
    <rPh sb="4" eb="6">
      <t>カショ</t>
    </rPh>
    <phoneticPr fontId="5"/>
  </si>
  <si>
    <t>3,368/36</t>
    <phoneticPr fontId="5"/>
  </si>
  <si>
    <t>3,807/29</t>
    <phoneticPr fontId="5"/>
  </si>
  <si>
    <t>国民の財産や身分関係の保護(Ⅲ-10)</t>
    <phoneticPr fontId="5"/>
  </si>
  <si>
    <t>債権管理回収業の審査監督(Ⅲ-10-(3))</t>
    <phoneticPr fontId="5"/>
  </si>
  <si>
    <t>立入検査を実施した会社数</t>
    <rPh sb="5" eb="7">
      <t>ジッシ</t>
    </rPh>
    <rPh sb="9" eb="12">
      <t>カイシャスウ</t>
    </rPh>
    <phoneticPr fontId="5"/>
  </si>
  <si>
    <t>当該年度に実施した立入検査の結果，次回検査にて特別検査を実施する必要があると判断された件数</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</si>
  <si>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
　債権回収会社に対する立入検査に関しては，業務運営の状況を確認するために不可欠な手段であり，各債権回収会社の実情に則した立入検査を的確に実施することにより，効果的な立入検査の遂行に努めている。
　また，立入検査のうち特別検査は，債権回収会社の適正な業務運営を確保するために特に必要があると認められる場合等に実施するものであることから，立入検査の結果，次回検査にて特別検査を実施する必要があると判断されたものの件数を測定指標として選定することとし，次回検査において特別検査の必要があると判断される件数の減少を図ることにより，債権回収会社の適正な業務運営の確保に努めている。</t>
    <rPh sb="111" eb="113">
      <t>タイセイ</t>
    </rPh>
    <rPh sb="118" eb="120">
      <t>タイセイ</t>
    </rPh>
    <rPh sb="126" eb="128">
      <t>タイセイ</t>
    </rPh>
    <rPh sb="263" eb="266">
      <t>コウカテキ</t>
    </rPh>
    <rPh sb="267" eb="271">
      <t>タチイリケンサ</t>
    </rPh>
    <rPh sb="272" eb="274">
      <t>スイコウ</t>
    </rPh>
    <rPh sb="275" eb="276">
      <t>ツト</t>
    </rPh>
    <rPh sb="446" eb="452">
      <t>サイケンカイシュウガイシャ</t>
    </rPh>
    <phoneticPr fontId="5"/>
  </si>
  <si>
    <t>○</t>
  </si>
  <si>
    <t>　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phoneticPr fontId="5"/>
  </si>
  <si>
    <t>　債権回収会社は全国に存在し，その活動範囲も全国に及ぶところであり，また立入検査という性質上，地方自治体，民間等に委ねるより，法務省で一元的に監督することが相当と判断した。</t>
    <phoneticPr fontId="5"/>
  </si>
  <si>
    <t>　債権回収会社が適正に運営されることにより，国民経済の健全な発展に寄与している。</t>
    <phoneticPr fontId="5"/>
  </si>
  <si>
    <t>無</t>
  </si>
  <si>
    <t>‐</t>
  </si>
  <si>
    <t>　原則として，旅行会社によるパック商品の利用や，ICカード等を活用するほか，効率的な検査計画の策定及び検査の遂行を実施することにより，検査旅費の単位当たりのコスト削減に努めている。</t>
    <phoneticPr fontId="5"/>
  </si>
  <si>
    <t>　成果実績は80％以上で推移していることから，成果目標に見合ったものと判断した。</t>
    <phoneticPr fontId="5"/>
  </si>
  <si>
    <t>0009</t>
    <phoneticPr fontId="5"/>
  </si>
  <si>
    <t>0062</t>
    <phoneticPr fontId="5"/>
  </si>
  <si>
    <t>0052</t>
    <phoneticPr fontId="5"/>
  </si>
  <si>
    <t>0050</t>
    <phoneticPr fontId="5"/>
  </si>
  <si>
    <t>0049</t>
    <phoneticPr fontId="5"/>
  </si>
  <si>
    <t>法務省</t>
  </si>
  <si>
    <t>法務省</t>
    <rPh sb="0" eb="3">
      <t>ホウムショウ</t>
    </rPh>
    <phoneticPr fontId="5"/>
  </si>
  <si>
    <t>-</t>
    <phoneticPr fontId="5"/>
  </si>
  <si>
    <t>0/7</t>
    <phoneticPr fontId="5"/>
  </si>
  <si>
    <t>賃金（資金交付）</t>
    <rPh sb="0" eb="2">
      <t>チンギン</t>
    </rPh>
    <rPh sb="3" eb="5">
      <t>シキン</t>
    </rPh>
    <rPh sb="5" eb="7">
      <t>コウフ</t>
    </rPh>
    <phoneticPr fontId="25"/>
  </si>
  <si>
    <t>非常勤職員に対する賃金の支払</t>
    <rPh sb="0" eb="3">
      <t>ヒジョウキン</t>
    </rPh>
    <rPh sb="3" eb="5">
      <t>ショクイン</t>
    </rPh>
    <rPh sb="6" eb="7">
      <t>タイ</t>
    </rPh>
    <rPh sb="9" eb="11">
      <t>チンギン</t>
    </rPh>
    <rPh sb="12" eb="14">
      <t>シハラ</t>
    </rPh>
    <phoneticPr fontId="25"/>
  </si>
  <si>
    <t>新日本法規出版株式会社</t>
    <rPh sb="7" eb="11">
      <t>カブシキガイシャ</t>
    </rPh>
    <phoneticPr fontId="25"/>
  </si>
  <si>
    <t>物品購入（図書）</t>
    <rPh sb="0" eb="2">
      <t>ブッピン</t>
    </rPh>
    <rPh sb="2" eb="4">
      <t>コウニュウ</t>
    </rPh>
    <rPh sb="5" eb="7">
      <t>トショ</t>
    </rPh>
    <phoneticPr fontId="25"/>
  </si>
  <si>
    <t>株式会社インソース</t>
    <phoneticPr fontId="25"/>
  </si>
  <si>
    <t>講習受講</t>
    <rPh sb="0" eb="2">
      <t>コウシュウ</t>
    </rPh>
    <rPh sb="2" eb="4">
      <t>ジュコウ</t>
    </rPh>
    <phoneticPr fontId="25"/>
  </si>
  <si>
    <t>株式会社きんざい</t>
    <rPh sb="0" eb="4">
      <t>カブシキガイシャ</t>
    </rPh>
    <phoneticPr fontId="25"/>
  </si>
  <si>
    <t>定期刊行物購読料</t>
    <rPh sb="0" eb="2">
      <t>テイキ</t>
    </rPh>
    <rPh sb="2" eb="5">
      <t>カンコウブツ</t>
    </rPh>
    <rPh sb="5" eb="8">
      <t>コウドクリョウ</t>
    </rPh>
    <phoneticPr fontId="25"/>
  </si>
  <si>
    <t>切手購入</t>
    <rPh sb="0" eb="2">
      <t>キッテ</t>
    </rPh>
    <rPh sb="2" eb="4">
      <t>コウニュウ</t>
    </rPh>
    <phoneticPr fontId="25"/>
  </si>
  <si>
    <t>株式会社三省堂書店</t>
    <rPh sb="0" eb="4">
      <t>カブシキガイシャ</t>
    </rPh>
    <phoneticPr fontId="25"/>
  </si>
  <si>
    <t>株式会社日本金融通信社</t>
    <rPh sb="0" eb="4">
      <t>カブシキガイシャ</t>
    </rPh>
    <phoneticPr fontId="25"/>
  </si>
  <si>
    <t>株式会社福本園</t>
    <phoneticPr fontId="25"/>
  </si>
  <si>
    <t>物品購入（消耗品）</t>
    <rPh sb="5" eb="8">
      <t>ショウモウヒン</t>
    </rPh>
    <phoneticPr fontId="25"/>
  </si>
  <si>
    <t>-</t>
    <phoneticPr fontId="25"/>
  </si>
  <si>
    <t>非常勤職員の雇用</t>
    <rPh sb="0" eb="3">
      <t>ヒジョウキン</t>
    </rPh>
    <rPh sb="3" eb="5">
      <t>ショクイン</t>
    </rPh>
    <rPh sb="6" eb="8">
      <t>コヨウ</t>
    </rPh>
    <phoneticPr fontId="25"/>
  </si>
  <si>
    <t>－</t>
    <phoneticPr fontId="25"/>
  </si>
  <si>
    <t>C.</t>
    <phoneticPr fontId="5"/>
  </si>
  <si>
    <t>△</t>
  </si>
  <si>
    <t>　令和2年度の不用率については，例年と比して若干高いものの，その原因は新型コロナウイルス感染拡大防止の観点から，立入検査件数を例外的に大幅に減らさざるを得なかったことによるものである。</t>
    <rPh sb="1" eb="3">
      <t>レイワ</t>
    </rPh>
    <rPh sb="4" eb="6">
      <t>ネンド</t>
    </rPh>
    <rPh sb="7" eb="9">
      <t>フヨウ</t>
    </rPh>
    <rPh sb="9" eb="10">
      <t>リツ</t>
    </rPh>
    <rPh sb="16" eb="18">
      <t>レイネン</t>
    </rPh>
    <rPh sb="19" eb="20">
      <t>ヒ</t>
    </rPh>
    <rPh sb="22" eb="24">
      <t>ジャッカン</t>
    </rPh>
    <rPh sb="24" eb="25">
      <t>タカ</t>
    </rPh>
    <rPh sb="32" eb="34">
      <t>ゲンイン</t>
    </rPh>
    <rPh sb="35" eb="37">
      <t>シンガタ</t>
    </rPh>
    <rPh sb="44" eb="46">
      <t>カンセン</t>
    </rPh>
    <rPh sb="46" eb="48">
      <t>カクダイ</t>
    </rPh>
    <rPh sb="48" eb="50">
      <t>ボウシ</t>
    </rPh>
    <rPh sb="51" eb="53">
      <t>カンテン</t>
    </rPh>
    <rPh sb="56" eb="57">
      <t>タ</t>
    </rPh>
    <rPh sb="57" eb="58">
      <t>イ</t>
    </rPh>
    <rPh sb="58" eb="62">
      <t>ケンサケンスウ</t>
    </rPh>
    <rPh sb="63" eb="66">
      <t>レイガイテキ</t>
    </rPh>
    <rPh sb="67" eb="69">
      <t>オオハバ</t>
    </rPh>
    <rPh sb="70" eb="71">
      <t>ヘ</t>
    </rPh>
    <rPh sb="76" eb="77">
      <t>エ</t>
    </rPh>
    <phoneticPr fontId="25"/>
  </si>
  <si>
    <t>　令和2年度については，新型コロナウイルス感染拡大防止の観点から，立入検査件数を例外的に大幅に減らさざるを得なかったため，見込みと実績に差が生じた。</t>
    <rPh sb="1" eb="3">
      <t>レイワ</t>
    </rPh>
    <rPh sb="4" eb="6">
      <t>ネンド</t>
    </rPh>
    <rPh sb="12" eb="14">
      <t>シンガタ</t>
    </rPh>
    <rPh sb="21" eb="23">
      <t>カンセン</t>
    </rPh>
    <rPh sb="23" eb="25">
      <t>カクダイ</t>
    </rPh>
    <rPh sb="25" eb="27">
      <t>ボウシ</t>
    </rPh>
    <rPh sb="28" eb="30">
      <t>カンテン</t>
    </rPh>
    <rPh sb="33" eb="37">
      <t>タチイリケンサ</t>
    </rPh>
    <rPh sb="37" eb="39">
      <t>ケンスウ</t>
    </rPh>
    <phoneticPr fontId="5"/>
  </si>
  <si>
    <t>・債権管理回収業に関する特別措置法は，債権回収会社に対する不利益処分として，業務改善命令，業務停止命令及び許可取消し処分の３類型を規定している。このうち，業務改善命令は，債権管理回収業に関する特別措置法第２３条に基づき，法務大臣が債権回収会社の業務の適正な運営を確保するため必要があると認めるときに業務の運営に必要な措置をとるべきこと（改善策の実施）を命ずるものであり，平成１１年の事業開始以降１６件発出されている。
　直近では，平成２８年度に２件が発出されているが，平成２９年度以降に業務改善命令を発出した例はない。
・令和２年度においては，新型コロナウイルス感染拡大防止の観点から，立入検査件数を例外的に大幅に減らさざるを得なかった。また，それに伴い，債権回収会社検査旅費の執行額及び全体の執行額が大幅に減少した。</t>
    <rPh sb="262" eb="264">
      <t>レイワ</t>
    </rPh>
    <rPh sb="265" eb="267">
      <t>ネンド</t>
    </rPh>
    <rPh sb="294" eb="298">
      <t>タチイリケンサ</t>
    </rPh>
    <rPh sb="298" eb="300">
      <t>ケンスウ</t>
    </rPh>
    <rPh sb="301" eb="304">
      <t>レイガイテキ</t>
    </rPh>
    <rPh sb="305" eb="307">
      <t>オオハバ</t>
    </rPh>
    <rPh sb="326" eb="327">
      <t>トモナ</t>
    </rPh>
    <rPh sb="329" eb="331">
      <t>サイケン</t>
    </rPh>
    <rPh sb="331" eb="333">
      <t>カイシュウ</t>
    </rPh>
    <rPh sb="333" eb="335">
      <t>カイシャ</t>
    </rPh>
    <rPh sb="335" eb="337">
      <t>ケンサ</t>
    </rPh>
    <rPh sb="337" eb="339">
      <t>リョヒ</t>
    </rPh>
    <rPh sb="340" eb="342">
      <t>シッコウ</t>
    </rPh>
    <rPh sb="342" eb="343">
      <t>ガク</t>
    </rPh>
    <rPh sb="343" eb="344">
      <t>オヨ</t>
    </rPh>
    <rPh sb="345" eb="347">
      <t>ゼンタイ</t>
    </rPh>
    <rPh sb="348" eb="350">
      <t>シッコウ</t>
    </rPh>
    <rPh sb="350" eb="351">
      <t>ガク</t>
    </rPh>
    <rPh sb="352" eb="354">
      <t>オオハバ</t>
    </rPh>
    <rPh sb="355" eb="357">
      <t>ゲンショウ</t>
    </rPh>
    <phoneticPr fontId="5"/>
  </si>
  <si>
    <t>　債権回収会社に対する立入検査の重要性は従前と変わることはないことから，令和3年度の立入検査については，新型コロナウイルスの状況によるところがあるものの，感染防止対策に万全を期した上で実施することで，その件数も例年どおりの水準に戻す予定である。
　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rPh sb="62" eb="64">
      <t>ジョウキョウ</t>
    </rPh>
    <phoneticPr fontId="5"/>
  </si>
  <si>
    <t>　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極めて有効な手段であり，必要性，効率性，有効性について問題ないといえる。
　なお，令和2年度は，新型コロナウイルス感染拡大防止の観点から，立入検査件数を例外的に大幅に減らすなど，立入検査に制約を受けたものの，オンラインを活用したヒアリングの実施や個別事案に係る報告徴求等により，指摘すべき事項がないか確認するなど，債権回収会社の業務の適正な運営の確保に支障が生じないよう対応した。</t>
    <rPh sb="127" eb="128">
      <t>キワ</t>
    </rPh>
    <rPh sb="216" eb="220">
      <t>タチイリケンサ</t>
    </rPh>
    <rPh sb="221" eb="223">
      <t>セイヤク</t>
    </rPh>
    <rPh sb="224" eb="225">
      <t>ウ</t>
    </rPh>
    <rPh sb="237" eb="239">
      <t>カツヨウ</t>
    </rPh>
    <rPh sb="247" eb="249">
      <t>ジッシ</t>
    </rPh>
    <rPh sb="250" eb="252">
      <t>コベツ</t>
    </rPh>
    <rPh sb="252" eb="254">
      <t>ジアン</t>
    </rPh>
    <rPh sb="255" eb="256">
      <t>カカ</t>
    </rPh>
    <rPh sb="257" eb="259">
      <t>ホウコク</t>
    </rPh>
    <rPh sb="259" eb="261">
      <t>チョウキュウ</t>
    </rPh>
    <rPh sb="261" eb="262">
      <t>トウ</t>
    </rPh>
    <rPh sb="266" eb="268">
      <t>シテキ</t>
    </rPh>
    <rPh sb="271" eb="273">
      <t>ジコウ</t>
    </rPh>
    <rPh sb="277" eb="279">
      <t>カクニン</t>
    </rPh>
    <rPh sb="284" eb="286">
      <t>サイケン</t>
    </rPh>
    <rPh sb="286" eb="288">
      <t>カイシュウ</t>
    </rPh>
    <rPh sb="288" eb="290">
      <t>カイシャ</t>
    </rPh>
    <rPh sb="291" eb="293">
      <t>ギョウム</t>
    </rPh>
    <rPh sb="294" eb="296">
      <t>テキセイ</t>
    </rPh>
    <rPh sb="297" eb="299">
      <t>ウンエイ</t>
    </rPh>
    <rPh sb="300" eb="302">
      <t>カクホ</t>
    </rPh>
    <rPh sb="303" eb="305">
      <t>シショウ</t>
    </rPh>
    <rPh sb="306" eb="307">
      <t>ショウ</t>
    </rPh>
    <rPh sb="312" eb="314">
      <t>タイオウ</t>
    </rPh>
    <phoneticPr fontId="5"/>
  </si>
  <si>
    <t>A.新日本法規出版株式会社</t>
    <rPh sb="2" eb="3">
      <t>シン</t>
    </rPh>
    <rPh sb="3" eb="5">
      <t>ニホン</t>
    </rPh>
    <rPh sb="5" eb="7">
      <t>ホウキ</t>
    </rPh>
    <rPh sb="7" eb="9">
      <t>シュッパン</t>
    </rPh>
    <rPh sb="9" eb="13">
      <t>カブシキガイシャ</t>
    </rPh>
    <phoneticPr fontId="5"/>
  </si>
  <si>
    <t>職員A</t>
    <rPh sb="0" eb="2">
      <t>ショクイン</t>
    </rPh>
    <phoneticPr fontId="25"/>
  </si>
  <si>
    <t>B.職員A</t>
    <rPh sb="2" eb="4">
      <t>ショクイン</t>
    </rPh>
    <phoneticPr fontId="5"/>
  </si>
  <si>
    <t>有限会社法務弘済会</t>
    <phoneticPr fontId="25"/>
  </si>
  <si>
    <t>-</t>
    <phoneticPr fontId="25"/>
  </si>
  <si>
    <t>　例年，立入検査による出張に際しては，効果的・効率的な検査計画の策定及び検査の遂行により，費用対効果を最大限にするとともに，アウトソーシングにより最も安価な旅程を選択しているものの，令和２年度は新型コロナウイルス感染拡大防止の観点から，立入検査件数を例外的に大幅に減らさざるを得なかったことにより，検査旅費の執行を行わなかったものである。</t>
    <rPh sb="1" eb="3">
      <t>レイネン</t>
    </rPh>
    <rPh sb="19" eb="22">
      <t>コウカテキ</t>
    </rPh>
    <phoneticPr fontId="5"/>
  </si>
  <si>
    <t>　例年，立入検査による出張に際しては，入札により選定した業者に法務省全体としてアウトソーシングしているものの，令和２年度は新型コロナウイルス感染拡大防止の観点から，立入検査件数を例外的に大幅に減らさざるを得なかったことにより，検査旅費の執行を行わなかったものである。</t>
    <rPh sb="1" eb="3">
      <t>レイネン</t>
    </rPh>
    <rPh sb="61" eb="63">
      <t>シンガタ</t>
    </rPh>
    <rPh sb="70" eb="72">
      <t>カンセン</t>
    </rPh>
    <rPh sb="72" eb="74">
      <t>カクダイ</t>
    </rPh>
    <rPh sb="74" eb="76">
      <t>ボウシ</t>
    </rPh>
    <rPh sb="77" eb="79">
      <t>カンテン</t>
    </rPh>
    <rPh sb="82" eb="86">
      <t>タチイリケンサ</t>
    </rPh>
    <rPh sb="86" eb="88">
      <t>ケンスウ</t>
    </rPh>
    <rPh sb="89" eb="92">
      <t>レイガイテキ</t>
    </rPh>
    <rPh sb="93" eb="95">
      <t>オオハバ</t>
    </rPh>
    <rPh sb="96" eb="97">
      <t>ヘ</t>
    </rPh>
    <rPh sb="102" eb="103">
      <t>エ</t>
    </rPh>
    <rPh sb="113" eb="115">
      <t>ケンサ</t>
    </rPh>
    <rPh sb="115" eb="117">
      <t>リョヒ</t>
    </rPh>
    <rPh sb="118" eb="120">
      <t>シッコウ</t>
    </rPh>
    <rPh sb="121" eb="122">
      <t>オコナ</t>
    </rPh>
    <phoneticPr fontId="5"/>
  </si>
  <si>
    <t>　例年は債権回収会社に対する立入検査に係る検査旅費及び債権回収会社の審査監督事務費用に限定されている。
　なお，令和２年度は検査旅費の執行を行わなかったことから，債権回収会社の審査監督事務費用に限定されている。</t>
    <rPh sb="1" eb="3">
      <t>レイネン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</si>
</sst>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748</xdr:row>
      <xdr:rowOff>87085</xdr:rowOff>
    </xdr:from>
    <xdr:to>
      <xdr:col>42</xdr:col>
      <xdr:colOff>71845</xdr:colOff>
      <xdr:row>762</xdr:row>
      <xdr:rowOff>239485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1714" y="51086656"/>
          <a:ext cx="6102531" cy="514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53</v>
      </c>
      <c r="AT2" s="192"/>
      <c r="AU2" s="192"/>
      <c r="AV2" s="83" t="str">
        <f>IF(AW2="","","-")</f>
        <v/>
      </c>
      <c r="AW2" s="382"/>
      <c r="AX2" s="382"/>
    </row>
    <row r="3" spans="1:50" ht="21" customHeight="1" thickBot="1" x14ac:dyDescent="0.2">
      <c r="A3" s="504" t="s">
        <v>622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673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407</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634</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5"/>
    </row>
    <row r="13" spans="1:50" ht="21" customHeight="1" x14ac:dyDescent="0.15">
      <c r="A13" s="105"/>
      <c r="B13" s="106"/>
      <c r="C13" s="106"/>
      <c r="D13" s="106"/>
      <c r="E13" s="106"/>
      <c r="F13" s="107"/>
      <c r="G13" s="726" t="s">
        <v>6</v>
      </c>
      <c r="H13" s="727"/>
      <c r="I13" s="617" t="s">
        <v>7</v>
      </c>
      <c r="J13" s="618"/>
      <c r="K13" s="618"/>
      <c r="L13" s="618"/>
      <c r="M13" s="618"/>
      <c r="N13" s="618"/>
      <c r="O13" s="619"/>
      <c r="P13" s="148">
        <v>10</v>
      </c>
      <c r="Q13" s="149"/>
      <c r="R13" s="149"/>
      <c r="S13" s="149"/>
      <c r="T13" s="149"/>
      <c r="U13" s="149"/>
      <c r="V13" s="150"/>
      <c r="W13" s="148">
        <v>10</v>
      </c>
      <c r="X13" s="149"/>
      <c r="Y13" s="149"/>
      <c r="Z13" s="149"/>
      <c r="AA13" s="149"/>
      <c r="AB13" s="149"/>
      <c r="AC13" s="150"/>
      <c r="AD13" s="148">
        <v>10</v>
      </c>
      <c r="AE13" s="149"/>
      <c r="AF13" s="149"/>
      <c r="AG13" s="149"/>
      <c r="AH13" s="149"/>
      <c r="AI13" s="149"/>
      <c r="AJ13" s="150"/>
      <c r="AK13" s="148">
        <v>10</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28"/>
      <c r="H14" s="729"/>
      <c r="I14" s="556" t="s">
        <v>8</v>
      </c>
      <c r="J14" s="608"/>
      <c r="K14" s="608"/>
      <c r="L14" s="608"/>
      <c r="M14" s="608"/>
      <c r="N14" s="608"/>
      <c r="O14" s="609"/>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c r="AS15" s="149"/>
      <c r="AT15" s="149"/>
      <c r="AU15" s="149"/>
      <c r="AV15" s="149"/>
      <c r="AW15" s="149"/>
      <c r="AX15" s="607"/>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08"/>
      <c r="K17" s="608"/>
      <c r="L17" s="608"/>
      <c r="M17" s="608"/>
      <c r="N17" s="608"/>
      <c r="O17" s="609"/>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0"/>
      <c r="H18" s="731"/>
      <c r="I18" s="718" t="s">
        <v>20</v>
      </c>
      <c r="J18" s="719"/>
      <c r="K18" s="719"/>
      <c r="L18" s="719"/>
      <c r="M18" s="719"/>
      <c r="N18" s="719"/>
      <c r="O18" s="720"/>
      <c r="P18" s="154">
        <f>SUM(P13:V17)</f>
        <v>10</v>
      </c>
      <c r="Q18" s="155"/>
      <c r="R18" s="155"/>
      <c r="S18" s="155"/>
      <c r="T18" s="155"/>
      <c r="U18" s="155"/>
      <c r="V18" s="156"/>
      <c r="W18" s="154">
        <f>SUM(W13:AC17)</f>
        <v>10</v>
      </c>
      <c r="X18" s="155"/>
      <c r="Y18" s="155"/>
      <c r="Z18" s="155"/>
      <c r="AA18" s="155"/>
      <c r="AB18" s="155"/>
      <c r="AC18" s="156"/>
      <c r="AD18" s="154">
        <f>SUM(AD13:AJ17)</f>
        <v>10</v>
      </c>
      <c r="AE18" s="155"/>
      <c r="AF18" s="155"/>
      <c r="AG18" s="155"/>
      <c r="AH18" s="155"/>
      <c r="AI18" s="155"/>
      <c r="AJ18" s="156"/>
      <c r="AK18" s="154">
        <f>SUM(AK13:AQ17)</f>
        <v>10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8</v>
      </c>
      <c r="Q19" s="149"/>
      <c r="R19" s="149"/>
      <c r="S19" s="149"/>
      <c r="T19" s="149"/>
      <c r="U19" s="149"/>
      <c r="V19" s="150"/>
      <c r="W19" s="148">
        <v>9</v>
      </c>
      <c r="X19" s="149"/>
      <c r="Y19" s="149"/>
      <c r="Z19" s="149"/>
      <c r="AA19" s="149"/>
      <c r="AB19" s="149"/>
      <c r="AC19" s="150"/>
      <c r="AD19" s="148">
        <v>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v>
      </c>
      <c r="Q20" s="520"/>
      <c r="R20" s="520"/>
      <c r="S20" s="520"/>
      <c r="T20" s="520"/>
      <c r="U20" s="520"/>
      <c r="V20" s="520"/>
      <c r="W20" s="520">
        <f t="shared" ref="W20" si="0">IF(W18=0, "-", SUM(W19)/W18)</f>
        <v>0.9</v>
      </c>
      <c r="X20" s="520"/>
      <c r="Y20" s="520"/>
      <c r="Z20" s="520"/>
      <c r="AA20" s="520"/>
      <c r="AB20" s="520"/>
      <c r="AC20" s="520"/>
      <c r="AD20" s="520">
        <f t="shared" ref="AD20" si="1">IF(AD18=0, "-", SUM(AD19)/AD18)</f>
        <v>0.5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273</v>
      </c>
      <c r="H21" s="904"/>
      <c r="I21" s="904"/>
      <c r="J21" s="904"/>
      <c r="K21" s="904"/>
      <c r="L21" s="904"/>
      <c r="M21" s="904"/>
      <c r="N21" s="904"/>
      <c r="O21" s="904"/>
      <c r="P21" s="520">
        <f>IF(P19=0, "-", SUM(P19)/SUM(P13,P14))</f>
        <v>0.8</v>
      </c>
      <c r="Q21" s="520"/>
      <c r="R21" s="520"/>
      <c r="S21" s="520"/>
      <c r="T21" s="520"/>
      <c r="U21" s="520"/>
      <c r="V21" s="520"/>
      <c r="W21" s="520">
        <f t="shared" ref="W21" si="2">IF(W19=0, "-", SUM(W19)/SUM(W13,W14))</f>
        <v>0.9</v>
      </c>
      <c r="X21" s="520"/>
      <c r="Y21" s="520"/>
      <c r="Z21" s="520"/>
      <c r="AA21" s="520"/>
      <c r="AB21" s="520"/>
      <c r="AC21" s="520"/>
      <c r="AD21" s="520">
        <f t="shared" ref="AD21" si="3">IF(AD19=0, "-", SUM(AD19)/SUM(AD13,AD14))</f>
        <v>0.5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3.7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0.3</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10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29" t="s">
        <v>145</v>
      </c>
      <c r="H30" s="375"/>
      <c r="I30" s="375"/>
      <c r="J30" s="375"/>
      <c r="K30" s="375"/>
      <c r="L30" s="375"/>
      <c r="M30" s="375"/>
      <c r="N30" s="375"/>
      <c r="O30" s="560"/>
      <c r="P30" s="559" t="s">
        <v>58</v>
      </c>
      <c r="Q30" s="375"/>
      <c r="R30" s="375"/>
      <c r="S30" s="375"/>
      <c r="T30" s="375"/>
      <c r="U30" s="375"/>
      <c r="V30" s="375"/>
      <c r="W30" s="375"/>
      <c r="X30" s="560"/>
      <c r="Y30" s="446"/>
      <c r="Z30" s="447"/>
      <c r="AA30" s="448"/>
      <c r="AB30" s="370" t="s">
        <v>11</v>
      </c>
      <c r="AC30" s="371"/>
      <c r="AD30" s="372"/>
      <c r="AE30" s="370" t="s">
        <v>308</v>
      </c>
      <c r="AF30" s="371"/>
      <c r="AG30" s="371"/>
      <c r="AH30" s="372"/>
      <c r="AI30" s="373" t="s">
        <v>330</v>
      </c>
      <c r="AJ30" s="373"/>
      <c r="AK30" s="373"/>
      <c r="AL30" s="370"/>
      <c r="AM30" s="373" t="s">
        <v>427</v>
      </c>
      <c r="AN30" s="373"/>
      <c r="AO30" s="373"/>
      <c r="AP30" s="370"/>
      <c r="AQ30" s="620" t="s">
        <v>184</v>
      </c>
      <c r="AR30" s="621"/>
      <c r="AS30" s="621"/>
      <c r="AT30" s="622"/>
      <c r="AU30" s="375" t="s">
        <v>133</v>
      </c>
      <c r="AV30" s="375"/>
      <c r="AW30" s="375"/>
      <c r="AX30" s="376"/>
    </row>
    <row r="31" spans="1:50" ht="18.75" customHeight="1" x14ac:dyDescent="0.15">
      <c r="A31" s="493"/>
      <c r="B31" s="494"/>
      <c r="C31" s="494"/>
      <c r="D31" s="494"/>
      <c r="E31" s="494"/>
      <c r="F31" s="495"/>
      <c r="G31" s="548"/>
      <c r="H31" s="363"/>
      <c r="I31" s="363"/>
      <c r="J31" s="363"/>
      <c r="K31" s="363"/>
      <c r="L31" s="363"/>
      <c r="M31" s="363"/>
      <c r="N31" s="363"/>
      <c r="O31" s="549"/>
      <c r="P31" s="561"/>
      <c r="Q31" s="363"/>
      <c r="R31" s="363"/>
      <c r="S31" s="363"/>
      <c r="T31" s="363"/>
      <c r="U31" s="363"/>
      <c r="V31" s="363"/>
      <c r="W31" s="363"/>
      <c r="X31" s="549"/>
      <c r="Y31" s="449"/>
      <c r="Z31" s="450"/>
      <c r="AA31" s="451"/>
      <c r="AB31" s="320"/>
      <c r="AC31" s="321"/>
      <c r="AD31" s="322"/>
      <c r="AE31" s="320"/>
      <c r="AF31" s="321"/>
      <c r="AG31" s="321"/>
      <c r="AH31" s="322"/>
      <c r="AI31" s="374"/>
      <c r="AJ31" s="374"/>
      <c r="AK31" s="374"/>
      <c r="AL31" s="320"/>
      <c r="AM31" s="374"/>
      <c r="AN31" s="374"/>
      <c r="AO31" s="374"/>
      <c r="AP31" s="320"/>
      <c r="AQ31" s="216">
        <v>3</v>
      </c>
      <c r="AR31" s="163"/>
      <c r="AS31" s="164" t="s">
        <v>185</v>
      </c>
      <c r="AT31" s="187"/>
      <c r="AU31" s="256" t="s">
        <v>637</v>
      </c>
      <c r="AV31" s="256"/>
      <c r="AW31" s="363" t="s">
        <v>175</v>
      </c>
      <c r="AX31" s="364"/>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7" t="s">
        <v>12</v>
      </c>
      <c r="Z32" s="530"/>
      <c r="AA32" s="531"/>
      <c r="AB32" s="532" t="s">
        <v>645</v>
      </c>
      <c r="AC32" s="532"/>
      <c r="AD32" s="532"/>
      <c r="AE32" s="351">
        <v>5</v>
      </c>
      <c r="AF32" s="352"/>
      <c r="AG32" s="352"/>
      <c r="AH32" s="352"/>
      <c r="AI32" s="351">
        <v>1</v>
      </c>
      <c r="AJ32" s="352"/>
      <c r="AK32" s="352"/>
      <c r="AL32" s="352"/>
      <c r="AM32" s="351">
        <v>1</v>
      </c>
      <c r="AN32" s="352"/>
      <c r="AO32" s="352"/>
      <c r="AP32" s="352"/>
      <c r="AQ32" s="151" t="s">
        <v>674</v>
      </c>
      <c r="AR32" s="152"/>
      <c r="AS32" s="152"/>
      <c r="AT32" s="153"/>
      <c r="AU32" s="352" t="s">
        <v>637</v>
      </c>
      <c r="AV32" s="352"/>
      <c r="AW32" s="352"/>
      <c r="AX32" s="353"/>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51">
        <v>4</v>
      </c>
      <c r="AF33" s="352"/>
      <c r="AG33" s="352"/>
      <c r="AH33" s="352"/>
      <c r="AI33" s="351">
        <v>4.7</v>
      </c>
      <c r="AJ33" s="352"/>
      <c r="AK33" s="352"/>
      <c r="AL33" s="352"/>
      <c r="AM33" s="351">
        <v>2.2999999999999998</v>
      </c>
      <c r="AN33" s="352"/>
      <c r="AO33" s="352"/>
      <c r="AP33" s="352"/>
      <c r="AQ33" s="151">
        <v>2.2999999999999998</v>
      </c>
      <c r="AR33" s="152"/>
      <c r="AS33" s="152"/>
      <c r="AT33" s="153"/>
      <c r="AU33" s="352" t="s">
        <v>637</v>
      </c>
      <c r="AV33" s="352"/>
      <c r="AW33" s="352"/>
      <c r="AX33" s="353"/>
    </row>
    <row r="34" spans="1:51" ht="110.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1">
        <v>80</v>
      </c>
      <c r="AF34" s="352"/>
      <c r="AG34" s="352"/>
      <c r="AH34" s="352"/>
      <c r="AI34" s="351">
        <v>100</v>
      </c>
      <c r="AJ34" s="352"/>
      <c r="AK34" s="352"/>
      <c r="AL34" s="352"/>
      <c r="AM34" s="351">
        <v>100</v>
      </c>
      <c r="AN34" s="352"/>
      <c r="AO34" s="352"/>
      <c r="AP34" s="352"/>
      <c r="AQ34" s="151" t="s">
        <v>674</v>
      </c>
      <c r="AR34" s="152"/>
      <c r="AS34" s="152"/>
      <c r="AT34" s="153"/>
      <c r="AU34" s="352" t="s">
        <v>674</v>
      </c>
      <c r="AV34" s="352"/>
      <c r="AW34" s="352"/>
      <c r="AX34" s="353"/>
    </row>
    <row r="35" spans="1:51" ht="23.25" customHeight="1" x14ac:dyDescent="0.15">
      <c r="A35" s="876" t="s">
        <v>298</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3" t="s">
        <v>269</v>
      </c>
      <c r="B37" s="624"/>
      <c r="C37" s="624"/>
      <c r="D37" s="624"/>
      <c r="E37" s="624"/>
      <c r="F37" s="625"/>
      <c r="G37" s="546" t="s">
        <v>145</v>
      </c>
      <c r="H37" s="365"/>
      <c r="I37" s="365"/>
      <c r="J37" s="365"/>
      <c r="K37" s="365"/>
      <c r="L37" s="365"/>
      <c r="M37" s="365"/>
      <c r="N37" s="365"/>
      <c r="O37" s="547"/>
      <c r="P37" s="610" t="s">
        <v>58</v>
      </c>
      <c r="Q37" s="365"/>
      <c r="R37" s="365"/>
      <c r="S37" s="365"/>
      <c r="T37" s="365"/>
      <c r="U37" s="365"/>
      <c r="V37" s="365"/>
      <c r="W37" s="365"/>
      <c r="X37" s="547"/>
      <c r="Y37" s="611"/>
      <c r="Z37" s="612"/>
      <c r="AA37" s="613"/>
      <c r="AB37" s="614" t="s">
        <v>11</v>
      </c>
      <c r="AC37" s="615"/>
      <c r="AD37" s="616"/>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3"/>
      <c r="B38" s="494"/>
      <c r="C38" s="494"/>
      <c r="D38" s="494"/>
      <c r="E38" s="494"/>
      <c r="F38" s="495"/>
      <c r="G38" s="548"/>
      <c r="H38" s="363"/>
      <c r="I38" s="363"/>
      <c r="J38" s="363"/>
      <c r="K38" s="363"/>
      <c r="L38" s="363"/>
      <c r="M38" s="363"/>
      <c r="N38" s="363"/>
      <c r="O38" s="549"/>
      <c r="P38" s="561"/>
      <c r="Q38" s="363"/>
      <c r="R38" s="363"/>
      <c r="S38" s="363"/>
      <c r="T38" s="363"/>
      <c r="U38" s="363"/>
      <c r="V38" s="363"/>
      <c r="W38" s="363"/>
      <c r="X38" s="549"/>
      <c r="Y38" s="449"/>
      <c r="Z38" s="450"/>
      <c r="AA38" s="451"/>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7" t="s">
        <v>12</v>
      </c>
      <c r="Z39" s="530"/>
      <c r="AA39" s="531"/>
      <c r="AB39" s="532"/>
      <c r="AC39" s="532"/>
      <c r="AD39" s="532"/>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26"/>
      <c r="B41" s="627"/>
      <c r="C41" s="627"/>
      <c r="D41" s="627"/>
      <c r="E41" s="627"/>
      <c r="F41" s="628"/>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3" t="s">
        <v>269</v>
      </c>
      <c r="B44" s="624"/>
      <c r="C44" s="624"/>
      <c r="D44" s="624"/>
      <c r="E44" s="624"/>
      <c r="F44" s="625"/>
      <c r="G44" s="546" t="s">
        <v>145</v>
      </c>
      <c r="H44" s="365"/>
      <c r="I44" s="365"/>
      <c r="J44" s="365"/>
      <c r="K44" s="365"/>
      <c r="L44" s="365"/>
      <c r="M44" s="365"/>
      <c r="N44" s="365"/>
      <c r="O44" s="547"/>
      <c r="P44" s="610" t="s">
        <v>58</v>
      </c>
      <c r="Q44" s="365"/>
      <c r="R44" s="365"/>
      <c r="S44" s="365"/>
      <c r="T44" s="365"/>
      <c r="U44" s="365"/>
      <c r="V44" s="365"/>
      <c r="W44" s="365"/>
      <c r="X44" s="547"/>
      <c r="Y44" s="611"/>
      <c r="Z44" s="612"/>
      <c r="AA44" s="613"/>
      <c r="AB44" s="614" t="s">
        <v>11</v>
      </c>
      <c r="AC44" s="615"/>
      <c r="AD44" s="616"/>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3"/>
      <c r="B45" s="494"/>
      <c r="C45" s="494"/>
      <c r="D45" s="494"/>
      <c r="E45" s="494"/>
      <c r="F45" s="495"/>
      <c r="G45" s="548"/>
      <c r="H45" s="363"/>
      <c r="I45" s="363"/>
      <c r="J45" s="363"/>
      <c r="K45" s="363"/>
      <c r="L45" s="363"/>
      <c r="M45" s="363"/>
      <c r="N45" s="363"/>
      <c r="O45" s="549"/>
      <c r="P45" s="561"/>
      <c r="Q45" s="363"/>
      <c r="R45" s="363"/>
      <c r="S45" s="363"/>
      <c r="T45" s="363"/>
      <c r="U45" s="363"/>
      <c r="V45" s="363"/>
      <c r="W45" s="363"/>
      <c r="X45" s="549"/>
      <c r="Y45" s="449"/>
      <c r="Z45" s="450"/>
      <c r="AA45" s="451"/>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7" t="s">
        <v>12</v>
      </c>
      <c r="Z46" s="530"/>
      <c r="AA46" s="531"/>
      <c r="AB46" s="532"/>
      <c r="AC46" s="532"/>
      <c r="AD46" s="532"/>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26"/>
      <c r="B48" s="627"/>
      <c r="C48" s="627"/>
      <c r="D48" s="627"/>
      <c r="E48" s="627"/>
      <c r="F48" s="628"/>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269</v>
      </c>
      <c r="B51" s="494"/>
      <c r="C51" s="494"/>
      <c r="D51" s="494"/>
      <c r="E51" s="494"/>
      <c r="F51" s="495"/>
      <c r="G51" s="546" t="s">
        <v>145</v>
      </c>
      <c r="H51" s="365"/>
      <c r="I51" s="365"/>
      <c r="J51" s="365"/>
      <c r="K51" s="365"/>
      <c r="L51" s="365"/>
      <c r="M51" s="365"/>
      <c r="N51" s="365"/>
      <c r="O51" s="547"/>
      <c r="P51" s="610" t="s">
        <v>58</v>
      </c>
      <c r="Q51" s="365"/>
      <c r="R51" s="365"/>
      <c r="S51" s="365"/>
      <c r="T51" s="365"/>
      <c r="U51" s="365"/>
      <c r="V51" s="365"/>
      <c r="W51" s="365"/>
      <c r="X51" s="547"/>
      <c r="Y51" s="611"/>
      <c r="Z51" s="612"/>
      <c r="AA51" s="613"/>
      <c r="AB51" s="614" t="s">
        <v>11</v>
      </c>
      <c r="AC51" s="615"/>
      <c r="AD51" s="616"/>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3"/>
      <c r="B52" s="494"/>
      <c r="C52" s="494"/>
      <c r="D52" s="494"/>
      <c r="E52" s="494"/>
      <c r="F52" s="495"/>
      <c r="G52" s="548"/>
      <c r="H52" s="363"/>
      <c r="I52" s="363"/>
      <c r="J52" s="363"/>
      <c r="K52" s="363"/>
      <c r="L52" s="363"/>
      <c r="M52" s="363"/>
      <c r="N52" s="363"/>
      <c r="O52" s="549"/>
      <c r="P52" s="561"/>
      <c r="Q52" s="363"/>
      <c r="R52" s="363"/>
      <c r="S52" s="363"/>
      <c r="T52" s="363"/>
      <c r="U52" s="363"/>
      <c r="V52" s="363"/>
      <c r="W52" s="363"/>
      <c r="X52" s="549"/>
      <c r="Y52" s="449"/>
      <c r="Z52" s="450"/>
      <c r="AA52" s="451"/>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7" t="s">
        <v>12</v>
      </c>
      <c r="Z53" s="530"/>
      <c r="AA53" s="531"/>
      <c r="AB53" s="532"/>
      <c r="AC53" s="532"/>
      <c r="AD53" s="532"/>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26"/>
      <c r="B55" s="627"/>
      <c r="C55" s="627"/>
      <c r="D55" s="627"/>
      <c r="E55" s="627"/>
      <c r="F55" s="628"/>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269</v>
      </c>
      <c r="B58" s="494"/>
      <c r="C58" s="494"/>
      <c r="D58" s="494"/>
      <c r="E58" s="494"/>
      <c r="F58" s="495"/>
      <c r="G58" s="546" t="s">
        <v>145</v>
      </c>
      <c r="H58" s="365"/>
      <c r="I58" s="365"/>
      <c r="J58" s="365"/>
      <c r="K58" s="365"/>
      <c r="L58" s="365"/>
      <c r="M58" s="365"/>
      <c r="N58" s="365"/>
      <c r="O58" s="547"/>
      <c r="P58" s="610" t="s">
        <v>58</v>
      </c>
      <c r="Q58" s="365"/>
      <c r="R58" s="365"/>
      <c r="S58" s="365"/>
      <c r="T58" s="365"/>
      <c r="U58" s="365"/>
      <c r="V58" s="365"/>
      <c r="W58" s="365"/>
      <c r="X58" s="547"/>
      <c r="Y58" s="611"/>
      <c r="Z58" s="612"/>
      <c r="AA58" s="613"/>
      <c r="AB58" s="614" t="s">
        <v>11</v>
      </c>
      <c r="AC58" s="615"/>
      <c r="AD58" s="616"/>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3"/>
      <c r="B59" s="494"/>
      <c r="C59" s="494"/>
      <c r="D59" s="494"/>
      <c r="E59" s="494"/>
      <c r="F59" s="495"/>
      <c r="G59" s="548"/>
      <c r="H59" s="363"/>
      <c r="I59" s="363"/>
      <c r="J59" s="363"/>
      <c r="K59" s="363"/>
      <c r="L59" s="363"/>
      <c r="M59" s="363"/>
      <c r="N59" s="363"/>
      <c r="O59" s="549"/>
      <c r="P59" s="561"/>
      <c r="Q59" s="363"/>
      <c r="R59" s="363"/>
      <c r="S59" s="363"/>
      <c r="T59" s="363"/>
      <c r="U59" s="363"/>
      <c r="V59" s="363"/>
      <c r="W59" s="363"/>
      <c r="X59" s="549"/>
      <c r="Y59" s="449"/>
      <c r="Z59" s="450"/>
      <c r="AA59" s="451"/>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7" t="s">
        <v>12</v>
      </c>
      <c r="Z60" s="530"/>
      <c r="AA60" s="531"/>
      <c r="AB60" s="532"/>
      <c r="AC60" s="532"/>
      <c r="AD60" s="532"/>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3" t="s">
        <v>308</v>
      </c>
      <c r="AF65" s="323"/>
      <c r="AG65" s="323"/>
      <c r="AH65" s="323"/>
      <c r="AI65" s="323" t="s">
        <v>330</v>
      </c>
      <c r="AJ65" s="323"/>
      <c r="AK65" s="323"/>
      <c r="AL65" s="323"/>
      <c r="AM65" s="323" t="s">
        <v>427</v>
      </c>
      <c r="AN65" s="323"/>
      <c r="AO65" s="323"/>
      <c r="AP65" s="323"/>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3"/>
      <c r="AF66" s="323"/>
      <c r="AG66" s="323"/>
      <c r="AH66" s="323"/>
      <c r="AI66" s="323"/>
      <c r="AJ66" s="323"/>
      <c r="AK66" s="323"/>
      <c r="AL66" s="323"/>
      <c r="AM66" s="323"/>
      <c r="AN66" s="323"/>
      <c r="AO66" s="323"/>
      <c r="AP66" s="323"/>
      <c r="AQ66" s="216"/>
      <c r="AR66" s="163"/>
      <c r="AS66" s="164" t="s">
        <v>185</v>
      </c>
      <c r="AT66" s="187"/>
      <c r="AU66" s="256"/>
      <c r="AV66" s="256"/>
      <c r="AW66" s="844" t="s">
        <v>268</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51"/>
      <c r="AF67" s="352"/>
      <c r="AG67" s="352"/>
      <c r="AH67" s="352"/>
      <c r="AI67" s="351"/>
      <c r="AJ67" s="352"/>
      <c r="AK67" s="352"/>
      <c r="AL67" s="352"/>
      <c r="AM67" s="351"/>
      <c r="AN67" s="352"/>
      <c r="AO67" s="352"/>
      <c r="AP67" s="352"/>
      <c r="AQ67" s="351"/>
      <c r="AR67" s="352"/>
      <c r="AS67" s="352"/>
      <c r="AT67" s="795"/>
      <c r="AU67" s="352"/>
      <c r="AV67" s="352"/>
      <c r="AW67" s="352"/>
      <c r="AX67" s="353"/>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51"/>
      <c r="AF68" s="352"/>
      <c r="AG68" s="352"/>
      <c r="AH68" s="352"/>
      <c r="AI68" s="351"/>
      <c r="AJ68" s="352"/>
      <c r="AK68" s="352"/>
      <c r="AL68" s="352"/>
      <c r="AM68" s="351"/>
      <c r="AN68" s="352"/>
      <c r="AO68" s="352"/>
      <c r="AP68" s="352"/>
      <c r="AQ68" s="351"/>
      <c r="AR68" s="352"/>
      <c r="AS68" s="352"/>
      <c r="AT68" s="795"/>
      <c r="AU68" s="352"/>
      <c r="AV68" s="352"/>
      <c r="AW68" s="352"/>
      <c r="AX68" s="353"/>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9"/>
      <c r="AF69" s="360"/>
      <c r="AG69" s="360"/>
      <c r="AH69" s="360"/>
      <c r="AI69" s="359"/>
      <c r="AJ69" s="360"/>
      <c r="AK69" s="360"/>
      <c r="AL69" s="360"/>
      <c r="AM69" s="359"/>
      <c r="AN69" s="360"/>
      <c r="AO69" s="360"/>
      <c r="AP69" s="360"/>
      <c r="AQ69" s="351"/>
      <c r="AR69" s="352"/>
      <c r="AS69" s="352"/>
      <c r="AT69" s="795"/>
      <c r="AU69" s="352"/>
      <c r="AV69" s="352"/>
      <c r="AW69" s="352"/>
      <c r="AX69" s="353"/>
      <c r="AY69">
        <f t="shared" si="8"/>
        <v>0</v>
      </c>
    </row>
    <row r="70" spans="1:51" ht="23.25" hidden="1" customHeight="1" x14ac:dyDescent="0.15">
      <c r="A70" s="830" t="s">
        <v>274</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51"/>
      <c r="AF70" s="352"/>
      <c r="AG70" s="352"/>
      <c r="AH70" s="352"/>
      <c r="AI70" s="351"/>
      <c r="AJ70" s="352"/>
      <c r="AK70" s="352"/>
      <c r="AL70" s="352"/>
      <c r="AM70" s="351"/>
      <c r="AN70" s="352"/>
      <c r="AO70" s="352"/>
      <c r="AP70" s="352"/>
      <c r="AQ70" s="351"/>
      <c r="AR70" s="352"/>
      <c r="AS70" s="352"/>
      <c r="AT70" s="795"/>
      <c r="AU70" s="352"/>
      <c r="AV70" s="352"/>
      <c r="AW70" s="352"/>
      <c r="AX70" s="353"/>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51"/>
      <c r="AF71" s="352"/>
      <c r="AG71" s="352"/>
      <c r="AH71" s="352"/>
      <c r="AI71" s="351"/>
      <c r="AJ71" s="352"/>
      <c r="AK71" s="352"/>
      <c r="AL71" s="352"/>
      <c r="AM71" s="351"/>
      <c r="AN71" s="352"/>
      <c r="AO71" s="352"/>
      <c r="AP71" s="352"/>
      <c r="AQ71" s="351"/>
      <c r="AR71" s="352"/>
      <c r="AS71" s="352"/>
      <c r="AT71" s="795"/>
      <c r="AU71" s="352"/>
      <c r="AV71" s="352"/>
      <c r="AW71" s="352"/>
      <c r="AX71" s="353"/>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9"/>
      <c r="AF72" s="360"/>
      <c r="AG72" s="360"/>
      <c r="AH72" s="360"/>
      <c r="AI72" s="359"/>
      <c r="AJ72" s="360"/>
      <c r="AK72" s="360"/>
      <c r="AL72" s="360"/>
      <c r="AM72" s="359"/>
      <c r="AN72" s="360"/>
      <c r="AO72" s="360"/>
      <c r="AP72" s="917"/>
      <c r="AQ72" s="351"/>
      <c r="AR72" s="352"/>
      <c r="AS72" s="352"/>
      <c r="AT72" s="795"/>
      <c r="AU72" s="352"/>
      <c r="AV72" s="352"/>
      <c r="AW72" s="352"/>
      <c r="AX72" s="353"/>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1" t="s">
        <v>301</v>
      </c>
      <c r="B78" s="892"/>
      <c r="C78" s="892"/>
      <c r="D78" s="892"/>
      <c r="E78" s="889" t="s">
        <v>248</v>
      </c>
      <c r="F78" s="890"/>
      <c r="G78" s="45" t="s">
        <v>187</v>
      </c>
      <c r="H78" s="773"/>
      <c r="I78" s="230"/>
      <c r="J78" s="230"/>
      <c r="K78" s="230"/>
      <c r="L78" s="230"/>
      <c r="M78" s="230"/>
      <c r="N78" s="230"/>
      <c r="O78" s="774"/>
      <c r="P78" s="248"/>
      <c r="Q78" s="248"/>
      <c r="R78" s="248"/>
      <c r="S78" s="248"/>
      <c r="T78" s="248"/>
      <c r="U78" s="248"/>
      <c r="V78" s="248"/>
      <c r="W78" s="248"/>
      <c r="X78" s="248"/>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c r="AS79" s="111"/>
      <c r="AT79" s="112"/>
      <c r="AU79" s="112"/>
      <c r="AV79" s="112"/>
      <c r="AW79" s="112"/>
      <c r="AX79" s="113"/>
      <c r="AY79">
        <f>COUNTIF($AR$79,"☑")</f>
        <v>0</v>
      </c>
    </row>
    <row r="80" spans="1:51" ht="18.75" hidden="1"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620</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1"/>
      <c r="B86" s="533"/>
      <c r="C86" s="533"/>
      <c r="D86" s="533"/>
      <c r="E86" s="533"/>
      <c r="F86" s="534"/>
      <c r="G86" s="548"/>
      <c r="H86" s="363"/>
      <c r="I86" s="363"/>
      <c r="J86" s="363"/>
      <c r="K86" s="363"/>
      <c r="L86" s="363"/>
      <c r="M86" s="363"/>
      <c r="N86" s="363"/>
      <c r="O86" s="549"/>
      <c r="P86" s="561"/>
      <c r="Q86" s="363"/>
      <c r="R86" s="363"/>
      <c r="S86" s="363"/>
      <c r="T86" s="363"/>
      <c r="U86" s="363"/>
      <c r="V86" s="363"/>
      <c r="W86" s="363"/>
      <c r="X86" s="549"/>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1"/>
      <c r="B91" s="533"/>
      <c r="C91" s="533"/>
      <c r="D91" s="533"/>
      <c r="E91" s="533"/>
      <c r="F91" s="534"/>
      <c r="G91" s="548"/>
      <c r="H91" s="363"/>
      <c r="I91" s="363"/>
      <c r="J91" s="363"/>
      <c r="K91" s="363"/>
      <c r="L91" s="363"/>
      <c r="M91" s="363"/>
      <c r="N91" s="363"/>
      <c r="O91" s="549"/>
      <c r="P91" s="561"/>
      <c r="Q91" s="363"/>
      <c r="R91" s="363"/>
      <c r="S91" s="363"/>
      <c r="T91" s="363"/>
      <c r="U91" s="363"/>
      <c r="V91" s="363"/>
      <c r="W91" s="363"/>
      <c r="X91" s="549"/>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3"/>
      <c r="I96" s="363"/>
      <c r="J96" s="363"/>
      <c r="K96" s="363"/>
      <c r="L96" s="363"/>
      <c r="M96" s="363"/>
      <c r="N96" s="363"/>
      <c r="O96" s="549"/>
      <c r="P96" s="561"/>
      <c r="Q96" s="363"/>
      <c r="R96" s="363"/>
      <c r="S96" s="363"/>
      <c r="T96" s="363"/>
      <c r="U96" s="363"/>
      <c r="V96" s="363"/>
      <c r="W96" s="363"/>
      <c r="X96" s="549"/>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91"/>
      <c r="AC97" s="392"/>
      <c r="AD97" s="393"/>
      <c r="AE97" s="351"/>
      <c r="AF97" s="352"/>
      <c r="AG97" s="352"/>
      <c r="AH97" s="795"/>
      <c r="AI97" s="351"/>
      <c r="AJ97" s="352"/>
      <c r="AK97" s="352"/>
      <c r="AL97" s="795"/>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51"/>
      <c r="AF98" s="352"/>
      <c r="AG98" s="352"/>
      <c r="AH98" s="795"/>
      <c r="AI98" s="351"/>
      <c r="AJ98" s="352"/>
      <c r="AK98" s="352"/>
      <c r="AL98" s="795"/>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461</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6">
        <v>36</v>
      </c>
      <c r="AF101" s="346"/>
      <c r="AG101" s="346"/>
      <c r="AH101" s="346"/>
      <c r="AI101" s="346">
        <v>29</v>
      </c>
      <c r="AJ101" s="346"/>
      <c r="AK101" s="346"/>
      <c r="AL101" s="346"/>
      <c r="AM101" s="346">
        <v>7</v>
      </c>
      <c r="AN101" s="346"/>
      <c r="AO101" s="346"/>
      <c r="AP101" s="346"/>
      <c r="AQ101" s="346" t="s">
        <v>674</v>
      </c>
      <c r="AR101" s="346"/>
      <c r="AS101" s="346"/>
      <c r="AT101" s="346"/>
      <c r="AU101" s="351" t="s">
        <v>674</v>
      </c>
      <c r="AV101" s="352"/>
      <c r="AW101" s="352"/>
      <c r="AX101" s="35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8"/>
      <c r="AA102" s="329"/>
      <c r="AB102" s="532" t="s">
        <v>648</v>
      </c>
      <c r="AC102" s="532"/>
      <c r="AD102" s="532"/>
      <c r="AE102" s="346">
        <v>38</v>
      </c>
      <c r="AF102" s="346"/>
      <c r="AG102" s="346"/>
      <c r="AH102" s="346"/>
      <c r="AI102" s="346">
        <v>30</v>
      </c>
      <c r="AJ102" s="346"/>
      <c r="AK102" s="346"/>
      <c r="AL102" s="346"/>
      <c r="AM102" s="346">
        <v>27</v>
      </c>
      <c r="AN102" s="346"/>
      <c r="AO102" s="346"/>
      <c r="AP102" s="346"/>
      <c r="AQ102" s="346">
        <v>25</v>
      </c>
      <c r="AR102" s="346"/>
      <c r="AS102" s="346"/>
      <c r="AT102" s="346"/>
      <c r="AU102" s="359" t="s">
        <v>674</v>
      </c>
      <c r="AV102" s="360"/>
      <c r="AW102" s="360"/>
      <c r="AX102" s="909"/>
    </row>
    <row r="103" spans="1:60" ht="31.5" hidden="1"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461</v>
      </c>
      <c r="AV103" s="349"/>
      <c r="AW103" s="349"/>
      <c r="AX103" s="350"/>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461</v>
      </c>
      <c r="AV106" s="349"/>
      <c r="AW106" s="349"/>
      <c r="AX106" s="350"/>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461</v>
      </c>
      <c r="AV109" s="349"/>
      <c r="AW109" s="349"/>
      <c r="AX109" s="350"/>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461</v>
      </c>
      <c r="AV112" s="349"/>
      <c r="AW112" s="349"/>
      <c r="AX112" s="350"/>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6"/>
      <c r="AF113" s="346"/>
      <c r="AG113" s="346"/>
      <c r="AH113" s="346"/>
      <c r="AI113" s="346"/>
      <c r="AJ113" s="346"/>
      <c r="AK113" s="346"/>
      <c r="AL113" s="346"/>
      <c r="AM113" s="346"/>
      <c r="AN113" s="346"/>
      <c r="AO113" s="346"/>
      <c r="AP113" s="346"/>
      <c r="AQ113" s="351"/>
      <c r="AR113" s="352"/>
      <c r="AS113" s="352"/>
      <c r="AT113" s="795"/>
      <c r="AU113" s="346"/>
      <c r="AV113" s="346"/>
      <c r="AW113" s="346"/>
      <c r="AX113" s="347"/>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1"/>
      <c r="AC114" s="392"/>
      <c r="AD114" s="393"/>
      <c r="AE114" s="354"/>
      <c r="AF114" s="354"/>
      <c r="AG114" s="354"/>
      <c r="AH114" s="354"/>
      <c r="AI114" s="354"/>
      <c r="AJ114" s="354"/>
      <c r="AK114" s="354"/>
      <c r="AL114" s="354"/>
      <c r="AM114" s="354"/>
      <c r="AN114" s="354"/>
      <c r="AO114" s="354"/>
      <c r="AP114" s="354"/>
      <c r="AQ114" s="351"/>
      <c r="AR114" s="352"/>
      <c r="AS114" s="352"/>
      <c r="AT114" s="795"/>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3" t="s">
        <v>308</v>
      </c>
      <c r="AF115" s="323"/>
      <c r="AG115" s="323"/>
      <c r="AH115" s="323"/>
      <c r="AI115" s="323" t="s">
        <v>330</v>
      </c>
      <c r="AJ115" s="323"/>
      <c r="AK115" s="323"/>
      <c r="AL115" s="323"/>
      <c r="AM115" s="323" t="s">
        <v>427</v>
      </c>
      <c r="AN115" s="323"/>
      <c r="AO115" s="323"/>
      <c r="AP115" s="323"/>
      <c r="AQ115" s="324" t="s">
        <v>462</v>
      </c>
      <c r="AR115" s="325"/>
      <c r="AS115" s="325"/>
      <c r="AT115" s="325"/>
      <c r="AU115" s="325"/>
      <c r="AV115" s="325"/>
      <c r="AW115" s="325"/>
      <c r="AX115" s="326"/>
    </row>
    <row r="116" spans="1:51" ht="23.25" customHeight="1" x14ac:dyDescent="0.15">
      <c r="A116" s="277"/>
      <c r="B116" s="278"/>
      <c r="C116" s="278"/>
      <c r="D116" s="278"/>
      <c r="E116" s="278"/>
      <c r="F116" s="279"/>
      <c r="G116" s="339" t="s">
        <v>649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650</v>
      </c>
      <c r="AC116" s="286"/>
      <c r="AD116" s="287"/>
      <c r="AE116" s="346">
        <v>93.6</v>
      </c>
      <c r="AF116" s="346"/>
      <c r="AG116" s="346"/>
      <c r="AH116" s="346"/>
      <c r="AI116" s="346">
        <v>131.30000000000001</v>
      </c>
      <c r="AJ116" s="346"/>
      <c r="AK116" s="346"/>
      <c r="AL116" s="346"/>
      <c r="AM116" s="346">
        <v>0</v>
      </c>
      <c r="AN116" s="346"/>
      <c r="AO116" s="346"/>
      <c r="AP116" s="346"/>
      <c r="AQ116" s="351" t="s">
        <v>674</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651</v>
      </c>
      <c r="AC117" s="331"/>
      <c r="AD117" s="332"/>
      <c r="AE117" s="291" t="s">
        <v>652</v>
      </c>
      <c r="AF117" s="291"/>
      <c r="AG117" s="291"/>
      <c r="AH117" s="291"/>
      <c r="AI117" s="291" t="s">
        <v>653</v>
      </c>
      <c r="AJ117" s="291"/>
      <c r="AK117" s="291"/>
      <c r="AL117" s="291"/>
      <c r="AM117" s="291" t="s">
        <v>675</v>
      </c>
      <c r="AN117" s="291"/>
      <c r="AO117" s="291"/>
      <c r="AP117" s="291"/>
      <c r="AQ117" s="291" t="s">
        <v>674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3" t="s">
        <v>308</v>
      </c>
      <c r="AF118" s="323"/>
      <c r="AG118" s="323"/>
      <c r="AH118" s="323"/>
      <c r="AI118" s="323" t="s">
        <v>330</v>
      </c>
      <c r="AJ118" s="323"/>
      <c r="AK118" s="323"/>
      <c r="AL118" s="323"/>
      <c r="AM118" s="323" t="s">
        <v>427</v>
      </c>
      <c r="AN118" s="323"/>
      <c r="AO118" s="323"/>
      <c r="AP118" s="323"/>
      <c r="AQ118" s="324" t="s">
        <v>462</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278</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277</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3" t="s">
        <v>308</v>
      </c>
      <c r="AF121" s="323"/>
      <c r="AG121" s="323"/>
      <c r="AH121" s="323"/>
      <c r="AI121" s="323" t="s">
        <v>330</v>
      </c>
      <c r="AJ121" s="323"/>
      <c r="AK121" s="323"/>
      <c r="AL121" s="323"/>
      <c r="AM121" s="323" t="s">
        <v>427</v>
      </c>
      <c r="AN121" s="323"/>
      <c r="AO121" s="323"/>
      <c r="AP121" s="323"/>
      <c r="AQ121" s="324" t="s">
        <v>462</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280</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3" t="s">
        <v>308</v>
      </c>
      <c r="AF124" s="323"/>
      <c r="AG124" s="323"/>
      <c r="AH124" s="323"/>
      <c r="AI124" s="323" t="s">
        <v>330</v>
      </c>
      <c r="AJ124" s="323"/>
      <c r="AK124" s="323"/>
      <c r="AL124" s="323"/>
      <c r="AM124" s="323" t="s">
        <v>427</v>
      </c>
      <c r="AN124" s="323"/>
      <c r="AO124" s="323"/>
      <c r="AP124" s="323"/>
      <c r="AQ124" s="324" t="s">
        <v>462</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458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277</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462</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459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277</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73"/>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648</v>
      </c>
      <c r="AC134" s="209"/>
      <c r="AD134" s="209"/>
      <c r="AE134" s="241">
        <v>36</v>
      </c>
      <c r="AF134" s="152"/>
      <c r="AG134" s="152"/>
      <c r="AH134" s="152"/>
      <c r="AI134" s="241">
        <v>29</v>
      </c>
      <c r="AJ134" s="152"/>
      <c r="AK134" s="152"/>
      <c r="AL134" s="152"/>
      <c r="AM134" s="241">
        <v>7</v>
      </c>
      <c r="AN134" s="152"/>
      <c r="AO134" s="152"/>
      <c r="AP134" s="152"/>
      <c r="AQ134" s="241" t="s">
        <v>637</v>
      </c>
      <c r="AR134" s="152"/>
      <c r="AS134" s="152"/>
      <c r="AT134" s="152"/>
      <c r="AU134" s="241" t="s">
        <v>637</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648</v>
      </c>
      <c r="AC135" s="160"/>
      <c r="AD135" s="160"/>
      <c r="AE135" s="241">
        <v>38</v>
      </c>
      <c r="AF135" s="152"/>
      <c r="AG135" s="152"/>
      <c r="AH135" s="152"/>
      <c r="AI135" s="241">
        <v>30</v>
      </c>
      <c r="AJ135" s="152"/>
      <c r="AK135" s="152"/>
      <c r="AL135" s="152"/>
      <c r="AM135" s="241">
        <v>25</v>
      </c>
      <c r="AN135" s="152"/>
      <c r="AO135" s="152"/>
      <c r="AP135" s="152"/>
      <c r="AQ135" s="241" t="s">
        <v>637</v>
      </c>
      <c r="AR135" s="152"/>
      <c r="AS135" s="152"/>
      <c r="AT135" s="152"/>
      <c r="AU135" s="241" t="s">
        <v>637</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637</v>
      </c>
      <c r="AR137" s="256"/>
      <c r="AS137" s="164" t="s">
        <v>185</v>
      </c>
      <c r="AT137" s="187"/>
      <c r="AU137" s="163" t="s">
        <v>637</v>
      </c>
      <c r="AV137" s="163"/>
      <c r="AW137" s="164" t="s">
        <v>175</v>
      </c>
      <c r="AX137" s="165"/>
      <c r="AY137">
        <f>$AY$136</f>
        <v>1</v>
      </c>
    </row>
    <row r="138" spans="1:51" ht="39.75" customHeight="1" x14ac:dyDescent="0.15">
      <c r="A138" s="973"/>
      <c r="B138" s="238"/>
      <c r="C138" s="237"/>
      <c r="D138" s="238"/>
      <c r="E138" s="237"/>
      <c r="F138" s="299"/>
      <c r="G138" s="217" t="s">
        <v>657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645</v>
      </c>
      <c r="AC138" s="209"/>
      <c r="AD138" s="209"/>
      <c r="AE138" s="241">
        <v>5</v>
      </c>
      <c r="AF138" s="152"/>
      <c r="AG138" s="152"/>
      <c r="AH138" s="152"/>
      <c r="AI138" s="241">
        <v>1</v>
      </c>
      <c r="AJ138" s="152"/>
      <c r="AK138" s="152"/>
      <c r="AL138" s="152"/>
      <c r="AM138" s="241">
        <v>1</v>
      </c>
      <c r="AN138" s="152"/>
      <c r="AO138" s="152"/>
      <c r="AP138" s="152"/>
      <c r="AQ138" s="241" t="s">
        <v>637</v>
      </c>
      <c r="AR138" s="152"/>
      <c r="AS138" s="152"/>
      <c r="AT138" s="152"/>
      <c r="AU138" s="241" t="s">
        <v>637</v>
      </c>
      <c r="AV138" s="152"/>
      <c r="AW138" s="152"/>
      <c r="AX138" s="193"/>
      <c r="AY138">
        <f t="shared" ref="AY138:AY139" si="14">$AY$136</f>
        <v>1</v>
      </c>
    </row>
    <row r="139" spans="1:51" ht="39.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645</v>
      </c>
      <c r="AC139" s="160"/>
      <c r="AD139" s="160"/>
      <c r="AE139" s="241">
        <v>4</v>
      </c>
      <c r="AF139" s="152"/>
      <c r="AG139" s="152"/>
      <c r="AH139" s="152"/>
      <c r="AI139" s="241">
        <v>4.7</v>
      </c>
      <c r="AJ139" s="152"/>
      <c r="AK139" s="152"/>
      <c r="AL139" s="152"/>
      <c r="AM139" s="241">
        <v>2.2999999999999998</v>
      </c>
      <c r="AN139" s="152"/>
      <c r="AO139" s="152"/>
      <c r="AP139" s="152"/>
      <c r="AQ139" s="241" t="s">
        <v>637</v>
      </c>
      <c r="AR139" s="152"/>
      <c r="AS139" s="152"/>
      <c r="AT139" s="152"/>
      <c r="AU139" s="241" t="s">
        <v>637</v>
      </c>
      <c r="AV139" s="152"/>
      <c r="AW139" s="152"/>
      <c r="AX139" s="193"/>
      <c r="AY139">
        <f t="shared" si="14"/>
        <v>1</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41"/>
      <c r="AF142" s="152"/>
      <c r="AG142" s="152"/>
      <c r="AH142" s="152"/>
      <c r="AI142" s="241"/>
      <c r="AJ142" s="152"/>
      <c r="AK142" s="152"/>
      <c r="AL142" s="152"/>
      <c r="AM142" s="241"/>
      <c r="AN142" s="152"/>
      <c r="AO142" s="152"/>
      <c r="AP142" s="152"/>
      <c r="AQ142" s="241"/>
      <c r="AR142" s="152"/>
      <c r="AS142" s="152"/>
      <c r="AT142" s="152"/>
      <c r="AU142" s="24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41"/>
      <c r="AF143" s="152"/>
      <c r="AG143" s="152"/>
      <c r="AH143" s="152"/>
      <c r="AI143" s="241"/>
      <c r="AJ143" s="152"/>
      <c r="AK143" s="152"/>
      <c r="AL143" s="152"/>
      <c r="AM143" s="241"/>
      <c r="AN143" s="152"/>
      <c r="AO143" s="152"/>
      <c r="AP143" s="152"/>
      <c r="AQ143" s="241"/>
      <c r="AR143" s="152"/>
      <c r="AS143" s="152"/>
      <c r="AT143" s="152"/>
      <c r="AU143" s="24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41"/>
      <c r="AF146" s="152"/>
      <c r="AG146" s="152"/>
      <c r="AH146" s="152"/>
      <c r="AI146" s="241"/>
      <c r="AJ146" s="152"/>
      <c r="AK146" s="152"/>
      <c r="AL146" s="152"/>
      <c r="AM146" s="241"/>
      <c r="AN146" s="152"/>
      <c r="AO146" s="152"/>
      <c r="AP146" s="152"/>
      <c r="AQ146" s="241"/>
      <c r="AR146" s="152"/>
      <c r="AS146" s="152"/>
      <c r="AT146" s="152"/>
      <c r="AU146" s="24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41"/>
      <c r="AF147" s="152"/>
      <c r="AG147" s="152"/>
      <c r="AH147" s="152"/>
      <c r="AI147" s="241"/>
      <c r="AJ147" s="152"/>
      <c r="AK147" s="152"/>
      <c r="AL147" s="152"/>
      <c r="AM147" s="241"/>
      <c r="AN147" s="152"/>
      <c r="AO147" s="152"/>
      <c r="AP147" s="152"/>
      <c r="AQ147" s="241"/>
      <c r="AR147" s="152"/>
      <c r="AS147" s="152"/>
      <c r="AT147" s="152"/>
      <c r="AU147" s="24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41"/>
      <c r="AF150" s="152"/>
      <c r="AG150" s="152"/>
      <c r="AH150" s="152"/>
      <c r="AI150" s="241"/>
      <c r="AJ150" s="152"/>
      <c r="AK150" s="152"/>
      <c r="AL150" s="152"/>
      <c r="AM150" s="241"/>
      <c r="AN150" s="152"/>
      <c r="AO150" s="152"/>
      <c r="AP150" s="152"/>
      <c r="AQ150" s="241"/>
      <c r="AR150" s="152"/>
      <c r="AS150" s="152"/>
      <c r="AT150" s="152"/>
      <c r="AU150" s="24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41"/>
      <c r="AF151" s="152"/>
      <c r="AG151" s="152"/>
      <c r="AH151" s="152"/>
      <c r="AI151" s="241"/>
      <c r="AJ151" s="152"/>
      <c r="AK151" s="152"/>
      <c r="AL151" s="152"/>
      <c r="AM151" s="241"/>
      <c r="AN151" s="152"/>
      <c r="AO151" s="152"/>
      <c r="AP151" s="152"/>
      <c r="AQ151" s="241"/>
      <c r="AR151" s="152"/>
      <c r="AS151" s="152"/>
      <c r="AT151" s="152"/>
      <c r="AU151" s="24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4"/>
      <c r="AC156" s="245"/>
      <c r="AD156" s="245"/>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4"/>
      <c r="AC157" s="245"/>
      <c r="AD157" s="245"/>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6"/>
      <c r="AC158" s="247"/>
      <c r="AD158" s="247"/>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4"/>
      <c r="AC163" s="245"/>
      <c r="AD163" s="245"/>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4"/>
      <c r="AC164" s="245"/>
      <c r="AD164" s="245"/>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6"/>
      <c r="AC165" s="247"/>
      <c r="AD165" s="247"/>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4"/>
      <c r="AC170" s="245"/>
      <c r="AD170" s="245"/>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4"/>
      <c r="AC171" s="245"/>
      <c r="AD171" s="245"/>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6"/>
      <c r="AC172" s="247"/>
      <c r="AD172" s="247"/>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4"/>
      <c r="AC177" s="245"/>
      <c r="AD177" s="245"/>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4"/>
      <c r="AC178" s="245"/>
      <c r="AD178" s="245"/>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6"/>
      <c r="AC179" s="247"/>
      <c r="AD179" s="247"/>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4"/>
      <c r="AC185" s="245"/>
      <c r="AD185" s="245"/>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6"/>
      <c r="AC186" s="247"/>
      <c r="AD186" s="247"/>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113.2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41"/>
      <c r="AF194" s="152"/>
      <c r="AG194" s="152"/>
      <c r="AH194" s="152"/>
      <c r="AI194" s="241"/>
      <c r="AJ194" s="152"/>
      <c r="AK194" s="152"/>
      <c r="AL194" s="152"/>
      <c r="AM194" s="241"/>
      <c r="AN194" s="152"/>
      <c r="AO194" s="152"/>
      <c r="AP194" s="152"/>
      <c r="AQ194" s="241"/>
      <c r="AR194" s="152"/>
      <c r="AS194" s="152"/>
      <c r="AT194" s="152"/>
      <c r="AU194" s="24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41"/>
      <c r="AF195" s="152"/>
      <c r="AG195" s="152"/>
      <c r="AH195" s="152"/>
      <c r="AI195" s="241"/>
      <c r="AJ195" s="152"/>
      <c r="AK195" s="152"/>
      <c r="AL195" s="152"/>
      <c r="AM195" s="241"/>
      <c r="AN195" s="152"/>
      <c r="AO195" s="152"/>
      <c r="AP195" s="152"/>
      <c r="AQ195" s="241"/>
      <c r="AR195" s="152"/>
      <c r="AS195" s="152"/>
      <c r="AT195" s="152"/>
      <c r="AU195" s="24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41"/>
      <c r="AF198" s="152"/>
      <c r="AG198" s="152"/>
      <c r="AH198" s="152"/>
      <c r="AI198" s="241"/>
      <c r="AJ198" s="152"/>
      <c r="AK198" s="152"/>
      <c r="AL198" s="152"/>
      <c r="AM198" s="241"/>
      <c r="AN198" s="152"/>
      <c r="AO198" s="152"/>
      <c r="AP198" s="152"/>
      <c r="AQ198" s="241"/>
      <c r="AR198" s="152"/>
      <c r="AS198" s="152"/>
      <c r="AT198" s="152"/>
      <c r="AU198" s="24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41"/>
      <c r="AF199" s="152"/>
      <c r="AG199" s="152"/>
      <c r="AH199" s="152"/>
      <c r="AI199" s="241"/>
      <c r="AJ199" s="152"/>
      <c r="AK199" s="152"/>
      <c r="AL199" s="152"/>
      <c r="AM199" s="241"/>
      <c r="AN199" s="152"/>
      <c r="AO199" s="152"/>
      <c r="AP199" s="152"/>
      <c r="AQ199" s="241"/>
      <c r="AR199" s="152"/>
      <c r="AS199" s="152"/>
      <c r="AT199" s="152"/>
      <c r="AU199" s="24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41"/>
      <c r="AF202" s="152"/>
      <c r="AG202" s="152"/>
      <c r="AH202" s="152"/>
      <c r="AI202" s="241"/>
      <c r="AJ202" s="152"/>
      <c r="AK202" s="152"/>
      <c r="AL202" s="152"/>
      <c r="AM202" s="241"/>
      <c r="AN202" s="152"/>
      <c r="AO202" s="152"/>
      <c r="AP202" s="152"/>
      <c r="AQ202" s="241"/>
      <c r="AR202" s="152"/>
      <c r="AS202" s="152"/>
      <c r="AT202" s="152"/>
      <c r="AU202" s="24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41"/>
      <c r="AF203" s="152"/>
      <c r="AG203" s="152"/>
      <c r="AH203" s="152"/>
      <c r="AI203" s="241"/>
      <c r="AJ203" s="152"/>
      <c r="AK203" s="152"/>
      <c r="AL203" s="152"/>
      <c r="AM203" s="241"/>
      <c r="AN203" s="152"/>
      <c r="AO203" s="152"/>
      <c r="AP203" s="152"/>
      <c r="AQ203" s="241"/>
      <c r="AR203" s="152"/>
      <c r="AS203" s="152"/>
      <c r="AT203" s="152"/>
      <c r="AU203" s="24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41"/>
      <c r="AF206" s="152"/>
      <c r="AG206" s="152"/>
      <c r="AH206" s="152"/>
      <c r="AI206" s="241"/>
      <c r="AJ206" s="152"/>
      <c r="AK206" s="152"/>
      <c r="AL206" s="152"/>
      <c r="AM206" s="241"/>
      <c r="AN206" s="152"/>
      <c r="AO206" s="152"/>
      <c r="AP206" s="152"/>
      <c r="AQ206" s="241"/>
      <c r="AR206" s="152"/>
      <c r="AS206" s="152"/>
      <c r="AT206" s="152"/>
      <c r="AU206" s="24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41"/>
      <c r="AF207" s="152"/>
      <c r="AG207" s="152"/>
      <c r="AH207" s="152"/>
      <c r="AI207" s="241"/>
      <c r="AJ207" s="152"/>
      <c r="AK207" s="152"/>
      <c r="AL207" s="152"/>
      <c r="AM207" s="241"/>
      <c r="AN207" s="152"/>
      <c r="AO207" s="152"/>
      <c r="AP207" s="152"/>
      <c r="AQ207" s="241"/>
      <c r="AR207" s="152"/>
      <c r="AS207" s="152"/>
      <c r="AT207" s="152"/>
      <c r="AU207" s="24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41"/>
      <c r="AF210" s="152"/>
      <c r="AG210" s="152"/>
      <c r="AH210" s="152"/>
      <c r="AI210" s="241"/>
      <c r="AJ210" s="152"/>
      <c r="AK210" s="152"/>
      <c r="AL210" s="152"/>
      <c r="AM210" s="241"/>
      <c r="AN210" s="152"/>
      <c r="AO210" s="152"/>
      <c r="AP210" s="152"/>
      <c r="AQ210" s="241"/>
      <c r="AR210" s="152"/>
      <c r="AS210" s="152"/>
      <c r="AT210" s="152"/>
      <c r="AU210" s="24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41"/>
      <c r="AF211" s="152"/>
      <c r="AG211" s="152"/>
      <c r="AH211" s="152"/>
      <c r="AI211" s="241"/>
      <c r="AJ211" s="152"/>
      <c r="AK211" s="152"/>
      <c r="AL211" s="152"/>
      <c r="AM211" s="241"/>
      <c r="AN211" s="152"/>
      <c r="AO211" s="152"/>
      <c r="AP211" s="152"/>
      <c r="AQ211" s="241"/>
      <c r="AR211" s="152"/>
      <c r="AS211" s="152"/>
      <c r="AT211" s="152"/>
      <c r="AU211" s="24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4"/>
      <c r="AC216" s="245"/>
      <c r="AD216" s="245"/>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4"/>
      <c r="AC217" s="245"/>
      <c r="AD217" s="245"/>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6"/>
      <c r="AC218" s="247"/>
      <c r="AD218" s="247"/>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4"/>
      <c r="AC223" s="245"/>
      <c r="AD223" s="245"/>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4"/>
      <c r="AC224" s="245"/>
      <c r="AD224" s="245"/>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6"/>
      <c r="AC225" s="247"/>
      <c r="AD225" s="247"/>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4"/>
      <c r="AC230" s="245"/>
      <c r="AD230" s="245"/>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4"/>
      <c r="AC231" s="245"/>
      <c r="AD231" s="245"/>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6"/>
      <c r="AC232" s="247"/>
      <c r="AD232" s="247"/>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4"/>
      <c r="AC237" s="245"/>
      <c r="AD237" s="245"/>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4"/>
      <c r="AC238" s="245"/>
      <c r="AD238" s="245"/>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6"/>
      <c r="AC239" s="247"/>
      <c r="AD239" s="247"/>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4"/>
      <c r="AC245" s="245"/>
      <c r="AD245" s="245"/>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6"/>
      <c r="AC246" s="247"/>
      <c r="AD246" s="247"/>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41"/>
      <c r="AF254" s="152"/>
      <c r="AG254" s="152"/>
      <c r="AH254" s="152"/>
      <c r="AI254" s="241"/>
      <c r="AJ254" s="152"/>
      <c r="AK254" s="152"/>
      <c r="AL254" s="152"/>
      <c r="AM254" s="241"/>
      <c r="AN254" s="152"/>
      <c r="AO254" s="152"/>
      <c r="AP254" s="152"/>
      <c r="AQ254" s="241"/>
      <c r="AR254" s="152"/>
      <c r="AS254" s="152"/>
      <c r="AT254" s="152"/>
      <c r="AU254" s="24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41"/>
      <c r="AF255" s="152"/>
      <c r="AG255" s="152"/>
      <c r="AH255" s="152"/>
      <c r="AI255" s="241"/>
      <c r="AJ255" s="152"/>
      <c r="AK255" s="152"/>
      <c r="AL255" s="152"/>
      <c r="AM255" s="241"/>
      <c r="AN255" s="152"/>
      <c r="AO255" s="152"/>
      <c r="AP255" s="152"/>
      <c r="AQ255" s="241"/>
      <c r="AR255" s="152"/>
      <c r="AS255" s="152"/>
      <c r="AT255" s="152"/>
      <c r="AU255" s="24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41"/>
      <c r="AF258" s="152"/>
      <c r="AG258" s="152"/>
      <c r="AH258" s="152"/>
      <c r="AI258" s="241"/>
      <c r="AJ258" s="152"/>
      <c r="AK258" s="152"/>
      <c r="AL258" s="152"/>
      <c r="AM258" s="241"/>
      <c r="AN258" s="152"/>
      <c r="AO258" s="152"/>
      <c r="AP258" s="152"/>
      <c r="AQ258" s="241"/>
      <c r="AR258" s="152"/>
      <c r="AS258" s="152"/>
      <c r="AT258" s="152"/>
      <c r="AU258" s="24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41"/>
      <c r="AF259" s="152"/>
      <c r="AG259" s="152"/>
      <c r="AH259" s="152"/>
      <c r="AI259" s="241"/>
      <c r="AJ259" s="152"/>
      <c r="AK259" s="152"/>
      <c r="AL259" s="152"/>
      <c r="AM259" s="241"/>
      <c r="AN259" s="152"/>
      <c r="AO259" s="152"/>
      <c r="AP259" s="152"/>
      <c r="AQ259" s="241"/>
      <c r="AR259" s="152"/>
      <c r="AS259" s="152"/>
      <c r="AT259" s="152"/>
      <c r="AU259" s="24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41"/>
      <c r="AF262" s="152"/>
      <c r="AG262" s="152"/>
      <c r="AH262" s="152"/>
      <c r="AI262" s="241"/>
      <c r="AJ262" s="152"/>
      <c r="AK262" s="152"/>
      <c r="AL262" s="152"/>
      <c r="AM262" s="241"/>
      <c r="AN262" s="152"/>
      <c r="AO262" s="152"/>
      <c r="AP262" s="152"/>
      <c r="AQ262" s="241"/>
      <c r="AR262" s="152"/>
      <c r="AS262" s="152"/>
      <c r="AT262" s="152"/>
      <c r="AU262" s="24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41"/>
      <c r="AF263" s="152"/>
      <c r="AG263" s="152"/>
      <c r="AH263" s="152"/>
      <c r="AI263" s="241"/>
      <c r="AJ263" s="152"/>
      <c r="AK263" s="152"/>
      <c r="AL263" s="152"/>
      <c r="AM263" s="241"/>
      <c r="AN263" s="152"/>
      <c r="AO263" s="152"/>
      <c r="AP263" s="152"/>
      <c r="AQ263" s="241"/>
      <c r="AR263" s="152"/>
      <c r="AS263" s="152"/>
      <c r="AT263" s="152"/>
      <c r="AU263" s="24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41"/>
      <c r="AF266" s="152"/>
      <c r="AG266" s="152"/>
      <c r="AH266" s="152"/>
      <c r="AI266" s="241"/>
      <c r="AJ266" s="152"/>
      <c r="AK266" s="152"/>
      <c r="AL266" s="152"/>
      <c r="AM266" s="241"/>
      <c r="AN266" s="152"/>
      <c r="AO266" s="152"/>
      <c r="AP266" s="152"/>
      <c r="AQ266" s="241"/>
      <c r="AR266" s="152"/>
      <c r="AS266" s="152"/>
      <c r="AT266" s="152"/>
      <c r="AU266" s="24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41"/>
      <c r="AF267" s="152"/>
      <c r="AG267" s="152"/>
      <c r="AH267" s="152"/>
      <c r="AI267" s="241"/>
      <c r="AJ267" s="152"/>
      <c r="AK267" s="152"/>
      <c r="AL267" s="152"/>
      <c r="AM267" s="241"/>
      <c r="AN267" s="152"/>
      <c r="AO267" s="152"/>
      <c r="AP267" s="152"/>
      <c r="AQ267" s="241"/>
      <c r="AR267" s="152"/>
      <c r="AS267" s="152"/>
      <c r="AT267" s="152"/>
      <c r="AU267" s="24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41"/>
      <c r="AF270" s="152"/>
      <c r="AG270" s="152"/>
      <c r="AH270" s="152"/>
      <c r="AI270" s="241"/>
      <c r="AJ270" s="152"/>
      <c r="AK270" s="152"/>
      <c r="AL270" s="152"/>
      <c r="AM270" s="241"/>
      <c r="AN270" s="152"/>
      <c r="AO270" s="152"/>
      <c r="AP270" s="152"/>
      <c r="AQ270" s="241"/>
      <c r="AR270" s="152"/>
      <c r="AS270" s="152"/>
      <c r="AT270" s="152"/>
      <c r="AU270" s="24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41"/>
      <c r="AF271" s="152"/>
      <c r="AG271" s="152"/>
      <c r="AH271" s="152"/>
      <c r="AI271" s="241"/>
      <c r="AJ271" s="152"/>
      <c r="AK271" s="152"/>
      <c r="AL271" s="152"/>
      <c r="AM271" s="241"/>
      <c r="AN271" s="152"/>
      <c r="AO271" s="152"/>
      <c r="AP271" s="152"/>
      <c r="AQ271" s="241"/>
      <c r="AR271" s="152"/>
      <c r="AS271" s="152"/>
      <c r="AT271" s="152"/>
      <c r="AU271" s="24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4"/>
      <c r="AC276" s="245"/>
      <c r="AD276" s="245"/>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4"/>
      <c r="AC277" s="245"/>
      <c r="AD277" s="245"/>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6"/>
      <c r="AC278" s="247"/>
      <c r="AD278" s="247"/>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4"/>
      <c r="AC283" s="245"/>
      <c r="AD283" s="245"/>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4"/>
      <c r="AC284" s="245"/>
      <c r="AD284" s="245"/>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6"/>
      <c r="AC285" s="247"/>
      <c r="AD285" s="247"/>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4"/>
      <c r="AC290" s="245"/>
      <c r="AD290" s="245"/>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4"/>
      <c r="AC291" s="245"/>
      <c r="AD291" s="245"/>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6"/>
      <c r="AC292" s="247"/>
      <c r="AD292" s="247"/>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4"/>
      <c r="AC297" s="245"/>
      <c r="AD297" s="245"/>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4"/>
      <c r="AC298" s="245"/>
      <c r="AD298" s="245"/>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6"/>
      <c r="AC299" s="247"/>
      <c r="AD299" s="247"/>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4"/>
      <c r="AC305" s="245"/>
      <c r="AD305" s="245"/>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6"/>
      <c r="AC306" s="247"/>
      <c r="AD306" s="247"/>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41"/>
      <c r="AF314" s="152"/>
      <c r="AG314" s="152"/>
      <c r="AH314" s="152"/>
      <c r="AI314" s="241"/>
      <c r="AJ314" s="152"/>
      <c r="AK314" s="152"/>
      <c r="AL314" s="152"/>
      <c r="AM314" s="241"/>
      <c r="AN314" s="152"/>
      <c r="AO314" s="152"/>
      <c r="AP314" s="152"/>
      <c r="AQ314" s="241"/>
      <c r="AR314" s="152"/>
      <c r="AS314" s="152"/>
      <c r="AT314" s="152"/>
      <c r="AU314" s="24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41"/>
      <c r="AF315" s="152"/>
      <c r="AG315" s="152"/>
      <c r="AH315" s="152"/>
      <c r="AI315" s="241"/>
      <c r="AJ315" s="152"/>
      <c r="AK315" s="152"/>
      <c r="AL315" s="152"/>
      <c r="AM315" s="241"/>
      <c r="AN315" s="152"/>
      <c r="AO315" s="152"/>
      <c r="AP315" s="152"/>
      <c r="AQ315" s="241"/>
      <c r="AR315" s="152"/>
      <c r="AS315" s="152"/>
      <c r="AT315" s="152"/>
      <c r="AU315" s="24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41"/>
      <c r="AF318" s="152"/>
      <c r="AG318" s="152"/>
      <c r="AH318" s="152"/>
      <c r="AI318" s="241"/>
      <c r="AJ318" s="152"/>
      <c r="AK318" s="152"/>
      <c r="AL318" s="152"/>
      <c r="AM318" s="241"/>
      <c r="AN318" s="152"/>
      <c r="AO318" s="152"/>
      <c r="AP318" s="152"/>
      <c r="AQ318" s="241"/>
      <c r="AR318" s="152"/>
      <c r="AS318" s="152"/>
      <c r="AT318" s="152"/>
      <c r="AU318" s="24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41"/>
      <c r="AF319" s="152"/>
      <c r="AG319" s="152"/>
      <c r="AH319" s="152"/>
      <c r="AI319" s="241"/>
      <c r="AJ319" s="152"/>
      <c r="AK319" s="152"/>
      <c r="AL319" s="152"/>
      <c r="AM319" s="241"/>
      <c r="AN319" s="152"/>
      <c r="AO319" s="152"/>
      <c r="AP319" s="152"/>
      <c r="AQ319" s="241"/>
      <c r="AR319" s="152"/>
      <c r="AS319" s="152"/>
      <c r="AT319" s="152"/>
      <c r="AU319" s="24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41"/>
      <c r="AF322" s="152"/>
      <c r="AG322" s="152"/>
      <c r="AH322" s="152"/>
      <c r="AI322" s="241"/>
      <c r="AJ322" s="152"/>
      <c r="AK322" s="152"/>
      <c r="AL322" s="152"/>
      <c r="AM322" s="241"/>
      <c r="AN322" s="152"/>
      <c r="AO322" s="152"/>
      <c r="AP322" s="152"/>
      <c r="AQ322" s="241"/>
      <c r="AR322" s="152"/>
      <c r="AS322" s="152"/>
      <c r="AT322" s="152"/>
      <c r="AU322" s="24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41"/>
      <c r="AF323" s="152"/>
      <c r="AG323" s="152"/>
      <c r="AH323" s="152"/>
      <c r="AI323" s="241"/>
      <c r="AJ323" s="152"/>
      <c r="AK323" s="152"/>
      <c r="AL323" s="152"/>
      <c r="AM323" s="241"/>
      <c r="AN323" s="152"/>
      <c r="AO323" s="152"/>
      <c r="AP323" s="152"/>
      <c r="AQ323" s="241"/>
      <c r="AR323" s="152"/>
      <c r="AS323" s="152"/>
      <c r="AT323" s="152"/>
      <c r="AU323" s="24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41"/>
      <c r="AF326" s="152"/>
      <c r="AG326" s="152"/>
      <c r="AH326" s="152"/>
      <c r="AI326" s="241"/>
      <c r="AJ326" s="152"/>
      <c r="AK326" s="152"/>
      <c r="AL326" s="152"/>
      <c r="AM326" s="241"/>
      <c r="AN326" s="152"/>
      <c r="AO326" s="152"/>
      <c r="AP326" s="152"/>
      <c r="AQ326" s="241"/>
      <c r="AR326" s="152"/>
      <c r="AS326" s="152"/>
      <c r="AT326" s="152"/>
      <c r="AU326" s="24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41"/>
      <c r="AF327" s="152"/>
      <c r="AG327" s="152"/>
      <c r="AH327" s="152"/>
      <c r="AI327" s="241"/>
      <c r="AJ327" s="152"/>
      <c r="AK327" s="152"/>
      <c r="AL327" s="152"/>
      <c r="AM327" s="241"/>
      <c r="AN327" s="152"/>
      <c r="AO327" s="152"/>
      <c r="AP327" s="152"/>
      <c r="AQ327" s="241"/>
      <c r="AR327" s="152"/>
      <c r="AS327" s="152"/>
      <c r="AT327" s="152"/>
      <c r="AU327" s="24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41"/>
      <c r="AF330" s="152"/>
      <c r="AG330" s="152"/>
      <c r="AH330" s="152"/>
      <c r="AI330" s="241"/>
      <c r="AJ330" s="152"/>
      <c r="AK330" s="152"/>
      <c r="AL330" s="152"/>
      <c r="AM330" s="241"/>
      <c r="AN330" s="152"/>
      <c r="AO330" s="152"/>
      <c r="AP330" s="152"/>
      <c r="AQ330" s="241"/>
      <c r="AR330" s="152"/>
      <c r="AS330" s="152"/>
      <c r="AT330" s="152"/>
      <c r="AU330" s="24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41"/>
      <c r="AF331" s="152"/>
      <c r="AG331" s="152"/>
      <c r="AH331" s="152"/>
      <c r="AI331" s="241"/>
      <c r="AJ331" s="152"/>
      <c r="AK331" s="152"/>
      <c r="AL331" s="152"/>
      <c r="AM331" s="241"/>
      <c r="AN331" s="152"/>
      <c r="AO331" s="152"/>
      <c r="AP331" s="152"/>
      <c r="AQ331" s="241"/>
      <c r="AR331" s="152"/>
      <c r="AS331" s="152"/>
      <c r="AT331" s="152"/>
      <c r="AU331" s="24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4"/>
      <c r="AC336" s="245"/>
      <c r="AD336" s="245"/>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4"/>
      <c r="AC337" s="245"/>
      <c r="AD337" s="245"/>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6"/>
      <c r="AC338" s="247"/>
      <c r="AD338" s="247"/>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4"/>
      <c r="AC343" s="245"/>
      <c r="AD343" s="245"/>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4"/>
      <c r="AC344" s="245"/>
      <c r="AD344" s="245"/>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6"/>
      <c r="AC345" s="247"/>
      <c r="AD345" s="247"/>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4"/>
      <c r="AC350" s="245"/>
      <c r="AD350" s="245"/>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4"/>
      <c r="AC351" s="245"/>
      <c r="AD351" s="245"/>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6"/>
      <c r="AC352" s="247"/>
      <c r="AD352" s="247"/>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4"/>
      <c r="AC357" s="245"/>
      <c r="AD357" s="245"/>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4"/>
      <c r="AC358" s="245"/>
      <c r="AD358" s="245"/>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6"/>
      <c r="AC359" s="247"/>
      <c r="AD359" s="247"/>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4"/>
      <c r="AC365" s="245"/>
      <c r="AD365" s="245"/>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6"/>
      <c r="AC366" s="247"/>
      <c r="AD366" s="247"/>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41"/>
      <c r="AF374" s="152"/>
      <c r="AG374" s="152"/>
      <c r="AH374" s="152"/>
      <c r="AI374" s="241"/>
      <c r="AJ374" s="152"/>
      <c r="AK374" s="152"/>
      <c r="AL374" s="152"/>
      <c r="AM374" s="241"/>
      <c r="AN374" s="152"/>
      <c r="AO374" s="152"/>
      <c r="AP374" s="152"/>
      <c r="AQ374" s="241"/>
      <c r="AR374" s="152"/>
      <c r="AS374" s="152"/>
      <c r="AT374" s="152"/>
      <c r="AU374" s="24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41"/>
      <c r="AF375" s="152"/>
      <c r="AG375" s="152"/>
      <c r="AH375" s="152"/>
      <c r="AI375" s="241"/>
      <c r="AJ375" s="152"/>
      <c r="AK375" s="152"/>
      <c r="AL375" s="152"/>
      <c r="AM375" s="241"/>
      <c r="AN375" s="152"/>
      <c r="AO375" s="152"/>
      <c r="AP375" s="152"/>
      <c r="AQ375" s="241"/>
      <c r="AR375" s="152"/>
      <c r="AS375" s="152"/>
      <c r="AT375" s="152"/>
      <c r="AU375" s="24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41"/>
      <c r="AF378" s="152"/>
      <c r="AG378" s="152"/>
      <c r="AH378" s="152"/>
      <c r="AI378" s="241"/>
      <c r="AJ378" s="152"/>
      <c r="AK378" s="152"/>
      <c r="AL378" s="152"/>
      <c r="AM378" s="241"/>
      <c r="AN378" s="152"/>
      <c r="AO378" s="152"/>
      <c r="AP378" s="152"/>
      <c r="AQ378" s="241"/>
      <c r="AR378" s="152"/>
      <c r="AS378" s="152"/>
      <c r="AT378" s="152"/>
      <c r="AU378" s="24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41"/>
      <c r="AF379" s="152"/>
      <c r="AG379" s="152"/>
      <c r="AH379" s="152"/>
      <c r="AI379" s="241"/>
      <c r="AJ379" s="152"/>
      <c r="AK379" s="152"/>
      <c r="AL379" s="152"/>
      <c r="AM379" s="241"/>
      <c r="AN379" s="152"/>
      <c r="AO379" s="152"/>
      <c r="AP379" s="152"/>
      <c r="AQ379" s="241"/>
      <c r="AR379" s="152"/>
      <c r="AS379" s="152"/>
      <c r="AT379" s="152"/>
      <c r="AU379" s="24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41"/>
      <c r="AF382" s="152"/>
      <c r="AG382" s="152"/>
      <c r="AH382" s="152"/>
      <c r="AI382" s="241"/>
      <c r="AJ382" s="152"/>
      <c r="AK382" s="152"/>
      <c r="AL382" s="152"/>
      <c r="AM382" s="241"/>
      <c r="AN382" s="152"/>
      <c r="AO382" s="152"/>
      <c r="AP382" s="152"/>
      <c r="AQ382" s="241"/>
      <c r="AR382" s="152"/>
      <c r="AS382" s="152"/>
      <c r="AT382" s="152"/>
      <c r="AU382" s="24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41"/>
      <c r="AF383" s="152"/>
      <c r="AG383" s="152"/>
      <c r="AH383" s="152"/>
      <c r="AI383" s="241"/>
      <c r="AJ383" s="152"/>
      <c r="AK383" s="152"/>
      <c r="AL383" s="152"/>
      <c r="AM383" s="241"/>
      <c r="AN383" s="152"/>
      <c r="AO383" s="152"/>
      <c r="AP383" s="152"/>
      <c r="AQ383" s="241"/>
      <c r="AR383" s="152"/>
      <c r="AS383" s="152"/>
      <c r="AT383" s="152"/>
      <c r="AU383" s="24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41"/>
      <c r="AF386" s="152"/>
      <c r="AG386" s="152"/>
      <c r="AH386" s="152"/>
      <c r="AI386" s="241"/>
      <c r="AJ386" s="152"/>
      <c r="AK386" s="152"/>
      <c r="AL386" s="152"/>
      <c r="AM386" s="241"/>
      <c r="AN386" s="152"/>
      <c r="AO386" s="152"/>
      <c r="AP386" s="152"/>
      <c r="AQ386" s="241"/>
      <c r="AR386" s="152"/>
      <c r="AS386" s="152"/>
      <c r="AT386" s="152"/>
      <c r="AU386" s="24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41"/>
      <c r="AF387" s="152"/>
      <c r="AG387" s="152"/>
      <c r="AH387" s="152"/>
      <c r="AI387" s="241"/>
      <c r="AJ387" s="152"/>
      <c r="AK387" s="152"/>
      <c r="AL387" s="152"/>
      <c r="AM387" s="241"/>
      <c r="AN387" s="152"/>
      <c r="AO387" s="152"/>
      <c r="AP387" s="152"/>
      <c r="AQ387" s="241"/>
      <c r="AR387" s="152"/>
      <c r="AS387" s="152"/>
      <c r="AT387" s="152"/>
      <c r="AU387" s="24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41"/>
      <c r="AF390" s="152"/>
      <c r="AG390" s="152"/>
      <c r="AH390" s="152"/>
      <c r="AI390" s="241"/>
      <c r="AJ390" s="152"/>
      <c r="AK390" s="152"/>
      <c r="AL390" s="152"/>
      <c r="AM390" s="241"/>
      <c r="AN390" s="152"/>
      <c r="AO390" s="152"/>
      <c r="AP390" s="152"/>
      <c r="AQ390" s="241"/>
      <c r="AR390" s="152"/>
      <c r="AS390" s="152"/>
      <c r="AT390" s="152"/>
      <c r="AU390" s="24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41"/>
      <c r="AF391" s="152"/>
      <c r="AG391" s="152"/>
      <c r="AH391" s="152"/>
      <c r="AI391" s="241"/>
      <c r="AJ391" s="152"/>
      <c r="AK391" s="152"/>
      <c r="AL391" s="152"/>
      <c r="AM391" s="241"/>
      <c r="AN391" s="152"/>
      <c r="AO391" s="152"/>
      <c r="AP391" s="152"/>
      <c r="AQ391" s="241"/>
      <c r="AR391" s="152"/>
      <c r="AS391" s="152"/>
      <c r="AT391" s="152"/>
      <c r="AU391" s="24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4"/>
      <c r="AC396" s="245"/>
      <c r="AD396" s="245"/>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4"/>
      <c r="AC397" s="245"/>
      <c r="AD397" s="245"/>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6"/>
      <c r="AC398" s="247"/>
      <c r="AD398" s="247"/>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4"/>
      <c r="AC403" s="245"/>
      <c r="AD403" s="245"/>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4"/>
      <c r="AC404" s="245"/>
      <c r="AD404" s="245"/>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6"/>
      <c r="AC405" s="247"/>
      <c r="AD405" s="247"/>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4"/>
      <c r="AC410" s="245"/>
      <c r="AD410" s="245"/>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4"/>
      <c r="AC411" s="245"/>
      <c r="AD411" s="245"/>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6"/>
      <c r="AC412" s="247"/>
      <c r="AD412" s="247"/>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4"/>
      <c r="AC417" s="245"/>
      <c r="AD417" s="245"/>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4"/>
      <c r="AC418" s="245"/>
      <c r="AD418" s="245"/>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6"/>
      <c r="AC419" s="247"/>
      <c r="AD419" s="247"/>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4"/>
      <c r="AC425" s="245"/>
      <c r="AD425" s="245"/>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6"/>
      <c r="AC426" s="247"/>
      <c r="AD426" s="247"/>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591</v>
      </c>
      <c r="D430" s="236"/>
      <c r="E430" s="224" t="s">
        <v>317</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703</v>
      </c>
      <c r="AF432" s="163"/>
      <c r="AG432" s="164" t="s">
        <v>185</v>
      </c>
      <c r="AH432" s="187"/>
      <c r="AI432" s="201"/>
      <c r="AJ432" s="201"/>
      <c r="AK432" s="201"/>
      <c r="AL432" s="202"/>
      <c r="AM432" s="201"/>
      <c r="AN432" s="201"/>
      <c r="AO432" s="201"/>
      <c r="AP432" s="202"/>
      <c r="AQ432" s="216" t="s">
        <v>703</v>
      </c>
      <c r="AR432" s="163"/>
      <c r="AS432" s="164" t="s">
        <v>185</v>
      </c>
      <c r="AT432" s="187"/>
      <c r="AU432" s="163" t="s">
        <v>703</v>
      </c>
      <c r="AV432" s="163"/>
      <c r="AW432" s="164" t="s">
        <v>175</v>
      </c>
      <c r="AX432" s="165"/>
      <c r="AY432">
        <f>$AY$431</f>
        <v>0</v>
      </c>
    </row>
    <row r="433" spans="1:51" ht="23.25"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703</v>
      </c>
      <c r="AC433" s="160"/>
      <c r="AD433" s="160"/>
      <c r="AE433" s="241" t="s">
        <v>324</v>
      </c>
      <c r="AF433" s="152"/>
      <c r="AG433" s="152"/>
      <c r="AH433" s="152"/>
      <c r="AI433" s="241" t="s">
        <v>324</v>
      </c>
      <c r="AJ433" s="152"/>
      <c r="AK433" s="152"/>
      <c r="AL433" s="152"/>
      <c r="AM433" s="241" t="s">
        <v>324</v>
      </c>
      <c r="AN433" s="152"/>
      <c r="AO433" s="152"/>
      <c r="AP433" s="152"/>
      <c r="AQ433" s="241" t="s">
        <v>324</v>
      </c>
      <c r="AR433" s="152"/>
      <c r="AS433" s="152"/>
      <c r="AT433" s="152"/>
      <c r="AU433" s="241" t="s">
        <v>324</v>
      </c>
      <c r="AV433" s="152"/>
      <c r="AW433" s="152"/>
      <c r="AX433" s="152"/>
      <c r="AY433">
        <f t="shared" ref="AY433:AY435" si="63">$AY$431</f>
        <v>0</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703</v>
      </c>
      <c r="AC434" s="209"/>
      <c r="AD434" s="209"/>
      <c r="AE434" s="241" t="s">
        <v>324</v>
      </c>
      <c r="AF434" s="152"/>
      <c r="AG434" s="152"/>
      <c r="AH434" s="152"/>
      <c r="AI434" s="241" t="s">
        <v>324</v>
      </c>
      <c r="AJ434" s="152"/>
      <c r="AK434" s="152"/>
      <c r="AL434" s="152"/>
      <c r="AM434" s="241" t="s">
        <v>324</v>
      </c>
      <c r="AN434" s="152"/>
      <c r="AO434" s="152"/>
      <c r="AP434" s="152"/>
      <c r="AQ434" s="241" t="s">
        <v>324</v>
      </c>
      <c r="AR434" s="152"/>
      <c r="AS434" s="152"/>
      <c r="AT434" s="152"/>
      <c r="AU434" s="241" t="s">
        <v>324</v>
      </c>
      <c r="AV434" s="152"/>
      <c r="AW434" s="152"/>
      <c r="AX434" s="152"/>
      <c r="AY434">
        <f t="shared" si="63"/>
        <v>0</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241" t="s">
        <v>324</v>
      </c>
      <c r="AF435" s="152"/>
      <c r="AG435" s="152"/>
      <c r="AH435" s="152"/>
      <c r="AI435" s="241" t="s">
        <v>324</v>
      </c>
      <c r="AJ435" s="152"/>
      <c r="AK435" s="152"/>
      <c r="AL435" s="152"/>
      <c r="AM435" s="241" t="s">
        <v>324</v>
      </c>
      <c r="AN435" s="152"/>
      <c r="AO435" s="152"/>
      <c r="AP435" s="152"/>
      <c r="AQ435" s="241" t="s">
        <v>324</v>
      </c>
      <c r="AR435" s="152"/>
      <c r="AS435" s="152"/>
      <c r="AT435" s="152"/>
      <c r="AU435" s="241" t="s">
        <v>324</v>
      </c>
      <c r="AV435" s="152"/>
      <c r="AW435" s="152"/>
      <c r="AX435" s="152"/>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703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63"/>
      <c r="AD701" s="588" t="s">
        <v>35</v>
      </c>
      <c r="AE701" s="588"/>
      <c r="AF701" s="588"/>
      <c r="AG701" s="587" t="s">
        <v>30</v>
      </c>
      <c r="AH701" s="588"/>
      <c r="AI701" s="588"/>
      <c r="AJ701" s="588"/>
      <c r="AK701" s="588"/>
      <c r="AL701" s="588"/>
      <c r="AM701" s="588"/>
      <c r="AN701" s="588"/>
      <c r="AO701" s="588"/>
      <c r="AP701" s="588"/>
      <c r="AQ701" s="588"/>
      <c r="AR701" s="588"/>
      <c r="AS701" s="588"/>
      <c r="AT701" s="588"/>
      <c r="AU701" s="588"/>
      <c r="AV701" s="588"/>
      <c r="AW701" s="588"/>
      <c r="AX701" s="589"/>
    </row>
    <row r="702" spans="1:51" ht="98.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660</v>
      </c>
      <c r="AH702" s="865"/>
      <c r="AI702" s="865"/>
      <c r="AJ702" s="865"/>
      <c r="AK702" s="865"/>
      <c r="AL702" s="865"/>
      <c r="AM702" s="865"/>
      <c r="AN702" s="865"/>
      <c r="AO702" s="865"/>
      <c r="AP702" s="865"/>
      <c r="AQ702" s="865"/>
      <c r="AR702" s="865"/>
      <c r="AS702" s="865"/>
      <c r="AT702" s="865"/>
      <c r="AU702" s="865"/>
      <c r="AV702" s="865"/>
      <c r="AW702" s="865"/>
      <c r="AX702" s="866"/>
    </row>
    <row r="703" spans="1:51" ht="87" customHeight="1" x14ac:dyDescent="0.15">
      <c r="A703" s="512"/>
      <c r="B703" s="513"/>
      <c r="C703" s="578" t="s">
        <v>36</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1"/>
      <c r="AD703" s="169" t="s">
        <v>659</v>
      </c>
      <c r="AE703" s="170"/>
      <c r="AF703" s="171"/>
      <c r="AG703" s="648" t="s">
        <v>661</v>
      </c>
      <c r="AH703" s="649"/>
      <c r="AI703" s="649"/>
      <c r="AJ703" s="649"/>
      <c r="AK703" s="649"/>
      <c r="AL703" s="649"/>
      <c r="AM703" s="649"/>
      <c r="AN703" s="649"/>
      <c r="AO703" s="649"/>
      <c r="AP703" s="649"/>
      <c r="AQ703" s="649"/>
      <c r="AR703" s="649"/>
      <c r="AS703" s="649"/>
      <c r="AT703" s="649"/>
      <c r="AU703" s="649"/>
      <c r="AV703" s="649"/>
      <c r="AW703" s="649"/>
      <c r="AX703" s="650"/>
    </row>
    <row r="704" spans="1:51" ht="87" customHeight="1" x14ac:dyDescent="0.15">
      <c r="A704" s="514"/>
      <c r="B704" s="515"/>
      <c r="C704" s="580" t="s">
        <v>141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6" t="s">
        <v>659</v>
      </c>
      <c r="AE704" s="567"/>
      <c r="AF704" s="568"/>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0" t="s">
        <v>38</v>
      </c>
      <c r="B705" s="750"/>
      <c r="C705" s="583" t="s">
        <v>40</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6" t="s">
        <v>664</v>
      </c>
      <c r="AE705" s="717"/>
      <c r="AF705" s="717"/>
      <c r="AG705" s="175" t="s">
        <v>705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3"/>
      <c r="D706" s="594"/>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63.75" customHeight="1" x14ac:dyDescent="0.15">
      <c r="A707" s="639"/>
      <c r="B707" s="751"/>
      <c r="C707" s="595"/>
      <c r="D707" s="596"/>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6" t="s">
        <v>41</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51" t="s">
        <v>664</v>
      </c>
      <c r="AE708" s="652"/>
      <c r="AF708" s="652"/>
      <c r="AG708" s="507" t="s">
        <v>324</v>
      </c>
      <c r="AH708" s="508"/>
      <c r="AI708" s="508"/>
      <c r="AJ708" s="508"/>
      <c r="AK708" s="508"/>
      <c r="AL708" s="508"/>
      <c r="AM708" s="508"/>
      <c r="AN708" s="508"/>
      <c r="AO708" s="508"/>
      <c r="AP708" s="508"/>
      <c r="AQ708" s="508"/>
      <c r="AR708" s="508"/>
      <c r="AS708" s="508"/>
      <c r="AT708" s="508"/>
      <c r="AU708" s="508"/>
      <c r="AV708" s="508"/>
      <c r="AW708" s="508"/>
      <c r="AX708" s="509"/>
    </row>
    <row r="709" spans="1:50" ht="141.75" customHeight="1" x14ac:dyDescent="0.15">
      <c r="A709" s="639"/>
      <c r="B709" s="640"/>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664</v>
      </c>
      <c r="AE709" s="170"/>
      <c r="AF709" s="170"/>
      <c r="AG709" s="648" t="s">
        <v>704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664</v>
      </c>
      <c r="AE710" s="170"/>
      <c r="AF710" s="170"/>
      <c r="AG710" s="648" t="s">
        <v>324</v>
      </c>
      <c r="AH710" s="649"/>
      <c r="AI710" s="649"/>
      <c r="AJ710" s="649"/>
      <c r="AK710" s="649"/>
      <c r="AL710" s="649"/>
      <c r="AM710" s="649"/>
      <c r="AN710" s="649"/>
      <c r="AO710" s="649"/>
      <c r="AP710" s="649"/>
      <c r="AQ710" s="649"/>
      <c r="AR710" s="649"/>
      <c r="AS710" s="649"/>
      <c r="AT710" s="649"/>
      <c r="AU710" s="649"/>
      <c r="AV710" s="649"/>
      <c r="AW710" s="649"/>
      <c r="AX710" s="650"/>
    </row>
    <row r="711" spans="1:50" ht="115.5" customHeight="1" x14ac:dyDescent="0.15">
      <c r="A711" s="639"/>
      <c r="B711" s="640"/>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659</v>
      </c>
      <c r="AE711" s="170"/>
      <c r="AF711" s="170"/>
      <c r="AG711" s="648" t="s">
        <v>706</v>
      </c>
      <c r="AH711" s="649"/>
      <c r="AI711" s="649"/>
      <c r="AJ711" s="649"/>
      <c r="AK711" s="649"/>
      <c r="AL711" s="649"/>
      <c r="AM711" s="649"/>
      <c r="AN711" s="649"/>
      <c r="AO711" s="649"/>
      <c r="AP711" s="649"/>
      <c r="AQ711" s="649"/>
      <c r="AR711" s="649"/>
      <c r="AS711" s="649"/>
      <c r="AT711" s="649"/>
      <c r="AU711" s="649"/>
      <c r="AV711" s="649"/>
      <c r="AW711" s="649"/>
      <c r="AX711" s="650"/>
    </row>
    <row r="712" spans="1:50" ht="112.5" customHeight="1" x14ac:dyDescent="0.15">
      <c r="A712" s="639"/>
      <c r="B712" s="640"/>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636" t="s">
        <v>659</v>
      </c>
      <c r="AE712" s="637"/>
      <c r="AF712" s="637"/>
      <c r="AG712" s="573" t="s">
        <v>694</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t="s">
        <v>324</v>
      </c>
      <c r="AH713" s="649"/>
      <c r="AI713" s="649"/>
      <c r="AJ713" s="649"/>
      <c r="AK713" s="649"/>
      <c r="AL713" s="649"/>
      <c r="AM713" s="649"/>
      <c r="AN713" s="649"/>
      <c r="AO713" s="649"/>
      <c r="AP713" s="649"/>
      <c r="AQ713" s="649"/>
      <c r="AR713" s="649"/>
      <c r="AS713" s="649"/>
      <c r="AT713" s="649"/>
      <c r="AU713" s="649"/>
      <c r="AV713" s="649"/>
      <c r="AW713" s="649"/>
      <c r="AX713" s="650"/>
    </row>
    <row r="714" spans="1:50" ht="63.7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6" t="s">
        <v>659</v>
      </c>
      <c r="AE714" s="567"/>
      <c r="AF714" s="568"/>
      <c r="AG714" s="673" t="s">
        <v>665</v>
      </c>
      <c r="AH714" s="674"/>
      <c r="AI714" s="674"/>
      <c r="AJ714" s="674"/>
      <c r="AK714" s="674"/>
      <c r="AL714" s="674"/>
      <c r="AM714" s="674"/>
      <c r="AN714" s="674"/>
      <c r="AO714" s="674"/>
      <c r="AP714" s="674"/>
      <c r="AQ714" s="674"/>
      <c r="AR714" s="674"/>
      <c r="AS714" s="674"/>
      <c r="AT714" s="674"/>
      <c r="AU714" s="674"/>
      <c r="AV714" s="674"/>
      <c r="AW714" s="674"/>
      <c r="AX714" s="675"/>
    </row>
    <row r="715" spans="1:50" ht="50.25" customHeight="1" x14ac:dyDescent="0.15">
      <c r="A715" s="600"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t="s">
        <v>666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664</v>
      </c>
      <c r="AE716" s="740"/>
      <c r="AF716" s="740"/>
      <c r="AG716" s="648" t="s">
        <v>324</v>
      </c>
      <c r="AH716" s="649"/>
      <c r="AI716" s="649"/>
      <c r="AJ716" s="649"/>
      <c r="AK716" s="649"/>
      <c r="AL716" s="649"/>
      <c r="AM716" s="649"/>
      <c r="AN716" s="649"/>
      <c r="AO716" s="649"/>
      <c r="AP716" s="649"/>
      <c r="AQ716" s="649"/>
      <c r="AR716" s="649"/>
      <c r="AS716" s="649"/>
      <c r="AT716" s="649"/>
      <c r="AU716" s="649"/>
      <c r="AV716" s="649"/>
      <c r="AW716" s="649"/>
      <c r="AX716" s="650"/>
    </row>
    <row r="717" spans="1:50" ht="131.25" customHeight="1" x14ac:dyDescent="0.15">
      <c r="A717" s="639"/>
      <c r="B717" s="640"/>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693</v>
      </c>
      <c r="AE717" s="170"/>
      <c r="AF717" s="170"/>
      <c r="AG717" s="648" t="s">
        <v>695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664</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0" t="s">
        <v>57</v>
      </c>
      <c r="B719" s="631"/>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5"/>
      <c r="AD719" s="651" t="s">
        <v>664</v>
      </c>
      <c r="AE719" s="652"/>
      <c r="AF719" s="652"/>
      <c r="AG719" s="175" t="s">
        <v>636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2"/>
      <c r="B720" s="633"/>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2"/>
      <c r="B721" s="633"/>
      <c r="C721" s="897"/>
      <c r="D721" s="898"/>
      <c r="E721" s="898"/>
      <c r="F721" s="899"/>
      <c r="G721" s="915"/>
      <c r="H721" s="916"/>
      <c r="I721" s="63" t="str">
        <f>IF(OR(G721="　", G721=""), "", "-")</f>
        <v/>
      </c>
      <c r="J721" s="896"/>
      <c r="K721" s="896"/>
      <c r="L721" s="63" t="str">
        <f>IF(M721="","","-")</f>
        <v/>
      </c>
      <c r="M721" s="64"/>
      <c r="N721" s="893" t="s">
        <v>636</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2"/>
      <c r="B722" s="633"/>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2"/>
      <c r="B723" s="633"/>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2"/>
      <c r="B724" s="633"/>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4"/>
      <c r="B725" s="635"/>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108" customHeight="1" x14ac:dyDescent="0.15">
      <c r="A726" s="600" t="s">
        <v>47</v>
      </c>
      <c r="B726" s="601"/>
      <c r="C726" s="424" t="s">
        <v>52</v>
      </c>
      <c r="D726" s="562"/>
      <c r="E726" s="562"/>
      <c r="F726" s="563"/>
      <c r="G726" s="778" t="s">
        <v>698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120" customHeight="1" thickBot="1" x14ac:dyDescent="0.2">
      <c r="A727" s="602"/>
      <c r="B727" s="603"/>
      <c r="C727" s="679" t="s">
        <v>56</v>
      </c>
      <c r="D727" s="680"/>
      <c r="E727" s="680"/>
      <c r="F727" s="681"/>
      <c r="G727" s="776" t="s">
        <v>697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4" t="s">
        <v>33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2" ht="67.5" customHeight="1" thickBot="1" x14ac:dyDescent="0.2">
      <c r="A731" s="597"/>
      <c r="B731" s="598"/>
      <c r="C731" s="598"/>
      <c r="D731" s="598"/>
      <c r="E731" s="599"/>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4" t="s">
        <v>45</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2" ht="66" customHeight="1" thickBot="1" x14ac:dyDescent="0.2">
      <c r="A733" s="597"/>
      <c r="B733" s="598"/>
      <c r="C733" s="598"/>
      <c r="D733" s="598"/>
      <c r="E733" s="599"/>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126.75" customHeight="1" thickBot="1" x14ac:dyDescent="0.2">
      <c r="A735" s="590" t="s">
        <v>696</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592</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672</v>
      </c>
      <c r="F746" s="98"/>
      <c r="G746" s="98"/>
      <c r="H746" s="85" t="str">
        <f>IF(E746="","","-")</f>
        <v>-</v>
      </c>
      <c r="I746" s="98"/>
      <c r="J746" s="98"/>
      <c r="K746" s="85" t="str">
        <f>IF(I746="","","-")</f>
        <v/>
      </c>
      <c r="L746" s="89">
        <v>51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672</v>
      </c>
      <c r="F747" s="98"/>
      <c r="G747" s="98"/>
      <c r="H747" s="85" t="str">
        <f>IF(E747="","","-")</f>
        <v>-</v>
      </c>
      <c r="I747" s="98"/>
      <c r="J747" s="98"/>
      <c r="K747" s="85" t="str">
        <f>IF(I747="","","-")</f>
        <v/>
      </c>
      <c r="L747" s="89">
        <v>54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3.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0.75" hidden="1"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950000000000003" customHeight="1" x14ac:dyDescent="0.15">
      <c r="A787" s="741" t="s">
        <v>304</v>
      </c>
      <c r="B787" s="742"/>
      <c r="C787" s="742"/>
      <c r="D787" s="742"/>
      <c r="E787" s="742"/>
      <c r="F787" s="743"/>
      <c r="G787" s="420" t="s">
        <v>699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3.950000000000003"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3.950000000000003"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438"/>
      <c r="AC789" s="430" t="s">
        <v>676</v>
      </c>
      <c r="AD789" s="431"/>
      <c r="AE789" s="431"/>
      <c r="AF789" s="431"/>
      <c r="AG789" s="432"/>
      <c r="AH789" s="433" t="s">
        <v>677</v>
      </c>
      <c r="AI789" s="434"/>
      <c r="AJ789" s="434"/>
      <c r="AK789" s="434"/>
      <c r="AL789" s="434"/>
      <c r="AM789" s="434"/>
      <c r="AN789" s="434"/>
      <c r="AO789" s="434"/>
      <c r="AP789" s="434"/>
      <c r="AQ789" s="434"/>
      <c r="AR789" s="434"/>
      <c r="AS789" s="434"/>
      <c r="AT789" s="435"/>
      <c r="AU789" s="436">
        <v>4</v>
      </c>
      <c r="AV789" s="437"/>
      <c r="AW789" s="437"/>
      <c r="AX789" s="538"/>
    </row>
    <row r="790" spans="1:51" ht="30" hidden="1" customHeight="1" x14ac:dyDescent="0.15">
      <c r="A790" s="537"/>
      <c r="B790" s="744"/>
      <c r="C790" s="744"/>
      <c r="D790" s="744"/>
      <c r="E790" s="744"/>
      <c r="F790" s="745"/>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30" hidden="1" customHeight="1" x14ac:dyDescent="0.15">
      <c r="A791" s="537"/>
      <c r="B791" s="744"/>
      <c r="C791" s="744"/>
      <c r="D791" s="744"/>
      <c r="E791" s="744"/>
      <c r="F791" s="745"/>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30" hidden="1" customHeight="1" x14ac:dyDescent="0.15">
      <c r="A792" s="537"/>
      <c r="B792" s="744"/>
      <c r="C792" s="744"/>
      <c r="D792" s="744"/>
      <c r="E792" s="744"/>
      <c r="F792" s="745"/>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30" hidden="1" customHeight="1" x14ac:dyDescent="0.15">
      <c r="A793" s="537"/>
      <c r="B793" s="744"/>
      <c r="C793" s="744"/>
      <c r="D793" s="744"/>
      <c r="E793" s="744"/>
      <c r="F793" s="74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30" hidden="1" customHeight="1" x14ac:dyDescent="0.15">
      <c r="A794" s="537"/>
      <c r="B794" s="744"/>
      <c r="C794" s="744"/>
      <c r="D794" s="744"/>
      <c r="E794" s="744"/>
      <c r="F794" s="74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30" hidden="1" customHeight="1" x14ac:dyDescent="0.15">
      <c r="A795" s="537"/>
      <c r="B795" s="744"/>
      <c r="C795" s="744"/>
      <c r="D795" s="744"/>
      <c r="E795" s="744"/>
      <c r="F795" s="74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30" hidden="1" customHeight="1" x14ac:dyDescent="0.15">
      <c r="A796" s="537"/>
      <c r="B796" s="744"/>
      <c r="C796" s="744"/>
      <c r="D796" s="744"/>
      <c r="E796" s="744"/>
      <c r="F796" s="74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30" hidden="1" customHeight="1" x14ac:dyDescent="0.15">
      <c r="A797" s="537"/>
      <c r="B797" s="744"/>
      <c r="C797" s="744"/>
      <c r="D797" s="744"/>
      <c r="E797" s="744"/>
      <c r="F797" s="74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30" hidden="1" customHeight="1" x14ac:dyDescent="0.15">
      <c r="A798" s="537"/>
      <c r="B798" s="744"/>
      <c r="C798" s="744"/>
      <c r="D798" s="744"/>
      <c r="E798" s="744"/>
      <c r="F798" s="745"/>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33.950000000000003" customHeight="1" x14ac:dyDescent="0.15">
      <c r="A799" s="537"/>
      <c r="B799" s="744"/>
      <c r="C799" s="744"/>
      <c r="D799" s="744"/>
      <c r="E799" s="744"/>
      <c r="F799" s="745"/>
      <c r="G799" s="394" t="s">
        <v>20</v>
      </c>
      <c r="H799" s="395"/>
      <c r="I799" s="395"/>
      <c r="J799" s="395"/>
      <c r="K799" s="395"/>
      <c r="L799" s="396"/>
      <c r="M799" s="397"/>
      <c r="N799" s="397"/>
      <c r="O799" s="397"/>
      <c r="P799" s="397"/>
      <c r="Q799" s="397"/>
      <c r="R799" s="397"/>
      <c r="S799" s="397"/>
      <c r="T799" s="397"/>
      <c r="U799" s="397"/>
      <c r="V799" s="397"/>
      <c r="W799" s="397"/>
      <c r="X799" s="398"/>
      <c r="Y799" s="399">
        <f>SUM(Y789:AB798)</f>
        <v>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4</v>
      </c>
      <c r="AV799" s="400"/>
      <c r="AW799" s="400"/>
      <c r="AX799" s="402"/>
    </row>
    <row r="800" spans="1:51" ht="24.75" hidden="1" customHeight="1" x14ac:dyDescent="0.15">
      <c r="A800" s="537"/>
      <c r="B800" s="744"/>
      <c r="C800" s="744"/>
      <c r="D800" s="744"/>
      <c r="E800" s="744"/>
      <c r="F800" s="745"/>
      <c r="G800" s="420" t="s">
        <v>692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7"/>
      <c r="B804" s="744"/>
      <c r="C804" s="744"/>
      <c r="D804" s="744"/>
      <c r="E804" s="744"/>
      <c r="F804" s="74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7"/>
      <c r="B805" s="744"/>
      <c r="C805" s="744"/>
      <c r="D805" s="744"/>
      <c r="E805" s="744"/>
      <c r="F805" s="74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7"/>
      <c r="B806" s="744"/>
      <c r="C806" s="744"/>
      <c r="D806" s="744"/>
      <c r="E806" s="744"/>
      <c r="F806" s="74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7"/>
      <c r="B807" s="744"/>
      <c r="C807" s="744"/>
      <c r="D807" s="744"/>
      <c r="E807" s="744"/>
      <c r="F807" s="74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7"/>
      <c r="B808" s="744"/>
      <c r="C808" s="744"/>
      <c r="D808" s="744"/>
      <c r="E808" s="744"/>
      <c r="F808" s="74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7"/>
      <c r="B809" s="744"/>
      <c r="C809" s="744"/>
      <c r="D809" s="744"/>
      <c r="E809" s="744"/>
      <c r="F809" s="74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7"/>
      <c r="B810" s="744"/>
      <c r="C810" s="744"/>
      <c r="D810" s="744"/>
      <c r="E810" s="744"/>
      <c r="F810" s="74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7"/>
      <c r="B811" s="744"/>
      <c r="C811" s="744"/>
      <c r="D811" s="744"/>
      <c r="E811" s="744"/>
      <c r="F811" s="74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x14ac:dyDescent="0.15">
      <c r="A812" s="537"/>
      <c r="B812" s="744"/>
      <c r="C812" s="744"/>
      <c r="D812" s="744"/>
      <c r="E812" s="744"/>
      <c r="F812" s="745"/>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7"/>
      <c r="B817" s="744"/>
      <c r="C817" s="744"/>
      <c r="D817" s="744"/>
      <c r="E817" s="744"/>
      <c r="F817" s="74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7"/>
      <c r="B818" s="744"/>
      <c r="C818" s="744"/>
      <c r="D818" s="744"/>
      <c r="E818" s="744"/>
      <c r="F818" s="74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7"/>
      <c r="B819" s="744"/>
      <c r="C819" s="744"/>
      <c r="D819" s="744"/>
      <c r="E819" s="744"/>
      <c r="F819" s="74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7"/>
      <c r="B820" s="744"/>
      <c r="C820" s="744"/>
      <c r="D820" s="744"/>
      <c r="E820" s="744"/>
      <c r="F820" s="74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7"/>
      <c r="B821" s="744"/>
      <c r="C821" s="744"/>
      <c r="D821" s="744"/>
      <c r="E821" s="744"/>
      <c r="F821" s="74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7"/>
      <c r="B822" s="744"/>
      <c r="C822" s="744"/>
      <c r="D822" s="744"/>
      <c r="E822" s="744"/>
      <c r="F822" s="74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7"/>
      <c r="B823" s="744"/>
      <c r="C823" s="744"/>
      <c r="D823" s="744"/>
      <c r="E823" s="744"/>
      <c r="F823" s="74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7"/>
      <c r="B824" s="744"/>
      <c r="C824" s="744"/>
      <c r="D824" s="744"/>
      <c r="E824" s="744"/>
      <c r="F824" s="74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7"/>
      <c r="B825" s="744"/>
      <c r="C825" s="744"/>
      <c r="D825" s="744"/>
      <c r="E825" s="744"/>
      <c r="F825" s="745"/>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7"/>
      <c r="B830" s="744"/>
      <c r="C830" s="744"/>
      <c r="D830" s="744"/>
      <c r="E830" s="744"/>
      <c r="F830" s="74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7"/>
      <c r="B831" s="744"/>
      <c r="C831" s="744"/>
      <c r="D831" s="744"/>
      <c r="E831" s="744"/>
      <c r="F831" s="74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7"/>
      <c r="B832" s="744"/>
      <c r="C832" s="744"/>
      <c r="D832" s="744"/>
      <c r="E832" s="744"/>
      <c r="F832" s="74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7"/>
      <c r="B833" s="744"/>
      <c r="C833" s="744"/>
      <c r="D833" s="744"/>
      <c r="E833" s="744"/>
      <c r="F833" s="74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7"/>
      <c r="B834" s="744"/>
      <c r="C834" s="744"/>
      <c r="D834" s="744"/>
      <c r="E834" s="744"/>
      <c r="F834" s="74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7"/>
      <c r="B835" s="744"/>
      <c r="C835" s="744"/>
      <c r="D835" s="744"/>
      <c r="E835" s="744"/>
      <c r="F835" s="74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7"/>
      <c r="B836" s="744"/>
      <c r="C836" s="744"/>
      <c r="D836" s="744"/>
      <c r="E836" s="744"/>
      <c r="F836" s="74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7"/>
      <c r="B837" s="744"/>
      <c r="C837" s="744"/>
      <c r="D837" s="744"/>
      <c r="E837" s="744"/>
      <c r="F837" s="74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7"/>
      <c r="B838" s="744"/>
      <c r="C838" s="744"/>
      <c r="D838" s="744"/>
      <c r="E838" s="744"/>
      <c r="F838" s="745"/>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258</v>
      </c>
      <c r="AD844" s="262"/>
      <c r="AE844" s="262"/>
      <c r="AF844" s="262"/>
      <c r="AG844" s="262"/>
      <c r="AH844" s="333" t="s">
        <v>286</v>
      </c>
      <c r="AI844" s="335"/>
      <c r="AJ844" s="335"/>
      <c r="AK844" s="335"/>
      <c r="AL844" s="335" t="s">
        <v>21</v>
      </c>
      <c r="AM844" s="335"/>
      <c r="AN844" s="335"/>
      <c r="AO844" s="407"/>
      <c r="AP844" s="408" t="s">
        <v>222</v>
      </c>
      <c r="AQ844" s="408"/>
      <c r="AR844" s="408"/>
      <c r="AS844" s="408"/>
      <c r="AT844" s="408"/>
      <c r="AU844" s="408"/>
      <c r="AV844" s="408"/>
      <c r="AW844" s="408"/>
      <c r="AX844" s="408"/>
    </row>
    <row r="845" spans="1:51" ht="30" customHeight="1" x14ac:dyDescent="0.15">
      <c r="A845" s="389">
        <v>1</v>
      </c>
      <c r="B845" s="389">
        <v>1</v>
      </c>
      <c r="C845" s="406" t="s">
        <v>678</v>
      </c>
      <c r="D845" s="403"/>
      <c r="E845" s="403"/>
      <c r="F845" s="403"/>
      <c r="G845" s="403"/>
      <c r="H845" s="403"/>
      <c r="I845" s="403"/>
      <c r="J845" s="404">
        <v>5180001036822</v>
      </c>
      <c r="K845" s="405"/>
      <c r="L845" s="405"/>
      <c r="M845" s="405"/>
      <c r="N845" s="405"/>
      <c r="O845" s="405"/>
      <c r="P845" s="302" t="s">
        <v>679</v>
      </c>
      <c r="Q845" s="303"/>
      <c r="R845" s="303"/>
      <c r="S845" s="303"/>
      <c r="T845" s="303"/>
      <c r="U845" s="303"/>
      <c r="V845" s="303"/>
      <c r="W845" s="303"/>
      <c r="X845" s="303"/>
      <c r="Y845" s="304">
        <v>0.1</v>
      </c>
      <c r="Z845" s="305"/>
      <c r="AA845" s="305"/>
      <c r="AB845" s="306"/>
      <c r="AC845" s="308" t="s">
        <v>296</v>
      </c>
      <c r="AD845" s="309"/>
      <c r="AE845" s="309"/>
      <c r="AF845" s="309"/>
      <c r="AG845" s="309"/>
      <c r="AH845" s="315" t="s">
        <v>689</v>
      </c>
      <c r="AI845" s="316"/>
      <c r="AJ845" s="316"/>
      <c r="AK845" s="316"/>
      <c r="AL845" s="312" t="s">
        <v>689</v>
      </c>
      <c r="AM845" s="313"/>
      <c r="AN845" s="313"/>
      <c r="AO845" s="314"/>
      <c r="AP845" s="307" t="s">
        <v>691</v>
      </c>
      <c r="AQ845" s="307"/>
      <c r="AR845" s="307"/>
      <c r="AS845" s="307"/>
      <c r="AT845" s="307"/>
      <c r="AU845" s="307"/>
      <c r="AV845" s="307"/>
      <c r="AW845" s="307"/>
      <c r="AX845" s="307"/>
    </row>
    <row r="846" spans="1:51" ht="30" customHeight="1" x14ac:dyDescent="0.15">
      <c r="A846" s="389">
        <v>2</v>
      </c>
      <c r="B846" s="389">
        <v>1</v>
      </c>
      <c r="C846" s="406" t="s">
        <v>680</v>
      </c>
      <c r="D846" s="403"/>
      <c r="E846" s="403"/>
      <c r="F846" s="403"/>
      <c r="G846" s="403"/>
      <c r="H846" s="403"/>
      <c r="I846" s="403"/>
      <c r="J846" s="404">
        <v>5010001080795</v>
      </c>
      <c r="K846" s="405"/>
      <c r="L846" s="405"/>
      <c r="M846" s="405"/>
      <c r="N846" s="405"/>
      <c r="O846" s="405"/>
      <c r="P846" s="302" t="s">
        <v>681</v>
      </c>
      <c r="Q846" s="303"/>
      <c r="R846" s="303"/>
      <c r="S846" s="303"/>
      <c r="T846" s="303"/>
      <c r="U846" s="303"/>
      <c r="V846" s="303"/>
      <c r="W846" s="303"/>
      <c r="X846" s="303"/>
      <c r="Y846" s="304">
        <v>0.1</v>
      </c>
      <c r="Z846" s="305"/>
      <c r="AA846" s="305"/>
      <c r="AB846" s="306"/>
      <c r="AC846" s="308" t="s">
        <v>296</v>
      </c>
      <c r="AD846" s="309"/>
      <c r="AE846" s="309"/>
      <c r="AF846" s="309"/>
      <c r="AG846" s="309"/>
      <c r="AH846" s="315" t="s">
        <v>689</v>
      </c>
      <c r="AI846" s="316"/>
      <c r="AJ846" s="316"/>
      <c r="AK846" s="316"/>
      <c r="AL846" s="312" t="s">
        <v>689</v>
      </c>
      <c r="AM846" s="313"/>
      <c r="AN846" s="313"/>
      <c r="AO846" s="314"/>
      <c r="AP846" s="307" t="s">
        <v>691</v>
      </c>
      <c r="AQ846" s="307"/>
      <c r="AR846" s="307"/>
      <c r="AS846" s="307"/>
      <c r="AT846" s="307"/>
      <c r="AU846" s="307"/>
      <c r="AV846" s="307"/>
      <c r="AW846" s="307"/>
      <c r="AX846" s="307"/>
      <c r="AY846">
        <f>COUNTA($C$846)</f>
        <v>1</v>
      </c>
    </row>
    <row r="847" spans="1:51" ht="30" customHeight="1" x14ac:dyDescent="0.15">
      <c r="A847" s="389">
        <v>3</v>
      </c>
      <c r="B847" s="389">
        <v>1</v>
      </c>
      <c r="C847" s="406" t="s">
        <v>702</v>
      </c>
      <c r="D847" s="403"/>
      <c r="E847" s="403"/>
      <c r="F847" s="403"/>
      <c r="G847" s="403"/>
      <c r="H847" s="403"/>
      <c r="I847" s="403"/>
      <c r="J847" s="404">
        <v>2010002014482</v>
      </c>
      <c r="K847" s="405"/>
      <c r="L847" s="405"/>
      <c r="M847" s="405"/>
      <c r="N847" s="405"/>
      <c r="O847" s="405"/>
      <c r="P847" s="302" t="s">
        <v>684</v>
      </c>
      <c r="Q847" s="303"/>
      <c r="R847" s="303"/>
      <c r="S847" s="303"/>
      <c r="T847" s="303"/>
      <c r="U847" s="303"/>
      <c r="V847" s="303"/>
      <c r="W847" s="303"/>
      <c r="X847" s="303"/>
      <c r="Y847" s="304">
        <v>0.1</v>
      </c>
      <c r="Z847" s="305"/>
      <c r="AA847" s="305"/>
      <c r="AB847" s="306"/>
      <c r="AC847" s="308" t="s">
        <v>296</v>
      </c>
      <c r="AD847" s="309"/>
      <c r="AE847" s="309"/>
      <c r="AF847" s="309"/>
      <c r="AG847" s="309"/>
      <c r="AH847" s="315" t="s">
        <v>689</v>
      </c>
      <c r="AI847" s="316"/>
      <c r="AJ847" s="316"/>
      <c r="AK847" s="316"/>
      <c r="AL847" s="312" t="s">
        <v>689</v>
      </c>
      <c r="AM847" s="313"/>
      <c r="AN847" s="313"/>
      <c r="AO847" s="314"/>
      <c r="AP847" s="307" t="s">
        <v>691</v>
      </c>
      <c r="AQ847" s="307"/>
      <c r="AR847" s="307"/>
      <c r="AS847" s="307"/>
      <c r="AT847" s="307"/>
      <c r="AU847" s="307"/>
      <c r="AV847" s="307"/>
      <c r="AW847" s="307"/>
      <c r="AX847" s="307"/>
      <c r="AY847">
        <f>COUNTA($C$847)</f>
        <v>1</v>
      </c>
    </row>
    <row r="848" spans="1:51" ht="30" customHeight="1" x14ac:dyDescent="0.15">
      <c r="A848" s="389">
        <v>4</v>
      </c>
      <c r="B848" s="389">
        <v>1</v>
      </c>
      <c r="C848" s="406" t="s">
        <v>682</v>
      </c>
      <c r="D848" s="403"/>
      <c r="E848" s="403"/>
      <c r="F848" s="403"/>
      <c r="G848" s="403"/>
      <c r="H848" s="403"/>
      <c r="I848" s="403"/>
      <c r="J848" s="404">
        <v>8011101005037</v>
      </c>
      <c r="K848" s="405"/>
      <c r="L848" s="405"/>
      <c r="M848" s="405"/>
      <c r="N848" s="405"/>
      <c r="O848" s="405"/>
      <c r="P848" s="302" t="s">
        <v>683</v>
      </c>
      <c r="Q848" s="303"/>
      <c r="R848" s="303"/>
      <c r="S848" s="303"/>
      <c r="T848" s="303"/>
      <c r="U848" s="303"/>
      <c r="V848" s="303"/>
      <c r="W848" s="303"/>
      <c r="X848" s="303"/>
      <c r="Y848" s="304">
        <v>0</v>
      </c>
      <c r="Z848" s="305"/>
      <c r="AA848" s="305"/>
      <c r="AB848" s="306"/>
      <c r="AC848" s="308" t="s">
        <v>296</v>
      </c>
      <c r="AD848" s="309"/>
      <c r="AE848" s="309"/>
      <c r="AF848" s="309"/>
      <c r="AG848" s="309"/>
      <c r="AH848" s="315" t="s">
        <v>689</v>
      </c>
      <c r="AI848" s="316"/>
      <c r="AJ848" s="316"/>
      <c r="AK848" s="316"/>
      <c r="AL848" s="312" t="s">
        <v>689</v>
      </c>
      <c r="AM848" s="313"/>
      <c r="AN848" s="313"/>
      <c r="AO848" s="314"/>
      <c r="AP848" s="307" t="s">
        <v>691</v>
      </c>
      <c r="AQ848" s="307"/>
      <c r="AR848" s="307"/>
      <c r="AS848" s="307"/>
      <c r="AT848" s="307"/>
      <c r="AU848" s="307"/>
      <c r="AV848" s="307"/>
      <c r="AW848" s="307"/>
      <c r="AX848" s="307"/>
      <c r="AY848">
        <f>COUNTA($C$848)</f>
        <v>1</v>
      </c>
    </row>
    <row r="849" spans="1:51" ht="30" customHeight="1" x14ac:dyDescent="0.15">
      <c r="A849" s="389">
        <v>5</v>
      </c>
      <c r="B849" s="389">
        <v>1</v>
      </c>
      <c r="C849" s="406" t="s">
        <v>685</v>
      </c>
      <c r="D849" s="403"/>
      <c r="E849" s="403"/>
      <c r="F849" s="403"/>
      <c r="G849" s="403"/>
      <c r="H849" s="403"/>
      <c r="I849" s="403"/>
      <c r="J849" s="404">
        <v>7010001016830</v>
      </c>
      <c r="K849" s="405"/>
      <c r="L849" s="405"/>
      <c r="M849" s="405"/>
      <c r="N849" s="405"/>
      <c r="O849" s="405"/>
      <c r="P849" s="302" t="s">
        <v>683</v>
      </c>
      <c r="Q849" s="303"/>
      <c r="R849" s="303"/>
      <c r="S849" s="303"/>
      <c r="T849" s="303"/>
      <c r="U849" s="303"/>
      <c r="V849" s="303"/>
      <c r="W849" s="303"/>
      <c r="X849" s="303"/>
      <c r="Y849" s="304">
        <v>0</v>
      </c>
      <c r="Z849" s="305"/>
      <c r="AA849" s="305"/>
      <c r="AB849" s="306"/>
      <c r="AC849" s="308" t="s">
        <v>296</v>
      </c>
      <c r="AD849" s="309"/>
      <c r="AE849" s="309"/>
      <c r="AF849" s="309"/>
      <c r="AG849" s="309"/>
      <c r="AH849" s="315" t="s">
        <v>689</v>
      </c>
      <c r="AI849" s="316"/>
      <c r="AJ849" s="316"/>
      <c r="AK849" s="316"/>
      <c r="AL849" s="312" t="s">
        <v>689</v>
      </c>
      <c r="AM849" s="313"/>
      <c r="AN849" s="313"/>
      <c r="AO849" s="314"/>
      <c r="AP849" s="307" t="s">
        <v>691</v>
      </c>
      <c r="AQ849" s="307"/>
      <c r="AR849" s="307"/>
      <c r="AS849" s="307"/>
      <c r="AT849" s="307"/>
      <c r="AU849" s="307"/>
      <c r="AV849" s="307"/>
      <c r="AW849" s="307"/>
      <c r="AX849" s="307"/>
      <c r="AY849">
        <f>COUNTA($C$849)</f>
        <v>1</v>
      </c>
    </row>
    <row r="850" spans="1:51" ht="30" customHeight="1" x14ac:dyDescent="0.15">
      <c r="A850" s="389">
        <v>6</v>
      </c>
      <c r="B850" s="389">
        <v>1</v>
      </c>
      <c r="C850" s="406" t="s">
        <v>686</v>
      </c>
      <c r="D850" s="403"/>
      <c r="E850" s="403"/>
      <c r="F850" s="403"/>
      <c r="G850" s="403"/>
      <c r="H850" s="403"/>
      <c r="I850" s="403"/>
      <c r="J850" s="404">
        <v>2010001033021</v>
      </c>
      <c r="K850" s="405"/>
      <c r="L850" s="405"/>
      <c r="M850" s="405"/>
      <c r="N850" s="405"/>
      <c r="O850" s="405"/>
      <c r="P850" s="302" t="s">
        <v>683</v>
      </c>
      <c r="Q850" s="303"/>
      <c r="R850" s="303"/>
      <c r="S850" s="303"/>
      <c r="T850" s="303"/>
      <c r="U850" s="303"/>
      <c r="V850" s="303"/>
      <c r="W850" s="303"/>
      <c r="X850" s="303"/>
      <c r="Y850" s="304">
        <v>0</v>
      </c>
      <c r="Z850" s="305"/>
      <c r="AA850" s="305"/>
      <c r="AB850" s="306"/>
      <c r="AC850" s="308" t="s">
        <v>296</v>
      </c>
      <c r="AD850" s="309"/>
      <c r="AE850" s="309"/>
      <c r="AF850" s="309"/>
      <c r="AG850" s="309"/>
      <c r="AH850" s="315" t="s">
        <v>689</v>
      </c>
      <c r="AI850" s="316"/>
      <c r="AJ850" s="316"/>
      <c r="AK850" s="316"/>
      <c r="AL850" s="312" t="s">
        <v>689</v>
      </c>
      <c r="AM850" s="313"/>
      <c r="AN850" s="313"/>
      <c r="AO850" s="314"/>
      <c r="AP850" s="307" t="s">
        <v>691</v>
      </c>
      <c r="AQ850" s="307"/>
      <c r="AR850" s="307"/>
      <c r="AS850" s="307"/>
      <c r="AT850" s="307"/>
      <c r="AU850" s="307"/>
      <c r="AV850" s="307"/>
      <c r="AW850" s="307"/>
      <c r="AX850" s="307"/>
      <c r="AY850">
        <f>COUNTA($C$850)</f>
        <v>1</v>
      </c>
    </row>
    <row r="851" spans="1:51" ht="30" customHeight="1" x14ac:dyDescent="0.15">
      <c r="A851" s="389">
        <v>7</v>
      </c>
      <c r="B851" s="389">
        <v>1</v>
      </c>
      <c r="C851" s="406" t="s">
        <v>687</v>
      </c>
      <c r="D851" s="403"/>
      <c r="E851" s="403"/>
      <c r="F851" s="403"/>
      <c r="G851" s="403"/>
      <c r="H851" s="403"/>
      <c r="I851" s="403"/>
      <c r="J851" s="404">
        <v>4013301011504</v>
      </c>
      <c r="K851" s="405"/>
      <c r="L851" s="405"/>
      <c r="M851" s="405"/>
      <c r="N851" s="405"/>
      <c r="O851" s="405"/>
      <c r="P851" s="302" t="s">
        <v>688</v>
      </c>
      <c r="Q851" s="303"/>
      <c r="R851" s="303"/>
      <c r="S851" s="303"/>
      <c r="T851" s="303"/>
      <c r="U851" s="303"/>
      <c r="V851" s="303"/>
      <c r="W851" s="303"/>
      <c r="X851" s="303"/>
      <c r="Y851" s="304">
        <v>0</v>
      </c>
      <c r="Z851" s="305"/>
      <c r="AA851" s="305"/>
      <c r="AB851" s="306"/>
      <c r="AC851" s="308" t="s">
        <v>296</v>
      </c>
      <c r="AD851" s="309"/>
      <c r="AE851" s="309"/>
      <c r="AF851" s="309"/>
      <c r="AG851" s="309"/>
      <c r="AH851" s="315" t="s">
        <v>689</v>
      </c>
      <c r="AI851" s="316"/>
      <c r="AJ851" s="316"/>
      <c r="AK851" s="316"/>
      <c r="AL851" s="312" t="s">
        <v>689</v>
      </c>
      <c r="AM851" s="313"/>
      <c r="AN851" s="313"/>
      <c r="AO851" s="314"/>
      <c r="AP851" s="307" t="s">
        <v>691</v>
      </c>
      <c r="AQ851" s="307"/>
      <c r="AR851" s="307"/>
      <c r="AS851" s="307"/>
      <c r="AT851" s="307"/>
      <c r="AU851" s="307"/>
      <c r="AV851" s="307"/>
      <c r="AW851" s="307"/>
      <c r="AX851" s="307"/>
      <c r="AY851">
        <f>COUNTA($C$851)</f>
        <v>1</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258</v>
      </c>
      <c r="AD877" s="262"/>
      <c r="AE877" s="262"/>
      <c r="AF877" s="262"/>
      <c r="AG877" s="262"/>
      <c r="AH877" s="333" t="s">
        <v>286</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30" customHeight="1" x14ac:dyDescent="0.15">
      <c r="A878" s="389">
        <v>1</v>
      </c>
      <c r="B878" s="389">
        <v>1</v>
      </c>
      <c r="C878" s="406" t="s">
        <v>700</v>
      </c>
      <c r="D878" s="403"/>
      <c r="E878" s="403"/>
      <c r="F878" s="403"/>
      <c r="G878" s="403"/>
      <c r="H878" s="403"/>
      <c r="I878" s="403"/>
      <c r="J878" s="404" t="s">
        <v>689</v>
      </c>
      <c r="K878" s="405"/>
      <c r="L878" s="405"/>
      <c r="M878" s="405"/>
      <c r="N878" s="405"/>
      <c r="O878" s="405"/>
      <c r="P878" s="302" t="s">
        <v>690</v>
      </c>
      <c r="Q878" s="303"/>
      <c r="R878" s="303"/>
      <c r="S878" s="303"/>
      <c r="T878" s="303"/>
      <c r="U878" s="303"/>
      <c r="V878" s="303"/>
      <c r="W878" s="303"/>
      <c r="X878" s="303"/>
      <c r="Y878" s="304">
        <v>4</v>
      </c>
      <c r="Z878" s="305"/>
      <c r="AA878" s="305"/>
      <c r="AB878" s="306"/>
      <c r="AC878" s="308" t="s">
        <v>79</v>
      </c>
      <c r="AD878" s="309"/>
      <c r="AE878" s="309"/>
      <c r="AF878" s="309"/>
      <c r="AG878" s="309"/>
      <c r="AH878" s="315" t="s">
        <v>689</v>
      </c>
      <c r="AI878" s="316"/>
      <c r="AJ878" s="316"/>
      <c r="AK878" s="316"/>
      <c r="AL878" s="312" t="s">
        <v>689</v>
      </c>
      <c r="AM878" s="313"/>
      <c r="AN878" s="313"/>
      <c r="AO878" s="314"/>
      <c r="AP878" s="307" t="s">
        <v>691</v>
      </c>
      <c r="AQ878" s="307"/>
      <c r="AR878" s="307"/>
      <c r="AS878" s="307"/>
      <c r="AT878" s="307"/>
      <c r="AU878" s="307"/>
      <c r="AV878" s="307"/>
      <c r="AW878" s="307"/>
      <c r="AX878" s="307"/>
      <c r="AY878">
        <f t="shared" si="118"/>
        <v>1</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2"/>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5"/>
      <c r="AI880" s="316"/>
      <c r="AJ880" s="316"/>
      <c r="AK880" s="316"/>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5"/>
      <c r="AI881" s="316"/>
      <c r="AJ881" s="316"/>
      <c r="AK881" s="316"/>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6"/>
      <c r="D882" s="403"/>
      <c r="E882" s="403"/>
      <c r="F882" s="403"/>
      <c r="G882" s="403"/>
      <c r="H882" s="403"/>
      <c r="I882" s="403"/>
      <c r="J882" s="404"/>
      <c r="K882" s="405"/>
      <c r="L882" s="405"/>
      <c r="M882" s="405"/>
      <c r="N882" s="405"/>
      <c r="O882" s="405"/>
      <c r="P882" s="302"/>
      <c r="Q882" s="303"/>
      <c r="R882" s="303"/>
      <c r="S882" s="303"/>
      <c r="T882" s="303"/>
      <c r="U882" s="303"/>
      <c r="V882" s="303"/>
      <c r="W882" s="303"/>
      <c r="X882" s="303"/>
      <c r="Y882" s="304"/>
      <c r="Z882" s="305"/>
      <c r="AA882" s="305"/>
      <c r="AB882" s="306"/>
      <c r="AC882" s="308"/>
      <c r="AD882" s="309"/>
      <c r="AE882" s="309"/>
      <c r="AF882" s="309"/>
      <c r="AG882" s="309"/>
      <c r="AH882" s="315"/>
      <c r="AI882" s="316"/>
      <c r="AJ882" s="316"/>
      <c r="AK882" s="316"/>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6"/>
      <c r="D883" s="403"/>
      <c r="E883" s="403"/>
      <c r="F883" s="403"/>
      <c r="G883" s="403"/>
      <c r="H883" s="403"/>
      <c r="I883" s="403"/>
      <c r="J883" s="404"/>
      <c r="K883" s="405"/>
      <c r="L883" s="405"/>
      <c r="M883" s="405"/>
      <c r="N883" s="405"/>
      <c r="O883" s="405"/>
      <c r="P883" s="302"/>
      <c r="Q883" s="303"/>
      <c r="R883" s="303"/>
      <c r="S883" s="303"/>
      <c r="T883" s="303"/>
      <c r="U883" s="303"/>
      <c r="V883" s="303"/>
      <c r="W883" s="303"/>
      <c r="X883" s="303"/>
      <c r="Y883" s="304"/>
      <c r="Z883" s="305"/>
      <c r="AA883" s="305"/>
      <c r="AB883" s="306"/>
      <c r="AC883" s="308"/>
      <c r="AD883" s="309"/>
      <c r="AE883" s="309"/>
      <c r="AF883" s="309"/>
      <c r="AG883" s="309"/>
      <c r="AH883" s="315"/>
      <c r="AI883" s="316"/>
      <c r="AJ883" s="316"/>
      <c r="AK883" s="316"/>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6"/>
      <c r="D884" s="403"/>
      <c r="E884" s="403"/>
      <c r="F884" s="403"/>
      <c r="G884" s="403"/>
      <c r="H884" s="403"/>
      <c r="I884" s="403"/>
      <c r="J884" s="404"/>
      <c r="K884" s="405"/>
      <c r="L884" s="405"/>
      <c r="M884" s="405"/>
      <c r="N884" s="405"/>
      <c r="O884" s="405"/>
      <c r="P884" s="302"/>
      <c r="Q884" s="303"/>
      <c r="R884" s="303"/>
      <c r="S884" s="303"/>
      <c r="T884" s="303"/>
      <c r="U884" s="303"/>
      <c r="V884" s="303"/>
      <c r="W884" s="303"/>
      <c r="X884" s="303"/>
      <c r="Y884" s="304"/>
      <c r="Z884" s="305"/>
      <c r="AA884" s="305"/>
      <c r="AB884" s="306"/>
      <c r="AC884" s="308"/>
      <c r="AD884" s="309"/>
      <c r="AE884" s="309"/>
      <c r="AF884" s="309"/>
      <c r="AG884" s="309"/>
      <c r="AH884" s="315"/>
      <c r="AI884" s="316"/>
      <c r="AJ884" s="316"/>
      <c r="AK884" s="316"/>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t="s">
        <v>691</v>
      </c>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t="s">
        <v>691</v>
      </c>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t="s">
        <v>691</v>
      </c>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t="s">
        <v>691</v>
      </c>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t="s">
        <v>691</v>
      </c>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t="s">
        <v>691</v>
      </c>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t="s">
        <v>691</v>
      </c>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t="s">
        <v>691</v>
      </c>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t="s">
        <v>691</v>
      </c>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t="s">
        <v>691</v>
      </c>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t="s">
        <v>691</v>
      </c>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t="s">
        <v>691</v>
      </c>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t="s">
        <v>691</v>
      </c>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t="s">
        <v>691</v>
      </c>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t="s">
        <v>691</v>
      </c>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t="s">
        <v>691</v>
      </c>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t="s">
        <v>691</v>
      </c>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t="s">
        <v>691</v>
      </c>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t="s">
        <v>691</v>
      </c>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t="s">
        <v>691</v>
      </c>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t="s">
        <v>691</v>
      </c>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t="s">
        <v>691</v>
      </c>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t="s">
        <v>691</v>
      </c>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258</v>
      </c>
      <c r="AD910" s="262"/>
      <c r="AE910" s="262"/>
      <c r="AF910" s="262"/>
      <c r="AG910" s="262"/>
      <c r="AH910" s="333" t="s">
        <v>286</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6"/>
      <c r="D911" s="403"/>
      <c r="E911" s="403"/>
      <c r="F911" s="403"/>
      <c r="G911" s="403"/>
      <c r="H911" s="403"/>
      <c r="I911" s="403"/>
      <c r="J911" s="404"/>
      <c r="K911" s="405"/>
      <c r="L911" s="405"/>
      <c r="M911" s="405"/>
      <c r="N911" s="405"/>
      <c r="O911" s="405"/>
      <c r="P911" s="302"/>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258</v>
      </c>
      <c r="AD943" s="262"/>
      <c r="AE943" s="262"/>
      <c r="AF943" s="262"/>
      <c r="AG943" s="262"/>
      <c r="AH943" s="333" t="s">
        <v>286</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258</v>
      </c>
      <c r="AD976" s="262"/>
      <c r="AE976" s="262"/>
      <c r="AF976" s="262"/>
      <c r="AG976" s="262"/>
      <c r="AH976" s="333" t="s">
        <v>286</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258</v>
      </c>
      <c r="AD1009" s="262"/>
      <c r="AE1009" s="262"/>
      <c r="AF1009" s="262"/>
      <c r="AG1009" s="262"/>
      <c r="AH1009" s="333" t="s">
        <v>286</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258</v>
      </c>
      <c r="AD1042" s="262"/>
      <c r="AE1042" s="262"/>
      <c r="AF1042" s="262"/>
      <c r="AG1042" s="262"/>
      <c r="AH1042" s="333" t="s">
        <v>286</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258</v>
      </c>
      <c r="AD1075" s="262"/>
      <c r="AE1075" s="262"/>
      <c r="AF1075" s="262"/>
      <c r="AG1075" s="262"/>
      <c r="AH1075" s="333" t="s">
        <v>286</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264</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2" t="s">
        <v>215</v>
      </c>
      <c r="D1109" s="870"/>
      <c r="E1109" s="262" t="s">
        <v>214</v>
      </c>
      <c r="F1109" s="870"/>
      <c r="G1109" s="870"/>
      <c r="H1109" s="870"/>
      <c r="I1109" s="870"/>
      <c r="J1109" s="262" t="s">
        <v>221</v>
      </c>
      <c r="K1109" s="262"/>
      <c r="L1109" s="262"/>
      <c r="M1109" s="262"/>
      <c r="N1109" s="262"/>
      <c r="O1109" s="262"/>
      <c r="P1109" s="333" t="s">
        <v>27</v>
      </c>
      <c r="Q1109" s="333"/>
      <c r="R1109" s="333"/>
      <c r="S1109" s="333"/>
      <c r="T1109" s="333"/>
      <c r="U1109" s="333"/>
      <c r="V1109" s="333"/>
      <c r="W1109" s="333"/>
      <c r="X1109" s="333"/>
      <c r="Y1109" s="262" t="s">
        <v>223</v>
      </c>
      <c r="Z1109" s="870"/>
      <c r="AA1109" s="870"/>
      <c r="AB1109" s="870"/>
      <c r="AC1109" s="262" t="s">
        <v>197</v>
      </c>
      <c r="AD1109" s="262"/>
      <c r="AE1109" s="262"/>
      <c r="AF1109" s="262"/>
      <c r="AG1109" s="262"/>
      <c r="AH1109" s="333" t="s">
        <v>210</v>
      </c>
      <c r="AI1109" s="334"/>
      <c r="AJ1109" s="334"/>
      <c r="AK1109" s="334"/>
      <c r="AL1109" s="334" t="s">
        <v>21</v>
      </c>
      <c r="AM1109" s="334"/>
      <c r="AN1109" s="334"/>
      <c r="AO1109" s="873"/>
      <c r="AP1109" s="408" t="s">
        <v>250</v>
      </c>
      <c r="AQ1109" s="408"/>
      <c r="AR1109" s="408"/>
      <c r="AS1109" s="408"/>
      <c r="AT1109" s="408"/>
      <c r="AU1109" s="408"/>
      <c r="AV1109" s="408"/>
      <c r="AW1109" s="408"/>
      <c r="AX1109" s="408"/>
    </row>
    <row r="1110" spans="1:51" ht="30" hidden="1" customHeight="1" x14ac:dyDescent="0.15">
      <c r="A1110" s="389">
        <v>1</v>
      </c>
      <c r="B1110" s="389">
        <v>1</v>
      </c>
      <c r="C1110" s="872"/>
      <c r="D1110" s="872"/>
      <c r="E1110" s="871"/>
      <c r="F1110" s="871"/>
      <c r="G1110" s="871"/>
      <c r="H1110" s="871"/>
      <c r="I1110" s="871"/>
      <c r="J1110" s="404"/>
      <c r="K1110" s="405"/>
      <c r="L1110" s="405"/>
      <c r="M1110" s="405"/>
      <c r="N1110" s="405"/>
      <c r="O1110" s="405"/>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9">
        <v>2</v>
      </c>
      <c r="B1111" s="389">
        <v>1</v>
      </c>
      <c r="C1111" s="872"/>
      <c r="D1111" s="872"/>
      <c r="E1111" s="871"/>
      <c r="F1111" s="871"/>
      <c r="G1111" s="871"/>
      <c r="H1111" s="871"/>
      <c r="I1111" s="871"/>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2"/>
      <c r="D1112" s="872"/>
      <c r="E1112" s="871"/>
      <c r="F1112" s="871"/>
      <c r="G1112" s="871"/>
      <c r="H1112" s="871"/>
      <c r="I1112" s="871"/>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2"/>
      <c r="D1113" s="872"/>
      <c r="E1113" s="871"/>
      <c r="F1113" s="871"/>
      <c r="G1113" s="871"/>
      <c r="H1113" s="871"/>
      <c r="I1113" s="871"/>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2"/>
      <c r="D1114" s="872"/>
      <c r="E1114" s="871"/>
      <c r="F1114" s="871"/>
      <c r="G1114" s="871"/>
      <c r="H1114" s="871"/>
      <c r="I1114" s="871"/>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2"/>
      <c r="D1115" s="872"/>
      <c r="E1115" s="871"/>
      <c r="F1115" s="871"/>
      <c r="G1115" s="871"/>
      <c r="H1115" s="871"/>
      <c r="I1115" s="871"/>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2"/>
      <c r="D1116" s="872"/>
      <c r="E1116" s="871"/>
      <c r="F1116" s="871"/>
      <c r="G1116" s="871"/>
      <c r="H1116" s="871"/>
      <c r="I1116" s="871"/>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2"/>
      <c r="D1117" s="872"/>
      <c r="E1117" s="871"/>
      <c r="F1117" s="871"/>
      <c r="G1117" s="871"/>
      <c r="H1117" s="871"/>
      <c r="I1117" s="871"/>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2"/>
      <c r="D1118" s="872"/>
      <c r="E1118" s="871"/>
      <c r="F1118" s="871"/>
      <c r="G1118" s="871"/>
      <c r="H1118" s="871"/>
      <c r="I1118" s="871"/>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2"/>
      <c r="D1119" s="872"/>
      <c r="E1119" s="871"/>
      <c r="F1119" s="871"/>
      <c r="G1119" s="871"/>
      <c r="H1119" s="871"/>
      <c r="I1119" s="871"/>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2"/>
      <c r="D1120" s="872"/>
      <c r="E1120" s="871"/>
      <c r="F1120" s="871"/>
      <c r="G1120" s="871"/>
      <c r="H1120" s="871"/>
      <c r="I1120" s="871"/>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2"/>
      <c r="D1121" s="872"/>
      <c r="E1121" s="871"/>
      <c r="F1121" s="871"/>
      <c r="G1121" s="871"/>
      <c r="H1121" s="871"/>
      <c r="I1121" s="871"/>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2"/>
      <c r="D1122" s="872"/>
      <c r="E1122" s="871"/>
      <c r="F1122" s="871"/>
      <c r="G1122" s="871"/>
      <c r="H1122" s="871"/>
      <c r="I1122" s="871"/>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2"/>
      <c r="D1123" s="872"/>
      <c r="E1123" s="871"/>
      <c r="F1123" s="871"/>
      <c r="G1123" s="871"/>
      <c r="H1123" s="871"/>
      <c r="I1123" s="871"/>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2"/>
      <c r="D1124" s="872"/>
      <c r="E1124" s="871"/>
      <c r="F1124" s="871"/>
      <c r="G1124" s="871"/>
      <c r="H1124" s="871"/>
      <c r="I1124" s="871"/>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2"/>
      <c r="D1125" s="872"/>
      <c r="E1125" s="871"/>
      <c r="F1125" s="871"/>
      <c r="G1125" s="871"/>
      <c r="H1125" s="871"/>
      <c r="I1125" s="871"/>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2"/>
      <c r="D1126" s="872"/>
      <c r="E1126" s="871"/>
      <c r="F1126" s="871"/>
      <c r="G1126" s="871"/>
      <c r="H1126" s="871"/>
      <c r="I1126" s="871"/>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2"/>
      <c r="D1127" s="872"/>
      <c r="E1127" s="248"/>
      <c r="F1127" s="871"/>
      <c r="G1127" s="871"/>
      <c r="H1127" s="871"/>
      <c r="I1127" s="871"/>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2"/>
      <c r="D1128" s="872"/>
      <c r="E1128" s="871"/>
      <c r="F1128" s="871"/>
      <c r="G1128" s="871"/>
      <c r="H1128" s="871"/>
      <c r="I1128" s="871"/>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2"/>
      <c r="D1129" s="872"/>
      <c r="E1129" s="871"/>
      <c r="F1129" s="871"/>
      <c r="G1129" s="871"/>
      <c r="H1129" s="871"/>
      <c r="I1129" s="871"/>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2"/>
      <c r="D1130" s="872"/>
      <c r="E1130" s="871"/>
      <c r="F1130" s="871"/>
      <c r="G1130" s="871"/>
      <c r="H1130" s="871"/>
      <c r="I1130" s="871"/>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2"/>
      <c r="D1131" s="872"/>
      <c r="E1131" s="871"/>
      <c r="F1131" s="871"/>
      <c r="G1131" s="871"/>
      <c r="H1131" s="871"/>
      <c r="I1131" s="871"/>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2"/>
      <c r="D1132" s="872"/>
      <c r="E1132" s="871"/>
      <c r="F1132" s="871"/>
      <c r="G1132" s="871"/>
      <c r="H1132" s="871"/>
      <c r="I1132" s="871"/>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2"/>
      <c r="D1133" s="872"/>
      <c r="E1133" s="871"/>
      <c r="F1133" s="871"/>
      <c r="G1133" s="871"/>
      <c r="H1133" s="871"/>
      <c r="I1133" s="871"/>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2"/>
      <c r="D1134" s="872"/>
      <c r="E1134" s="871"/>
      <c r="F1134" s="871"/>
      <c r="G1134" s="871"/>
      <c r="H1134" s="871"/>
      <c r="I1134" s="871"/>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2"/>
      <c r="D1135" s="872"/>
      <c r="E1135" s="871"/>
      <c r="F1135" s="871"/>
      <c r="G1135" s="871"/>
      <c r="H1135" s="871"/>
      <c r="I1135" s="871"/>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2"/>
      <c r="D1136" s="872"/>
      <c r="E1136" s="871"/>
      <c r="F1136" s="871"/>
      <c r="G1136" s="871"/>
      <c r="H1136" s="871"/>
      <c r="I1136" s="871"/>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2"/>
      <c r="D1137" s="872"/>
      <c r="E1137" s="871"/>
      <c r="F1137" s="871"/>
      <c r="G1137" s="871"/>
      <c r="H1137" s="871"/>
      <c r="I1137" s="871"/>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2"/>
      <c r="D1138" s="872"/>
      <c r="E1138" s="871"/>
      <c r="F1138" s="871"/>
      <c r="G1138" s="871"/>
      <c r="H1138" s="871"/>
      <c r="I1138" s="871"/>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2"/>
      <c r="D1139" s="872"/>
      <c r="E1139" s="871"/>
      <c r="F1139" s="871"/>
      <c r="G1139" s="871"/>
      <c r="H1139" s="871"/>
      <c r="I1139" s="871"/>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5"/>
  <conditionalFormatting sqref="P14:AQ14">
    <cfRule type="expression" dxfId="2085" priority="14031">
      <formula>IF(RIGHT(TEXT(P14,"0.#"),1)=".",FALSE,TRUE)</formula>
    </cfRule>
    <cfRule type="expression" dxfId="2084" priority="14032">
      <formula>IF(RIGHT(TEXT(P14,"0.#"),1)=".",TRUE,FALSE)</formula>
    </cfRule>
  </conditionalFormatting>
  <conditionalFormatting sqref="AE32">
    <cfRule type="expression" dxfId="2083" priority="14021">
      <formula>IF(RIGHT(TEXT(AE32,"0.#"),1)=".",FALSE,TRUE)</formula>
    </cfRule>
    <cfRule type="expression" dxfId="2082" priority="14022">
      <formula>IF(RIGHT(TEXT(AE32,"0.#"),1)=".",TRUE,FALSE)</formula>
    </cfRule>
  </conditionalFormatting>
  <conditionalFormatting sqref="P18:AX18">
    <cfRule type="expression" dxfId="2081" priority="13907">
      <formula>IF(RIGHT(TEXT(P18,"0.#"),1)=".",FALSE,TRUE)</formula>
    </cfRule>
    <cfRule type="expression" dxfId="2080" priority="13908">
      <formula>IF(RIGHT(TEXT(P18,"0.#"),1)=".",TRUE,FALSE)</formula>
    </cfRule>
  </conditionalFormatting>
  <conditionalFormatting sqref="Y790">
    <cfRule type="expression" dxfId="2079" priority="13903">
      <formula>IF(RIGHT(TEXT(Y790,"0.#"),1)=".",FALSE,TRUE)</formula>
    </cfRule>
    <cfRule type="expression" dxfId="2078" priority="13904">
      <formula>IF(RIGHT(TEXT(Y790,"0.#"),1)=".",TRUE,FALSE)</formula>
    </cfRule>
  </conditionalFormatting>
  <conditionalFormatting sqref="Y799">
    <cfRule type="expression" dxfId="2077" priority="13899">
      <formula>IF(RIGHT(TEXT(Y799,"0.#"),1)=".",FALSE,TRUE)</formula>
    </cfRule>
    <cfRule type="expression" dxfId="2076" priority="13900">
      <formula>IF(RIGHT(TEXT(Y799,"0.#"),1)=".",TRUE,FALSE)</formula>
    </cfRule>
  </conditionalFormatting>
  <conditionalFormatting sqref="Y830:Y837 Y828 Y817:Y824 Y815 Y804:Y811 Y802">
    <cfRule type="expression" dxfId="2075" priority="13681">
      <formula>IF(RIGHT(TEXT(Y802,"0.#"),1)=".",FALSE,TRUE)</formula>
    </cfRule>
    <cfRule type="expression" dxfId="2074" priority="13682">
      <formula>IF(RIGHT(TEXT(Y802,"0.#"),1)=".",TRUE,FALSE)</formula>
    </cfRule>
  </conditionalFormatting>
  <conditionalFormatting sqref="AK15:AX15 AK16:AQ17 P15:AJ17 P13:AX13">
    <cfRule type="expression" dxfId="2073" priority="13729">
      <formula>IF(RIGHT(TEXT(P13,"0.#"),1)=".",FALSE,TRUE)</formula>
    </cfRule>
    <cfRule type="expression" dxfId="2072" priority="13730">
      <formula>IF(RIGHT(TEXT(P13,"0.#"),1)=".",TRUE,FALSE)</formula>
    </cfRule>
  </conditionalFormatting>
  <conditionalFormatting sqref="P19:AJ19">
    <cfRule type="expression" dxfId="2071" priority="13727">
      <formula>IF(RIGHT(TEXT(P19,"0.#"),1)=".",FALSE,TRUE)</formula>
    </cfRule>
    <cfRule type="expression" dxfId="2070" priority="13728">
      <formula>IF(RIGHT(TEXT(P19,"0.#"),1)=".",TRUE,FALSE)</formula>
    </cfRule>
  </conditionalFormatting>
  <conditionalFormatting sqref="AE101 AQ101">
    <cfRule type="expression" dxfId="2069" priority="13719">
      <formula>IF(RIGHT(TEXT(AE101,"0.#"),1)=".",FALSE,TRUE)</formula>
    </cfRule>
    <cfRule type="expression" dxfId="2068" priority="13720">
      <formula>IF(RIGHT(TEXT(AE101,"0.#"),1)=".",TRUE,FALSE)</formula>
    </cfRule>
  </conditionalFormatting>
  <conditionalFormatting sqref="Y791:Y798">
    <cfRule type="expression" dxfId="2067" priority="13705">
      <formula>IF(RIGHT(TEXT(Y791,"0.#"),1)=".",FALSE,TRUE)</formula>
    </cfRule>
    <cfRule type="expression" dxfId="2066" priority="13706">
      <formula>IF(RIGHT(TEXT(Y791,"0.#"),1)=".",TRUE,FALSE)</formula>
    </cfRule>
  </conditionalFormatting>
  <conditionalFormatting sqref="AU790">
    <cfRule type="expression" dxfId="2065" priority="13703">
      <formula>IF(RIGHT(TEXT(AU790,"0.#"),1)=".",FALSE,TRUE)</formula>
    </cfRule>
    <cfRule type="expression" dxfId="2064" priority="13704">
      <formula>IF(RIGHT(TEXT(AU790,"0.#"),1)=".",TRUE,FALSE)</formula>
    </cfRule>
  </conditionalFormatting>
  <conditionalFormatting sqref="AU799">
    <cfRule type="expression" dxfId="2063" priority="13701">
      <formula>IF(RIGHT(TEXT(AU799,"0.#"),1)=".",FALSE,TRUE)</formula>
    </cfRule>
    <cfRule type="expression" dxfId="2062" priority="13702">
      <formula>IF(RIGHT(TEXT(AU799,"0.#"),1)=".",TRUE,FALSE)</formula>
    </cfRule>
  </conditionalFormatting>
  <conditionalFormatting sqref="AU791:AU798">
    <cfRule type="expression" dxfId="2061" priority="13699">
      <formula>IF(RIGHT(TEXT(AU791,"0.#"),1)=".",FALSE,TRUE)</formula>
    </cfRule>
    <cfRule type="expression" dxfId="2060" priority="13700">
      <formula>IF(RIGHT(TEXT(AU791,"0.#"),1)=".",TRUE,FALSE)</formula>
    </cfRule>
  </conditionalFormatting>
  <conditionalFormatting sqref="Y829 Y816 Y803">
    <cfRule type="expression" dxfId="2059" priority="13685">
      <formula>IF(RIGHT(TEXT(Y803,"0.#"),1)=".",FALSE,TRUE)</formula>
    </cfRule>
    <cfRule type="expression" dxfId="2058" priority="13686">
      <formula>IF(RIGHT(TEXT(Y803,"0.#"),1)=".",TRUE,FALSE)</formula>
    </cfRule>
  </conditionalFormatting>
  <conditionalFormatting sqref="Y838 Y825 Y812">
    <cfRule type="expression" dxfId="2057" priority="13683">
      <formula>IF(RIGHT(TEXT(Y812,"0.#"),1)=".",FALSE,TRUE)</formula>
    </cfRule>
    <cfRule type="expression" dxfId="2056" priority="13684">
      <formula>IF(RIGHT(TEXT(Y812,"0.#"),1)=".",TRUE,FALSE)</formula>
    </cfRule>
  </conditionalFormatting>
  <conditionalFormatting sqref="AU829 AU816 AU803">
    <cfRule type="expression" dxfId="2055" priority="13679">
      <formula>IF(RIGHT(TEXT(AU803,"0.#"),1)=".",FALSE,TRUE)</formula>
    </cfRule>
    <cfRule type="expression" dxfId="2054" priority="13680">
      <formula>IF(RIGHT(TEXT(AU803,"0.#"),1)=".",TRUE,FALSE)</formula>
    </cfRule>
  </conditionalFormatting>
  <conditionalFormatting sqref="AU838 AU825 AU812">
    <cfRule type="expression" dxfId="2053" priority="13677">
      <formula>IF(RIGHT(TEXT(AU812,"0.#"),1)=".",FALSE,TRUE)</formula>
    </cfRule>
    <cfRule type="expression" dxfId="2052" priority="13678">
      <formula>IF(RIGHT(TEXT(AU812,"0.#"),1)=".",TRUE,FALSE)</formula>
    </cfRule>
  </conditionalFormatting>
  <conditionalFormatting sqref="AU830:AU837 AU828 AU817:AU824 AU815 AU804:AU811 AU802">
    <cfRule type="expression" dxfId="2051" priority="13675">
      <formula>IF(RIGHT(TEXT(AU802,"0.#"),1)=".",FALSE,TRUE)</formula>
    </cfRule>
    <cfRule type="expression" dxfId="2050" priority="13676">
      <formula>IF(RIGHT(TEXT(AU802,"0.#"),1)=".",TRUE,FALSE)</formula>
    </cfRule>
  </conditionalFormatting>
  <conditionalFormatting sqref="AM87">
    <cfRule type="expression" dxfId="2049" priority="13329">
      <formula>IF(RIGHT(TEXT(AM87,"0.#"),1)=".",FALSE,TRUE)</formula>
    </cfRule>
    <cfRule type="expression" dxfId="2048" priority="13330">
      <formula>IF(RIGHT(TEXT(AM87,"0.#"),1)=".",TRUE,FALSE)</formula>
    </cfRule>
  </conditionalFormatting>
  <conditionalFormatting sqref="AE55">
    <cfRule type="expression" dxfId="2047" priority="13397">
      <formula>IF(RIGHT(TEXT(AE55,"0.#"),1)=".",FALSE,TRUE)</formula>
    </cfRule>
    <cfRule type="expression" dxfId="2046" priority="13398">
      <formula>IF(RIGHT(TEXT(AE55,"0.#"),1)=".",TRUE,FALSE)</formula>
    </cfRule>
  </conditionalFormatting>
  <conditionalFormatting sqref="AI55">
    <cfRule type="expression" dxfId="2045" priority="13395">
      <formula>IF(RIGHT(TEXT(AI55,"0.#"),1)=".",FALSE,TRUE)</formula>
    </cfRule>
    <cfRule type="expression" dxfId="2044" priority="13396">
      <formula>IF(RIGHT(TEXT(AI55,"0.#"),1)=".",TRUE,FALSE)</formula>
    </cfRule>
  </conditionalFormatting>
  <conditionalFormatting sqref="AM34">
    <cfRule type="expression" dxfId="2043" priority="13475">
      <formula>IF(RIGHT(TEXT(AM34,"0.#"),1)=".",FALSE,TRUE)</formula>
    </cfRule>
    <cfRule type="expression" dxfId="2042" priority="13476">
      <formula>IF(RIGHT(TEXT(AM34,"0.#"),1)=".",TRUE,FALSE)</formula>
    </cfRule>
  </conditionalFormatting>
  <conditionalFormatting sqref="AE33">
    <cfRule type="expression" dxfId="2041" priority="13489">
      <formula>IF(RIGHT(TEXT(AE33,"0.#"),1)=".",FALSE,TRUE)</formula>
    </cfRule>
    <cfRule type="expression" dxfId="2040" priority="13490">
      <formula>IF(RIGHT(TEXT(AE33,"0.#"),1)=".",TRUE,FALSE)</formula>
    </cfRule>
  </conditionalFormatting>
  <conditionalFormatting sqref="AE34">
    <cfRule type="expression" dxfId="2039" priority="13487">
      <formula>IF(RIGHT(TEXT(AE34,"0.#"),1)=".",FALSE,TRUE)</formula>
    </cfRule>
    <cfRule type="expression" dxfId="2038" priority="13488">
      <formula>IF(RIGHT(TEXT(AE34,"0.#"),1)=".",TRUE,FALSE)</formula>
    </cfRule>
  </conditionalFormatting>
  <conditionalFormatting sqref="AI34">
    <cfRule type="expression" dxfId="2037" priority="13485">
      <formula>IF(RIGHT(TEXT(AI34,"0.#"),1)=".",FALSE,TRUE)</formula>
    </cfRule>
    <cfRule type="expression" dxfId="2036" priority="13486">
      <formula>IF(RIGHT(TEXT(AI34,"0.#"),1)=".",TRUE,FALSE)</formula>
    </cfRule>
  </conditionalFormatting>
  <conditionalFormatting sqref="AI33">
    <cfRule type="expression" dxfId="2035" priority="13483">
      <formula>IF(RIGHT(TEXT(AI33,"0.#"),1)=".",FALSE,TRUE)</formula>
    </cfRule>
    <cfRule type="expression" dxfId="2034" priority="13484">
      <formula>IF(RIGHT(TEXT(AI33,"0.#"),1)=".",TRUE,FALSE)</formula>
    </cfRule>
  </conditionalFormatting>
  <conditionalFormatting sqref="AI32">
    <cfRule type="expression" dxfId="2033" priority="13481">
      <formula>IF(RIGHT(TEXT(AI32,"0.#"),1)=".",FALSE,TRUE)</formula>
    </cfRule>
    <cfRule type="expression" dxfId="2032" priority="13482">
      <formula>IF(RIGHT(TEXT(AI32,"0.#"),1)=".",TRUE,FALSE)</formula>
    </cfRule>
  </conditionalFormatting>
  <conditionalFormatting sqref="AM32">
    <cfRule type="expression" dxfId="2031" priority="13479">
      <formula>IF(RIGHT(TEXT(AM32,"0.#"),1)=".",FALSE,TRUE)</formula>
    </cfRule>
    <cfRule type="expression" dxfId="2030" priority="13480">
      <formula>IF(RIGHT(TEXT(AM32,"0.#"),1)=".",TRUE,FALSE)</formula>
    </cfRule>
  </conditionalFormatting>
  <conditionalFormatting sqref="AM33">
    <cfRule type="expression" dxfId="2029" priority="13477">
      <formula>IF(RIGHT(TEXT(AM33,"0.#"),1)=".",FALSE,TRUE)</formula>
    </cfRule>
    <cfRule type="expression" dxfId="2028" priority="13478">
      <formula>IF(RIGHT(TEXT(AM33,"0.#"),1)=".",TRUE,FALSE)</formula>
    </cfRule>
  </conditionalFormatting>
  <conditionalFormatting sqref="AQ32:AQ34">
    <cfRule type="expression" dxfId="2027" priority="13469">
      <formula>IF(RIGHT(TEXT(AQ32,"0.#"),1)=".",FALSE,TRUE)</formula>
    </cfRule>
    <cfRule type="expression" dxfId="2026" priority="13470">
      <formula>IF(RIGHT(TEXT(AQ32,"0.#"),1)=".",TRUE,FALSE)</formula>
    </cfRule>
  </conditionalFormatting>
  <conditionalFormatting sqref="AU32:AU34">
    <cfRule type="expression" dxfId="2025" priority="13467">
      <formula>IF(RIGHT(TEXT(AU32,"0.#"),1)=".",FALSE,TRUE)</formula>
    </cfRule>
    <cfRule type="expression" dxfId="2024" priority="13468">
      <formula>IF(RIGHT(TEXT(AU32,"0.#"),1)=".",TRUE,FALSE)</formula>
    </cfRule>
  </conditionalFormatting>
  <conditionalFormatting sqref="AE53">
    <cfRule type="expression" dxfId="2023" priority="13401">
      <formula>IF(RIGHT(TEXT(AE53,"0.#"),1)=".",FALSE,TRUE)</formula>
    </cfRule>
    <cfRule type="expression" dxfId="2022" priority="13402">
      <formula>IF(RIGHT(TEXT(AE53,"0.#"),1)=".",TRUE,FALSE)</formula>
    </cfRule>
  </conditionalFormatting>
  <conditionalFormatting sqref="AE54">
    <cfRule type="expression" dxfId="2021" priority="13399">
      <formula>IF(RIGHT(TEXT(AE54,"0.#"),1)=".",FALSE,TRUE)</formula>
    </cfRule>
    <cfRule type="expression" dxfId="2020" priority="13400">
      <formula>IF(RIGHT(TEXT(AE54,"0.#"),1)=".",TRUE,FALSE)</formula>
    </cfRule>
  </conditionalFormatting>
  <conditionalFormatting sqref="AI54">
    <cfRule type="expression" dxfId="2019" priority="13393">
      <formula>IF(RIGHT(TEXT(AI54,"0.#"),1)=".",FALSE,TRUE)</formula>
    </cfRule>
    <cfRule type="expression" dxfId="2018" priority="13394">
      <formula>IF(RIGHT(TEXT(AI54,"0.#"),1)=".",TRUE,FALSE)</formula>
    </cfRule>
  </conditionalFormatting>
  <conditionalFormatting sqref="AI53">
    <cfRule type="expression" dxfId="2017" priority="13391">
      <formula>IF(RIGHT(TEXT(AI53,"0.#"),1)=".",FALSE,TRUE)</formula>
    </cfRule>
    <cfRule type="expression" dxfId="2016" priority="13392">
      <formula>IF(RIGHT(TEXT(AI53,"0.#"),1)=".",TRUE,FALSE)</formula>
    </cfRule>
  </conditionalFormatting>
  <conditionalFormatting sqref="AM53">
    <cfRule type="expression" dxfId="2015" priority="13389">
      <formula>IF(RIGHT(TEXT(AM53,"0.#"),1)=".",FALSE,TRUE)</formula>
    </cfRule>
    <cfRule type="expression" dxfId="2014" priority="13390">
      <formula>IF(RIGHT(TEXT(AM53,"0.#"),1)=".",TRUE,FALSE)</formula>
    </cfRule>
  </conditionalFormatting>
  <conditionalFormatting sqref="AM54">
    <cfRule type="expression" dxfId="2013" priority="13387">
      <formula>IF(RIGHT(TEXT(AM54,"0.#"),1)=".",FALSE,TRUE)</formula>
    </cfRule>
    <cfRule type="expression" dxfId="2012" priority="13388">
      <formula>IF(RIGHT(TEXT(AM54,"0.#"),1)=".",TRUE,FALSE)</formula>
    </cfRule>
  </conditionalFormatting>
  <conditionalFormatting sqref="AM55">
    <cfRule type="expression" dxfId="2011" priority="13385">
      <formula>IF(RIGHT(TEXT(AM55,"0.#"),1)=".",FALSE,TRUE)</formula>
    </cfRule>
    <cfRule type="expression" dxfId="2010" priority="13386">
      <formula>IF(RIGHT(TEXT(AM55,"0.#"),1)=".",TRUE,FALSE)</formula>
    </cfRule>
  </conditionalFormatting>
  <conditionalFormatting sqref="AE60">
    <cfRule type="expression" dxfId="2009" priority="13371">
      <formula>IF(RIGHT(TEXT(AE60,"0.#"),1)=".",FALSE,TRUE)</formula>
    </cfRule>
    <cfRule type="expression" dxfId="2008" priority="13372">
      <formula>IF(RIGHT(TEXT(AE60,"0.#"),1)=".",TRUE,FALSE)</formula>
    </cfRule>
  </conditionalFormatting>
  <conditionalFormatting sqref="AE61">
    <cfRule type="expression" dxfId="2007" priority="13369">
      <formula>IF(RIGHT(TEXT(AE61,"0.#"),1)=".",FALSE,TRUE)</formula>
    </cfRule>
    <cfRule type="expression" dxfId="2006" priority="13370">
      <formula>IF(RIGHT(TEXT(AE61,"0.#"),1)=".",TRUE,FALSE)</formula>
    </cfRule>
  </conditionalFormatting>
  <conditionalFormatting sqref="AE62">
    <cfRule type="expression" dxfId="2005" priority="13367">
      <formula>IF(RIGHT(TEXT(AE62,"0.#"),1)=".",FALSE,TRUE)</formula>
    </cfRule>
    <cfRule type="expression" dxfId="2004" priority="13368">
      <formula>IF(RIGHT(TEXT(AE62,"0.#"),1)=".",TRUE,FALSE)</formula>
    </cfRule>
  </conditionalFormatting>
  <conditionalFormatting sqref="AI62">
    <cfRule type="expression" dxfId="2003" priority="13365">
      <formula>IF(RIGHT(TEXT(AI62,"0.#"),1)=".",FALSE,TRUE)</formula>
    </cfRule>
    <cfRule type="expression" dxfId="2002" priority="13366">
      <formula>IF(RIGHT(TEXT(AI62,"0.#"),1)=".",TRUE,FALSE)</formula>
    </cfRule>
  </conditionalFormatting>
  <conditionalFormatting sqref="AI61">
    <cfRule type="expression" dxfId="2001" priority="13363">
      <formula>IF(RIGHT(TEXT(AI61,"0.#"),1)=".",FALSE,TRUE)</formula>
    </cfRule>
    <cfRule type="expression" dxfId="2000" priority="13364">
      <formula>IF(RIGHT(TEXT(AI61,"0.#"),1)=".",TRUE,FALSE)</formula>
    </cfRule>
  </conditionalFormatting>
  <conditionalFormatting sqref="AI60">
    <cfRule type="expression" dxfId="1999" priority="13361">
      <formula>IF(RIGHT(TEXT(AI60,"0.#"),1)=".",FALSE,TRUE)</formula>
    </cfRule>
    <cfRule type="expression" dxfId="1998" priority="13362">
      <formula>IF(RIGHT(TEXT(AI60,"0.#"),1)=".",TRUE,FALSE)</formula>
    </cfRule>
  </conditionalFormatting>
  <conditionalFormatting sqref="AM60">
    <cfRule type="expression" dxfId="1997" priority="13359">
      <formula>IF(RIGHT(TEXT(AM60,"0.#"),1)=".",FALSE,TRUE)</formula>
    </cfRule>
    <cfRule type="expression" dxfId="1996" priority="13360">
      <formula>IF(RIGHT(TEXT(AM60,"0.#"),1)=".",TRUE,FALSE)</formula>
    </cfRule>
  </conditionalFormatting>
  <conditionalFormatting sqref="AM61">
    <cfRule type="expression" dxfId="1995" priority="13357">
      <formula>IF(RIGHT(TEXT(AM61,"0.#"),1)=".",FALSE,TRUE)</formula>
    </cfRule>
    <cfRule type="expression" dxfId="1994" priority="13358">
      <formula>IF(RIGHT(TEXT(AM61,"0.#"),1)=".",TRUE,FALSE)</formula>
    </cfRule>
  </conditionalFormatting>
  <conditionalFormatting sqref="AM62">
    <cfRule type="expression" dxfId="1993" priority="13355">
      <formula>IF(RIGHT(TEXT(AM62,"0.#"),1)=".",FALSE,TRUE)</formula>
    </cfRule>
    <cfRule type="expression" dxfId="1992" priority="13356">
      <formula>IF(RIGHT(TEXT(AM62,"0.#"),1)=".",TRUE,FALSE)</formula>
    </cfRule>
  </conditionalFormatting>
  <conditionalFormatting sqref="AE87">
    <cfRule type="expression" dxfId="1991" priority="13341">
      <formula>IF(RIGHT(TEXT(AE87,"0.#"),1)=".",FALSE,TRUE)</formula>
    </cfRule>
    <cfRule type="expression" dxfId="1990" priority="13342">
      <formula>IF(RIGHT(TEXT(AE87,"0.#"),1)=".",TRUE,FALSE)</formula>
    </cfRule>
  </conditionalFormatting>
  <conditionalFormatting sqref="AE88">
    <cfRule type="expression" dxfId="1989" priority="13339">
      <formula>IF(RIGHT(TEXT(AE88,"0.#"),1)=".",FALSE,TRUE)</formula>
    </cfRule>
    <cfRule type="expression" dxfId="1988" priority="13340">
      <formula>IF(RIGHT(TEXT(AE88,"0.#"),1)=".",TRUE,FALSE)</formula>
    </cfRule>
  </conditionalFormatting>
  <conditionalFormatting sqref="AE89">
    <cfRule type="expression" dxfId="1987" priority="13337">
      <formula>IF(RIGHT(TEXT(AE89,"0.#"),1)=".",FALSE,TRUE)</formula>
    </cfRule>
    <cfRule type="expression" dxfId="1986" priority="13338">
      <formula>IF(RIGHT(TEXT(AE89,"0.#"),1)=".",TRUE,FALSE)</formula>
    </cfRule>
  </conditionalFormatting>
  <conditionalFormatting sqref="AI89">
    <cfRule type="expression" dxfId="1985" priority="13335">
      <formula>IF(RIGHT(TEXT(AI89,"0.#"),1)=".",FALSE,TRUE)</formula>
    </cfRule>
    <cfRule type="expression" dxfId="1984" priority="13336">
      <formula>IF(RIGHT(TEXT(AI89,"0.#"),1)=".",TRUE,FALSE)</formula>
    </cfRule>
  </conditionalFormatting>
  <conditionalFormatting sqref="AI88">
    <cfRule type="expression" dxfId="1983" priority="13333">
      <formula>IF(RIGHT(TEXT(AI88,"0.#"),1)=".",FALSE,TRUE)</formula>
    </cfRule>
    <cfRule type="expression" dxfId="1982" priority="13334">
      <formula>IF(RIGHT(TEXT(AI88,"0.#"),1)=".",TRUE,FALSE)</formula>
    </cfRule>
  </conditionalFormatting>
  <conditionalFormatting sqref="AI87">
    <cfRule type="expression" dxfId="1981" priority="13331">
      <formula>IF(RIGHT(TEXT(AI87,"0.#"),1)=".",FALSE,TRUE)</formula>
    </cfRule>
    <cfRule type="expression" dxfId="1980" priority="13332">
      <formula>IF(RIGHT(TEXT(AI87,"0.#"),1)=".",TRUE,FALSE)</formula>
    </cfRule>
  </conditionalFormatting>
  <conditionalFormatting sqref="AM88">
    <cfRule type="expression" dxfId="1979" priority="13327">
      <formula>IF(RIGHT(TEXT(AM88,"0.#"),1)=".",FALSE,TRUE)</formula>
    </cfRule>
    <cfRule type="expression" dxfId="1978" priority="13328">
      <formula>IF(RIGHT(TEXT(AM88,"0.#"),1)=".",TRUE,FALSE)</formula>
    </cfRule>
  </conditionalFormatting>
  <conditionalFormatting sqref="AM89">
    <cfRule type="expression" dxfId="1977" priority="13325">
      <formula>IF(RIGHT(TEXT(AM89,"0.#"),1)=".",FALSE,TRUE)</formula>
    </cfRule>
    <cfRule type="expression" dxfId="1976" priority="13326">
      <formula>IF(RIGHT(TEXT(AM89,"0.#"),1)=".",TRUE,FALSE)</formula>
    </cfRule>
  </conditionalFormatting>
  <conditionalFormatting sqref="AE92">
    <cfRule type="expression" dxfId="1975" priority="13311">
      <formula>IF(RIGHT(TEXT(AE92,"0.#"),1)=".",FALSE,TRUE)</formula>
    </cfRule>
    <cfRule type="expression" dxfId="1974" priority="13312">
      <formula>IF(RIGHT(TEXT(AE92,"0.#"),1)=".",TRUE,FALSE)</formula>
    </cfRule>
  </conditionalFormatting>
  <conditionalFormatting sqref="AE93">
    <cfRule type="expression" dxfId="1973" priority="13309">
      <formula>IF(RIGHT(TEXT(AE93,"0.#"),1)=".",FALSE,TRUE)</formula>
    </cfRule>
    <cfRule type="expression" dxfId="1972" priority="13310">
      <formula>IF(RIGHT(TEXT(AE93,"0.#"),1)=".",TRUE,FALSE)</formula>
    </cfRule>
  </conditionalFormatting>
  <conditionalFormatting sqref="AE94">
    <cfRule type="expression" dxfId="1971" priority="13307">
      <formula>IF(RIGHT(TEXT(AE94,"0.#"),1)=".",FALSE,TRUE)</formula>
    </cfRule>
    <cfRule type="expression" dxfId="1970" priority="13308">
      <formula>IF(RIGHT(TEXT(AE94,"0.#"),1)=".",TRUE,FALSE)</formula>
    </cfRule>
  </conditionalFormatting>
  <conditionalFormatting sqref="AI94">
    <cfRule type="expression" dxfId="1969" priority="13305">
      <formula>IF(RIGHT(TEXT(AI94,"0.#"),1)=".",FALSE,TRUE)</formula>
    </cfRule>
    <cfRule type="expression" dxfId="1968" priority="13306">
      <formula>IF(RIGHT(TEXT(AI94,"0.#"),1)=".",TRUE,FALSE)</formula>
    </cfRule>
  </conditionalFormatting>
  <conditionalFormatting sqref="AI93">
    <cfRule type="expression" dxfId="1967" priority="13303">
      <formula>IF(RIGHT(TEXT(AI93,"0.#"),1)=".",FALSE,TRUE)</formula>
    </cfRule>
    <cfRule type="expression" dxfId="1966" priority="13304">
      <formula>IF(RIGHT(TEXT(AI93,"0.#"),1)=".",TRUE,FALSE)</formula>
    </cfRule>
  </conditionalFormatting>
  <conditionalFormatting sqref="AI92">
    <cfRule type="expression" dxfId="1965" priority="13301">
      <formula>IF(RIGHT(TEXT(AI92,"0.#"),1)=".",FALSE,TRUE)</formula>
    </cfRule>
    <cfRule type="expression" dxfId="1964" priority="13302">
      <formula>IF(RIGHT(TEXT(AI92,"0.#"),1)=".",TRUE,FALSE)</formula>
    </cfRule>
  </conditionalFormatting>
  <conditionalFormatting sqref="AM92">
    <cfRule type="expression" dxfId="1963" priority="13299">
      <formula>IF(RIGHT(TEXT(AM92,"0.#"),1)=".",FALSE,TRUE)</formula>
    </cfRule>
    <cfRule type="expression" dxfId="1962" priority="13300">
      <formula>IF(RIGHT(TEXT(AM92,"0.#"),1)=".",TRUE,FALSE)</formula>
    </cfRule>
  </conditionalFormatting>
  <conditionalFormatting sqref="AM93">
    <cfRule type="expression" dxfId="1961" priority="13297">
      <formula>IF(RIGHT(TEXT(AM93,"0.#"),1)=".",FALSE,TRUE)</formula>
    </cfRule>
    <cfRule type="expression" dxfId="1960" priority="13298">
      <formula>IF(RIGHT(TEXT(AM93,"0.#"),1)=".",TRUE,FALSE)</formula>
    </cfRule>
  </conditionalFormatting>
  <conditionalFormatting sqref="AM94">
    <cfRule type="expression" dxfId="1959" priority="13295">
      <formula>IF(RIGHT(TEXT(AM94,"0.#"),1)=".",FALSE,TRUE)</formula>
    </cfRule>
    <cfRule type="expression" dxfId="1958" priority="13296">
      <formula>IF(RIGHT(TEXT(AM94,"0.#"),1)=".",TRUE,FALSE)</formula>
    </cfRule>
  </conditionalFormatting>
  <conditionalFormatting sqref="AE97">
    <cfRule type="expression" dxfId="1957" priority="13281">
      <formula>IF(RIGHT(TEXT(AE97,"0.#"),1)=".",FALSE,TRUE)</formula>
    </cfRule>
    <cfRule type="expression" dxfId="1956" priority="13282">
      <formula>IF(RIGHT(TEXT(AE97,"0.#"),1)=".",TRUE,FALSE)</formula>
    </cfRule>
  </conditionalFormatting>
  <conditionalFormatting sqref="AE98">
    <cfRule type="expression" dxfId="1955" priority="13279">
      <formula>IF(RIGHT(TEXT(AE98,"0.#"),1)=".",FALSE,TRUE)</formula>
    </cfRule>
    <cfRule type="expression" dxfId="1954" priority="13280">
      <formula>IF(RIGHT(TEXT(AE98,"0.#"),1)=".",TRUE,FALSE)</formula>
    </cfRule>
  </conditionalFormatting>
  <conditionalFormatting sqref="AE99">
    <cfRule type="expression" dxfId="1953" priority="13277">
      <formula>IF(RIGHT(TEXT(AE99,"0.#"),1)=".",FALSE,TRUE)</formula>
    </cfRule>
    <cfRule type="expression" dxfId="1952" priority="13278">
      <formula>IF(RIGHT(TEXT(AE99,"0.#"),1)=".",TRUE,FALSE)</formula>
    </cfRule>
  </conditionalFormatting>
  <conditionalFormatting sqref="AI99">
    <cfRule type="expression" dxfId="1951" priority="13275">
      <formula>IF(RIGHT(TEXT(AI99,"0.#"),1)=".",FALSE,TRUE)</formula>
    </cfRule>
    <cfRule type="expression" dxfId="1950" priority="13276">
      <formula>IF(RIGHT(TEXT(AI99,"0.#"),1)=".",TRUE,FALSE)</formula>
    </cfRule>
  </conditionalFormatting>
  <conditionalFormatting sqref="AI98">
    <cfRule type="expression" dxfId="1949" priority="13273">
      <formula>IF(RIGHT(TEXT(AI98,"0.#"),1)=".",FALSE,TRUE)</formula>
    </cfRule>
    <cfRule type="expression" dxfId="1948" priority="13274">
      <formula>IF(RIGHT(TEXT(AI98,"0.#"),1)=".",TRUE,FALSE)</formula>
    </cfRule>
  </conditionalFormatting>
  <conditionalFormatting sqref="AI97">
    <cfRule type="expression" dxfId="1947" priority="13271">
      <formula>IF(RIGHT(TEXT(AI97,"0.#"),1)=".",FALSE,TRUE)</formula>
    </cfRule>
    <cfRule type="expression" dxfId="1946" priority="13272">
      <formula>IF(RIGHT(TEXT(AI97,"0.#"),1)=".",TRUE,FALSE)</formula>
    </cfRule>
  </conditionalFormatting>
  <conditionalFormatting sqref="AM97">
    <cfRule type="expression" dxfId="1945" priority="13269">
      <formula>IF(RIGHT(TEXT(AM97,"0.#"),1)=".",FALSE,TRUE)</formula>
    </cfRule>
    <cfRule type="expression" dxfId="1944" priority="13270">
      <formula>IF(RIGHT(TEXT(AM97,"0.#"),1)=".",TRUE,FALSE)</formula>
    </cfRule>
  </conditionalFormatting>
  <conditionalFormatting sqref="AM98">
    <cfRule type="expression" dxfId="1943" priority="13267">
      <formula>IF(RIGHT(TEXT(AM98,"0.#"),1)=".",FALSE,TRUE)</formula>
    </cfRule>
    <cfRule type="expression" dxfId="1942" priority="13268">
      <formula>IF(RIGHT(TEXT(AM98,"0.#"),1)=".",TRUE,FALSE)</formula>
    </cfRule>
  </conditionalFormatting>
  <conditionalFormatting sqref="AM99">
    <cfRule type="expression" dxfId="1941" priority="13265">
      <formula>IF(RIGHT(TEXT(AM99,"0.#"),1)=".",FALSE,TRUE)</formula>
    </cfRule>
    <cfRule type="expression" dxfId="1940" priority="13266">
      <formula>IF(RIGHT(TEXT(AM99,"0.#"),1)=".",TRUE,FALSE)</formula>
    </cfRule>
  </conditionalFormatting>
  <conditionalFormatting sqref="AI101">
    <cfRule type="expression" dxfId="1939" priority="13251">
      <formula>IF(RIGHT(TEXT(AI101,"0.#"),1)=".",FALSE,TRUE)</formula>
    </cfRule>
    <cfRule type="expression" dxfId="1938" priority="13252">
      <formula>IF(RIGHT(TEXT(AI101,"0.#"),1)=".",TRUE,FALSE)</formula>
    </cfRule>
  </conditionalFormatting>
  <conditionalFormatting sqref="AM101">
    <cfRule type="expression" dxfId="1937" priority="13249">
      <formula>IF(RIGHT(TEXT(AM101,"0.#"),1)=".",FALSE,TRUE)</formula>
    </cfRule>
    <cfRule type="expression" dxfId="1936" priority="13250">
      <formula>IF(RIGHT(TEXT(AM101,"0.#"),1)=".",TRUE,FALSE)</formula>
    </cfRule>
  </conditionalFormatting>
  <conditionalFormatting sqref="AE102">
    <cfRule type="expression" dxfId="1935" priority="13247">
      <formula>IF(RIGHT(TEXT(AE102,"0.#"),1)=".",FALSE,TRUE)</formula>
    </cfRule>
    <cfRule type="expression" dxfId="1934" priority="13248">
      <formula>IF(RIGHT(TEXT(AE102,"0.#"),1)=".",TRUE,FALSE)</formula>
    </cfRule>
  </conditionalFormatting>
  <conditionalFormatting sqref="AI102">
    <cfRule type="expression" dxfId="1933" priority="13245">
      <formula>IF(RIGHT(TEXT(AI102,"0.#"),1)=".",FALSE,TRUE)</formula>
    </cfRule>
    <cfRule type="expression" dxfId="1932" priority="13246">
      <formula>IF(RIGHT(TEXT(AI102,"0.#"),1)=".",TRUE,FALSE)</formula>
    </cfRule>
  </conditionalFormatting>
  <conditionalFormatting sqref="AM102">
    <cfRule type="expression" dxfId="1931" priority="13243">
      <formula>IF(RIGHT(TEXT(AM102,"0.#"),1)=".",FALSE,TRUE)</formula>
    </cfRule>
    <cfRule type="expression" dxfId="1930" priority="13244">
      <formula>IF(RIGHT(TEXT(AM102,"0.#"),1)=".",TRUE,FALSE)</formula>
    </cfRule>
  </conditionalFormatting>
  <conditionalFormatting sqref="AQ102">
    <cfRule type="expression" dxfId="1929" priority="13241">
      <formula>IF(RIGHT(TEXT(AQ102,"0.#"),1)=".",FALSE,TRUE)</formula>
    </cfRule>
    <cfRule type="expression" dxfId="1928" priority="13242">
      <formula>IF(RIGHT(TEXT(AQ102,"0.#"),1)=".",TRUE,FALSE)</formula>
    </cfRule>
  </conditionalFormatting>
  <conditionalFormatting sqref="AE104">
    <cfRule type="expression" dxfId="1927" priority="13239">
      <formula>IF(RIGHT(TEXT(AE104,"0.#"),1)=".",FALSE,TRUE)</formula>
    </cfRule>
    <cfRule type="expression" dxfId="1926" priority="13240">
      <formula>IF(RIGHT(TEXT(AE104,"0.#"),1)=".",TRUE,FALSE)</formula>
    </cfRule>
  </conditionalFormatting>
  <conditionalFormatting sqref="AI104">
    <cfRule type="expression" dxfId="1925" priority="13237">
      <formula>IF(RIGHT(TEXT(AI104,"0.#"),1)=".",FALSE,TRUE)</formula>
    </cfRule>
    <cfRule type="expression" dxfId="1924" priority="13238">
      <formula>IF(RIGHT(TEXT(AI104,"0.#"),1)=".",TRUE,FALSE)</formula>
    </cfRule>
  </conditionalFormatting>
  <conditionalFormatting sqref="AM104">
    <cfRule type="expression" dxfId="1923" priority="13235">
      <formula>IF(RIGHT(TEXT(AM104,"0.#"),1)=".",FALSE,TRUE)</formula>
    </cfRule>
    <cfRule type="expression" dxfId="1922" priority="13236">
      <formula>IF(RIGHT(TEXT(AM104,"0.#"),1)=".",TRUE,FALSE)</formula>
    </cfRule>
  </conditionalFormatting>
  <conditionalFormatting sqref="AE105">
    <cfRule type="expression" dxfId="1921" priority="13233">
      <formula>IF(RIGHT(TEXT(AE105,"0.#"),1)=".",FALSE,TRUE)</formula>
    </cfRule>
    <cfRule type="expression" dxfId="1920" priority="13234">
      <formula>IF(RIGHT(TEXT(AE105,"0.#"),1)=".",TRUE,FALSE)</formula>
    </cfRule>
  </conditionalFormatting>
  <conditionalFormatting sqref="AI105">
    <cfRule type="expression" dxfId="1919" priority="13231">
      <formula>IF(RIGHT(TEXT(AI105,"0.#"),1)=".",FALSE,TRUE)</formula>
    </cfRule>
    <cfRule type="expression" dxfId="1918" priority="13232">
      <formula>IF(RIGHT(TEXT(AI105,"0.#"),1)=".",TRUE,FALSE)</formula>
    </cfRule>
  </conditionalFormatting>
  <conditionalFormatting sqref="AM105">
    <cfRule type="expression" dxfId="1917" priority="13229">
      <formula>IF(RIGHT(TEXT(AM105,"0.#"),1)=".",FALSE,TRUE)</formula>
    </cfRule>
    <cfRule type="expression" dxfId="1916" priority="13230">
      <formula>IF(RIGHT(TEXT(AM105,"0.#"),1)=".",TRUE,FALSE)</formula>
    </cfRule>
  </conditionalFormatting>
  <conditionalFormatting sqref="AE107">
    <cfRule type="expression" dxfId="1915" priority="13225">
      <formula>IF(RIGHT(TEXT(AE107,"0.#"),1)=".",FALSE,TRUE)</formula>
    </cfRule>
    <cfRule type="expression" dxfId="1914" priority="13226">
      <formula>IF(RIGHT(TEXT(AE107,"0.#"),1)=".",TRUE,FALSE)</formula>
    </cfRule>
  </conditionalFormatting>
  <conditionalFormatting sqref="AI107">
    <cfRule type="expression" dxfId="1913" priority="13223">
      <formula>IF(RIGHT(TEXT(AI107,"0.#"),1)=".",FALSE,TRUE)</formula>
    </cfRule>
    <cfRule type="expression" dxfId="1912" priority="13224">
      <formula>IF(RIGHT(TEXT(AI107,"0.#"),1)=".",TRUE,FALSE)</formula>
    </cfRule>
  </conditionalFormatting>
  <conditionalFormatting sqref="AM107">
    <cfRule type="expression" dxfId="1911" priority="13221">
      <formula>IF(RIGHT(TEXT(AM107,"0.#"),1)=".",FALSE,TRUE)</formula>
    </cfRule>
    <cfRule type="expression" dxfId="1910" priority="13222">
      <formula>IF(RIGHT(TEXT(AM107,"0.#"),1)=".",TRUE,FALSE)</formula>
    </cfRule>
  </conditionalFormatting>
  <conditionalFormatting sqref="AE108">
    <cfRule type="expression" dxfId="1909" priority="13219">
      <formula>IF(RIGHT(TEXT(AE108,"0.#"),1)=".",FALSE,TRUE)</formula>
    </cfRule>
    <cfRule type="expression" dxfId="1908" priority="13220">
      <formula>IF(RIGHT(TEXT(AE108,"0.#"),1)=".",TRUE,FALSE)</formula>
    </cfRule>
  </conditionalFormatting>
  <conditionalFormatting sqref="AI108">
    <cfRule type="expression" dxfId="1907" priority="13217">
      <formula>IF(RIGHT(TEXT(AI108,"0.#"),1)=".",FALSE,TRUE)</formula>
    </cfRule>
    <cfRule type="expression" dxfId="1906" priority="13218">
      <formula>IF(RIGHT(TEXT(AI108,"0.#"),1)=".",TRUE,FALSE)</formula>
    </cfRule>
  </conditionalFormatting>
  <conditionalFormatting sqref="AM108">
    <cfRule type="expression" dxfId="1905" priority="13215">
      <formula>IF(RIGHT(TEXT(AM108,"0.#"),1)=".",FALSE,TRUE)</formula>
    </cfRule>
    <cfRule type="expression" dxfId="1904" priority="13216">
      <formula>IF(RIGHT(TEXT(AM108,"0.#"),1)=".",TRUE,FALSE)</formula>
    </cfRule>
  </conditionalFormatting>
  <conditionalFormatting sqref="AE110">
    <cfRule type="expression" dxfId="1903" priority="13211">
      <formula>IF(RIGHT(TEXT(AE110,"0.#"),1)=".",FALSE,TRUE)</formula>
    </cfRule>
    <cfRule type="expression" dxfId="1902" priority="13212">
      <formula>IF(RIGHT(TEXT(AE110,"0.#"),1)=".",TRUE,FALSE)</formula>
    </cfRule>
  </conditionalFormatting>
  <conditionalFormatting sqref="AI110">
    <cfRule type="expression" dxfId="1901" priority="13209">
      <formula>IF(RIGHT(TEXT(AI110,"0.#"),1)=".",FALSE,TRUE)</formula>
    </cfRule>
    <cfRule type="expression" dxfId="1900" priority="13210">
      <formula>IF(RIGHT(TEXT(AI110,"0.#"),1)=".",TRUE,FALSE)</formula>
    </cfRule>
  </conditionalFormatting>
  <conditionalFormatting sqref="AM110">
    <cfRule type="expression" dxfId="1899" priority="13207">
      <formula>IF(RIGHT(TEXT(AM110,"0.#"),1)=".",FALSE,TRUE)</formula>
    </cfRule>
    <cfRule type="expression" dxfId="1898" priority="13208">
      <formula>IF(RIGHT(TEXT(AM110,"0.#"),1)=".",TRUE,FALSE)</formula>
    </cfRule>
  </conditionalFormatting>
  <conditionalFormatting sqref="AE111">
    <cfRule type="expression" dxfId="1897" priority="13205">
      <formula>IF(RIGHT(TEXT(AE111,"0.#"),1)=".",FALSE,TRUE)</formula>
    </cfRule>
    <cfRule type="expression" dxfId="1896" priority="13206">
      <formula>IF(RIGHT(TEXT(AE111,"0.#"),1)=".",TRUE,FALSE)</formula>
    </cfRule>
  </conditionalFormatting>
  <conditionalFormatting sqref="AI111">
    <cfRule type="expression" dxfId="1895" priority="13203">
      <formula>IF(RIGHT(TEXT(AI111,"0.#"),1)=".",FALSE,TRUE)</formula>
    </cfRule>
    <cfRule type="expression" dxfId="1894" priority="13204">
      <formula>IF(RIGHT(TEXT(AI111,"0.#"),1)=".",TRUE,FALSE)</formula>
    </cfRule>
  </conditionalFormatting>
  <conditionalFormatting sqref="AM111">
    <cfRule type="expression" dxfId="1893" priority="13201">
      <formula>IF(RIGHT(TEXT(AM111,"0.#"),1)=".",FALSE,TRUE)</formula>
    </cfRule>
    <cfRule type="expression" dxfId="1892" priority="13202">
      <formula>IF(RIGHT(TEXT(AM111,"0.#"),1)=".",TRUE,FALSE)</formula>
    </cfRule>
  </conditionalFormatting>
  <conditionalFormatting sqref="AE113">
    <cfRule type="expression" dxfId="1891" priority="13197">
      <formula>IF(RIGHT(TEXT(AE113,"0.#"),1)=".",FALSE,TRUE)</formula>
    </cfRule>
    <cfRule type="expression" dxfId="1890" priority="13198">
      <formula>IF(RIGHT(TEXT(AE113,"0.#"),1)=".",TRUE,FALSE)</formula>
    </cfRule>
  </conditionalFormatting>
  <conditionalFormatting sqref="AI113">
    <cfRule type="expression" dxfId="1889" priority="13195">
      <formula>IF(RIGHT(TEXT(AI113,"0.#"),1)=".",FALSE,TRUE)</formula>
    </cfRule>
    <cfRule type="expression" dxfId="1888" priority="13196">
      <formula>IF(RIGHT(TEXT(AI113,"0.#"),1)=".",TRUE,FALSE)</formula>
    </cfRule>
  </conditionalFormatting>
  <conditionalFormatting sqref="AM113">
    <cfRule type="expression" dxfId="1887" priority="13193">
      <formula>IF(RIGHT(TEXT(AM113,"0.#"),1)=".",FALSE,TRUE)</formula>
    </cfRule>
    <cfRule type="expression" dxfId="1886" priority="13194">
      <formula>IF(RIGHT(TEXT(AM113,"0.#"),1)=".",TRUE,FALSE)</formula>
    </cfRule>
  </conditionalFormatting>
  <conditionalFormatting sqref="AE114">
    <cfRule type="expression" dxfId="1885" priority="13191">
      <formula>IF(RIGHT(TEXT(AE114,"0.#"),1)=".",FALSE,TRUE)</formula>
    </cfRule>
    <cfRule type="expression" dxfId="1884" priority="13192">
      <formula>IF(RIGHT(TEXT(AE114,"0.#"),1)=".",TRUE,FALSE)</formula>
    </cfRule>
  </conditionalFormatting>
  <conditionalFormatting sqref="AI114">
    <cfRule type="expression" dxfId="1883" priority="13189">
      <formula>IF(RIGHT(TEXT(AI114,"0.#"),1)=".",FALSE,TRUE)</formula>
    </cfRule>
    <cfRule type="expression" dxfId="1882" priority="13190">
      <formula>IF(RIGHT(TEXT(AI114,"0.#"),1)=".",TRUE,FALSE)</formula>
    </cfRule>
  </conditionalFormatting>
  <conditionalFormatting sqref="AM114">
    <cfRule type="expression" dxfId="1881" priority="13187">
      <formula>IF(RIGHT(TEXT(AM114,"0.#"),1)=".",FALSE,TRUE)</formula>
    </cfRule>
    <cfRule type="expression" dxfId="1880" priority="13188">
      <formula>IF(RIGHT(TEXT(AM114,"0.#"),1)=".",TRUE,FALSE)</formula>
    </cfRule>
  </conditionalFormatting>
  <conditionalFormatting sqref="AQ116">
    <cfRule type="expression" dxfId="1879" priority="13183">
      <formula>IF(RIGHT(TEXT(AQ116,"0.#"),1)=".",FALSE,TRUE)</formula>
    </cfRule>
    <cfRule type="expression" dxfId="1878" priority="13184">
      <formula>IF(RIGHT(TEXT(AQ116,"0.#"),1)=".",TRUE,FALSE)</formula>
    </cfRule>
  </conditionalFormatting>
  <conditionalFormatting sqref="AM116">
    <cfRule type="expression" dxfId="1877" priority="13179">
      <formula>IF(RIGHT(TEXT(AM116,"0.#"),1)=".",FALSE,TRUE)</formula>
    </cfRule>
    <cfRule type="expression" dxfId="1876" priority="13180">
      <formula>IF(RIGHT(TEXT(AM116,"0.#"),1)=".",TRUE,FALSE)</formula>
    </cfRule>
  </conditionalFormatting>
  <conditionalFormatting sqref="AM117">
    <cfRule type="expression" dxfId="1875" priority="13177">
      <formula>IF(RIGHT(TEXT(AM117,"0.#"),1)=".",FALSE,TRUE)</formula>
    </cfRule>
    <cfRule type="expression" dxfId="1874" priority="13178">
      <formula>IF(RIGHT(TEXT(AM117,"0.#"),1)=".",TRUE,FALSE)</formula>
    </cfRule>
  </conditionalFormatting>
  <conditionalFormatting sqref="AQ117">
    <cfRule type="expression" dxfId="1873" priority="13171">
      <formula>IF(RIGHT(TEXT(AQ117,"0.#"),1)=".",FALSE,TRUE)</formula>
    </cfRule>
    <cfRule type="expression" dxfId="1872" priority="13172">
      <formula>IF(RIGHT(TEXT(AQ117,"0.#"),1)=".",TRUE,FALSE)</formula>
    </cfRule>
  </conditionalFormatting>
  <conditionalFormatting sqref="AE119 AQ119">
    <cfRule type="expression" dxfId="1871" priority="13169">
      <formula>IF(RIGHT(TEXT(AE119,"0.#"),1)=".",FALSE,TRUE)</formula>
    </cfRule>
    <cfRule type="expression" dxfId="1870" priority="13170">
      <formula>IF(RIGHT(TEXT(AE119,"0.#"),1)=".",TRUE,FALSE)</formula>
    </cfRule>
  </conditionalFormatting>
  <conditionalFormatting sqref="AI119">
    <cfRule type="expression" dxfId="1869" priority="13167">
      <formula>IF(RIGHT(TEXT(AI119,"0.#"),1)=".",FALSE,TRUE)</formula>
    </cfRule>
    <cfRule type="expression" dxfId="1868" priority="13168">
      <formula>IF(RIGHT(TEXT(AI119,"0.#"),1)=".",TRUE,FALSE)</formula>
    </cfRule>
  </conditionalFormatting>
  <conditionalFormatting sqref="AM119">
    <cfRule type="expression" dxfId="1867" priority="13165">
      <formula>IF(RIGHT(TEXT(AM119,"0.#"),1)=".",FALSE,TRUE)</formula>
    </cfRule>
    <cfRule type="expression" dxfId="1866" priority="13166">
      <formula>IF(RIGHT(TEXT(AM119,"0.#"),1)=".",TRUE,FALSE)</formula>
    </cfRule>
  </conditionalFormatting>
  <conditionalFormatting sqref="AQ120">
    <cfRule type="expression" dxfId="1865" priority="13157">
      <formula>IF(RIGHT(TEXT(AQ120,"0.#"),1)=".",FALSE,TRUE)</formula>
    </cfRule>
    <cfRule type="expression" dxfId="1864" priority="13158">
      <formula>IF(RIGHT(TEXT(AQ120,"0.#"),1)=".",TRUE,FALSE)</formula>
    </cfRule>
  </conditionalFormatting>
  <conditionalFormatting sqref="AE122 AQ122">
    <cfRule type="expression" dxfId="1863" priority="13155">
      <formula>IF(RIGHT(TEXT(AE122,"0.#"),1)=".",FALSE,TRUE)</formula>
    </cfRule>
    <cfRule type="expression" dxfId="1862" priority="13156">
      <formula>IF(RIGHT(TEXT(AE122,"0.#"),1)=".",TRUE,FALSE)</formula>
    </cfRule>
  </conditionalFormatting>
  <conditionalFormatting sqref="AI122">
    <cfRule type="expression" dxfId="1861" priority="13153">
      <formula>IF(RIGHT(TEXT(AI122,"0.#"),1)=".",FALSE,TRUE)</formula>
    </cfRule>
    <cfRule type="expression" dxfId="1860" priority="13154">
      <formula>IF(RIGHT(TEXT(AI122,"0.#"),1)=".",TRUE,FALSE)</formula>
    </cfRule>
  </conditionalFormatting>
  <conditionalFormatting sqref="AM122">
    <cfRule type="expression" dxfId="1859" priority="13151">
      <formula>IF(RIGHT(TEXT(AM122,"0.#"),1)=".",FALSE,TRUE)</formula>
    </cfRule>
    <cfRule type="expression" dxfId="1858" priority="13152">
      <formula>IF(RIGHT(TEXT(AM122,"0.#"),1)=".",TRUE,FALSE)</formula>
    </cfRule>
  </conditionalFormatting>
  <conditionalFormatting sqref="AQ123">
    <cfRule type="expression" dxfId="1857" priority="13143">
      <formula>IF(RIGHT(TEXT(AQ123,"0.#"),1)=".",FALSE,TRUE)</formula>
    </cfRule>
    <cfRule type="expression" dxfId="1856" priority="13144">
      <formula>IF(RIGHT(TEXT(AQ123,"0.#"),1)=".",TRUE,FALSE)</formula>
    </cfRule>
  </conditionalFormatting>
  <conditionalFormatting sqref="AE125 AQ125">
    <cfRule type="expression" dxfId="1855" priority="13141">
      <formula>IF(RIGHT(TEXT(AE125,"0.#"),1)=".",FALSE,TRUE)</formula>
    </cfRule>
    <cfRule type="expression" dxfId="1854" priority="13142">
      <formula>IF(RIGHT(TEXT(AE125,"0.#"),1)=".",TRUE,FALSE)</formula>
    </cfRule>
  </conditionalFormatting>
  <conditionalFormatting sqref="AI125">
    <cfRule type="expression" dxfId="1853" priority="13139">
      <formula>IF(RIGHT(TEXT(AI125,"0.#"),1)=".",FALSE,TRUE)</formula>
    </cfRule>
    <cfRule type="expression" dxfId="1852" priority="13140">
      <formula>IF(RIGHT(TEXT(AI125,"0.#"),1)=".",TRUE,FALSE)</formula>
    </cfRule>
  </conditionalFormatting>
  <conditionalFormatting sqref="AM125">
    <cfRule type="expression" dxfId="1851" priority="13137">
      <formula>IF(RIGHT(TEXT(AM125,"0.#"),1)=".",FALSE,TRUE)</formula>
    </cfRule>
    <cfRule type="expression" dxfId="1850" priority="13138">
      <formula>IF(RIGHT(TEXT(AM125,"0.#"),1)=".",TRUE,FALSE)</formula>
    </cfRule>
  </conditionalFormatting>
  <conditionalFormatting sqref="AQ126">
    <cfRule type="expression" dxfId="1849" priority="13129">
      <formula>IF(RIGHT(TEXT(AQ126,"0.#"),1)=".",FALSE,TRUE)</formula>
    </cfRule>
    <cfRule type="expression" dxfId="1848" priority="13130">
      <formula>IF(RIGHT(TEXT(AQ126,"0.#"),1)=".",TRUE,FALSE)</formula>
    </cfRule>
  </conditionalFormatting>
  <conditionalFormatting sqref="AE128 AQ128">
    <cfRule type="expression" dxfId="1847" priority="13127">
      <formula>IF(RIGHT(TEXT(AE128,"0.#"),1)=".",FALSE,TRUE)</formula>
    </cfRule>
    <cfRule type="expression" dxfId="1846" priority="13128">
      <formula>IF(RIGHT(TEXT(AE128,"0.#"),1)=".",TRUE,FALSE)</formula>
    </cfRule>
  </conditionalFormatting>
  <conditionalFormatting sqref="AI128">
    <cfRule type="expression" dxfId="1845" priority="13125">
      <formula>IF(RIGHT(TEXT(AI128,"0.#"),1)=".",FALSE,TRUE)</formula>
    </cfRule>
    <cfRule type="expression" dxfId="1844" priority="13126">
      <formula>IF(RIGHT(TEXT(AI128,"0.#"),1)=".",TRUE,FALSE)</formula>
    </cfRule>
  </conditionalFormatting>
  <conditionalFormatting sqref="AM128">
    <cfRule type="expression" dxfId="1843" priority="13123">
      <formula>IF(RIGHT(TEXT(AM128,"0.#"),1)=".",FALSE,TRUE)</formula>
    </cfRule>
    <cfRule type="expression" dxfId="1842" priority="13124">
      <formula>IF(RIGHT(TEXT(AM128,"0.#"),1)=".",TRUE,FALSE)</formula>
    </cfRule>
  </conditionalFormatting>
  <conditionalFormatting sqref="AQ129">
    <cfRule type="expression" dxfId="1841" priority="13115">
      <formula>IF(RIGHT(TEXT(AQ129,"0.#"),1)=".",FALSE,TRUE)</formula>
    </cfRule>
    <cfRule type="expression" dxfId="1840" priority="13116">
      <formula>IF(RIGHT(TEXT(AQ129,"0.#"),1)=".",TRUE,FALSE)</formula>
    </cfRule>
  </conditionalFormatting>
  <conditionalFormatting sqref="AE75">
    <cfRule type="expression" dxfId="1839" priority="13113">
      <formula>IF(RIGHT(TEXT(AE75,"0.#"),1)=".",FALSE,TRUE)</formula>
    </cfRule>
    <cfRule type="expression" dxfId="1838" priority="13114">
      <formula>IF(RIGHT(TEXT(AE75,"0.#"),1)=".",TRUE,FALSE)</formula>
    </cfRule>
  </conditionalFormatting>
  <conditionalFormatting sqref="AE76">
    <cfRule type="expression" dxfId="1837" priority="13111">
      <formula>IF(RIGHT(TEXT(AE76,"0.#"),1)=".",FALSE,TRUE)</formula>
    </cfRule>
    <cfRule type="expression" dxfId="1836" priority="13112">
      <formula>IF(RIGHT(TEXT(AE76,"0.#"),1)=".",TRUE,FALSE)</formula>
    </cfRule>
  </conditionalFormatting>
  <conditionalFormatting sqref="AE77">
    <cfRule type="expression" dxfId="1835" priority="13109">
      <formula>IF(RIGHT(TEXT(AE77,"0.#"),1)=".",FALSE,TRUE)</formula>
    </cfRule>
    <cfRule type="expression" dxfId="1834" priority="13110">
      <formula>IF(RIGHT(TEXT(AE77,"0.#"),1)=".",TRUE,FALSE)</formula>
    </cfRule>
  </conditionalFormatting>
  <conditionalFormatting sqref="AI77">
    <cfRule type="expression" dxfId="1833" priority="13107">
      <formula>IF(RIGHT(TEXT(AI77,"0.#"),1)=".",FALSE,TRUE)</formula>
    </cfRule>
    <cfRule type="expression" dxfId="1832" priority="13108">
      <formula>IF(RIGHT(TEXT(AI77,"0.#"),1)=".",TRUE,FALSE)</formula>
    </cfRule>
  </conditionalFormatting>
  <conditionalFormatting sqref="AI76">
    <cfRule type="expression" dxfId="1831" priority="13105">
      <formula>IF(RIGHT(TEXT(AI76,"0.#"),1)=".",FALSE,TRUE)</formula>
    </cfRule>
    <cfRule type="expression" dxfId="1830" priority="13106">
      <formula>IF(RIGHT(TEXT(AI76,"0.#"),1)=".",TRUE,FALSE)</formula>
    </cfRule>
  </conditionalFormatting>
  <conditionalFormatting sqref="AI75">
    <cfRule type="expression" dxfId="1829" priority="13103">
      <formula>IF(RIGHT(TEXT(AI75,"0.#"),1)=".",FALSE,TRUE)</formula>
    </cfRule>
    <cfRule type="expression" dxfId="1828" priority="13104">
      <formula>IF(RIGHT(TEXT(AI75,"0.#"),1)=".",TRUE,FALSE)</formula>
    </cfRule>
  </conditionalFormatting>
  <conditionalFormatting sqref="AM75">
    <cfRule type="expression" dxfId="1827" priority="13101">
      <formula>IF(RIGHT(TEXT(AM75,"0.#"),1)=".",FALSE,TRUE)</formula>
    </cfRule>
    <cfRule type="expression" dxfId="1826" priority="13102">
      <formula>IF(RIGHT(TEXT(AM75,"0.#"),1)=".",TRUE,FALSE)</formula>
    </cfRule>
  </conditionalFormatting>
  <conditionalFormatting sqref="AM76">
    <cfRule type="expression" dxfId="1825" priority="13099">
      <formula>IF(RIGHT(TEXT(AM76,"0.#"),1)=".",FALSE,TRUE)</formula>
    </cfRule>
    <cfRule type="expression" dxfId="1824" priority="13100">
      <formula>IF(RIGHT(TEXT(AM76,"0.#"),1)=".",TRUE,FALSE)</formula>
    </cfRule>
  </conditionalFormatting>
  <conditionalFormatting sqref="AM77">
    <cfRule type="expression" dxfId="1823" priority="13097">
      <formula>IF(RIGHT(TEXT(AM77,"0.#"),1)=".",FALSE,TRUE)</formula>
    </cfRule>
    <cfRule type="expression" dxfId="1822" priority="13098">
      <formula>IF(RIGHT(TEXT(AM77,"0.#"),1)=".",TRUE,FALSE)</formula>
    </cfRule>
  </conditionalFormatting>
  <conditionalFormatting sqref="AE134:AE135 AI134:AI135 AM134:AM135 AQ134:AQ135 AU134:AU135">
    <cfRule type="expression" dxfId="1821" priority="13083">
      <formula>IF(RIGHT(TEXT(AE134,"0.#"),1)=".",FALSE,TRUE)</formula>
    </cfRule>
    <cfRule type="expression" dxfId="1820" priority="13084">
      <formula>IF(RIGHT(TEXT(AE134,"0.#"),1)=".",TRUE,FALSE)</formula>
    </cfRule>
  </conditionalFormatting>
  <conditionalFormatting sqref="AL852:AO874">
    <cfRule type="expression" dxfId="1819" priority="6653">
      <formula>IF(AND(AL852&gt;=0, RIGHT(TEXT(AL852,"0.#"),1)&lt;&gt;"."),TRUE,FALSE)</formula>
    </cfRule>
    <cfRule type="expression" dxfId="1818" priority="6654">
      <formula>IF(AND(AL852&gt;=0, RIGHT(TEXT(AL852,"0.#"),1)="."),TRUE,FALSE)</formula>
    </cfRule>
    <cfRule type="expression" dxfId="1817" priority="6655">
      <formula>IF(AND(AL852&lt;0, RIGHT(TEXT(AL852,"0.#"),1)&lt;&gt;"."),TRUE,FALSE)</formula>
    </cfRule>
    <cfRule type="expression" dxfId="1816" priority="6656">
      <formula>IF(AND(AL852&lt;0, RIGHT(TEXT(AL852,"0.#"),1)="."),TRUE,FALSE)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52:Y874">
    <cfRule type="expression" dxfId="1745" priority="2981">
      <formula>IF(RIGHT(TEXT(Y852,"0.#"),1)=".",FALSE,TRUE)</formula>
    </cfRule>
    <cfRule type="expression" dxfId="1744" priority="2982">
      <formula>IF(RIGHT(TEXT(Y852,"0.#"),1)=".",TRUE,FALSE)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10:AO1139">
    <cfRule type="expression" dxfId="1715" priority="2887">
      <formula>IF(AND(AL1110&gt;=0, RIGHT(TEXT(AL1110,"0.#"),1)&lt;&gt;"."),TRUE,FALSE)</formula>
    </cfRule>
    <cfRule type="expression" dxfId="1714" priority="2888">
      <formula>IF(AND(AL1110&gt;=0, RIGHT(TEXT(AL1110,"0.#"),1)="."),TRUE,FALSE)</formula>
    </cfRule>
    <cfRule type="expression" dxfId="1713" priority="2889">
      <formula>IF(AND(AL1110&lt;0, RIGHT(TEXT(AL1110,"0.#"),1)&lt;&gt;"."),TRUE,FALSE)</formula>
    </cfRule>
    <cfRule type="expression" dxfId="1712" priority="2890">
      <formula>IF(AND(AL1110&lt;0, RIGHT(TEXT(AL1110,"0.#"),1)="."),TRUE,FALSE)</formula>
    </cfRule>
  </conditionalFormatting>
  <conditionalFormatting sqref="Y1110:Y1139">
    <cfRule type="expression" dxfId="1711" priority="2885">
      <formula>IF(RIGHT(TEXT(Y1110,"0.#"),1)=".",FALSE,TRUE)</formula>
    </cfRule>
    <cfRule type="expression" dxfId="1710" priority="2886">
      <formula>IF(RIGHT(TEXT(Y1110,"0.#"),1)=".",TRUE,FALSE)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9">
    <cfRule type="expression" dxfId="1383" priority="2091">
      <formula>IF(RIGHT(TEXT(Y879,"0.#"),1)=".",FALSE,TRUE)</formula>
    </cfRule>
    <cfRule type="expression" dxfId="1382" priority="2092">
      <formula>IF(RIGHT(TEXT(Y879,"0.#"),1)=".",TRUE,FALSE)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7:Y978">
    <cfRule type="expression" dxfId="1371" priority="2055">
      <formula>IF(RIGHT(TEXT(Y977,"0.#"),1)=".",FALSE,TRUE)</formula>
    </cfRule>
    <cfRule type="expression" dxfId="1370" priority="2056">
      <formula>IF(RIGHT(TEXT(Y977,"0.#"),1)=".",TRUE,FALSE)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5:AO907">
    <cfRule type="expression" dxfId="1287" priority="2099">
      <formula>IF(AND(AL885&gt;=0, RIGHT(TEXT(AL885,"0.#"),1)&lt;&gt;"."),TRUE,FALSE)</formula>
    </cfRule>
    <cfRule type="expression" dxfId="1286" priority="2100">
      <formula>IF(AND(AL885&gt;=0, RIGHT(TEXT(AL885,"0.#"),1)="."),TRUE,FALSE)</formula>
    </cfRule>
    <cfRule type="expression" dxfId="1285" priority="2101">
      <formula>IF(AND(AL885&lt;0, RIGHT(TEXT(AL885,"0.#"),1)&lt;&gt;"."),TRUE,FALSE)</formula>
    </cfRule>
    <cfRule type="expression" dxfId="1284" priority="2102">
      <formula>IF(AND(AL885&lt;0, RIGHT(TEXT(AL885,"0.#"),1)="."),TRUE,FALSE)</formula>
    </cfRule>
  </conditionalFormatting>
  <conditionalFormatting sqref="AL879:AO884">
    <cfRule type="expression" dxfId="1283" priority="2093">
      <formula>IF(AND(AL879&gt;=0, RIGHT(TEXT(AL879,"0.#"),1)&lt;&gt;"."),TRUE,FALSE)</formula>
    </cfRule>
    <cfRule type="expression" dxfId="1282" priority="2094">
      <formula>IF(AND(AL879&gt;=0, RIGHT(TEXT(AL879,"0.#"),1)="."),TRUE,FALSE)</formula>
    </cfRule>
    <cfRule type="expression" dxfId="1281" priority="2095">
      <formula>IF(AND(AL879&lt;0, RIGHT(TEXT(AL879,"0.#"),1)&lt;&gt;"."),TRUE,FALSE)</formula>
    </cfRule>
    <cfRule type="expression" dxfId="1280" priority="2096">
      <formula>IF(AND(AL879&lt;0, RIGHT(TEXT(AL879,"0.#"),1)="."),TRUE,FALSE)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7:AO978">
    <cfRule type="expression" dxfId="1259" priority="2057">
      <formula>IF(AND(AL977&gt;=0, RIGHT(TEXT(AL977,"0.#"),1)&lt;&gt;"."),TRUE,FALSE)</formula>
    </cfRule>
    <cfRule type="expression" dxfId="1258" priority="2058">
      <formula>IF(AND(AL977&gt;=0, RIGHT(TEXT(AL977,"0.#"),1)="."),TRUE,FALSE)</formula>
    </cfRule>
    <cfRule type="expression" dxfId="1257" priority="2059">
      <formula>IF(AND(AL977&lt;0, RIGHT(TEXT(AL977,"0.#"),1)&lt;&gt;"."),TRUE,FALSE)</formula>
    </cfRule>
    <cfRule type="expression" dxfId="1256" priority="2060">
      <formula>IF(AND(AL977&lt;0, RIGHT(TEXT(AL977,"0.#"),1)="."),TRUE,FALSE)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Y789">
    <cfRule type="expression" dxfId="19" priority="19">
      <formula>IF(RIGHT(TEXT(Y789,"0.#"),1)=".",FALSE,TRUE)</formula>
    </cfRule>
    <cfRule type="expression" dxfId="18" priority="20">
      <formula>IF(RIGHT(TEXT(Y789,"0.#"),1)=".",TRUE,FALSE)</formula>
    </cfRule>
  </conditionalFormatting>
  <conditionalFormatting sqref="AU789">
    <cfRule type="expression" dxfId="17" priority="17">
      <formula>IF(RIGHT(TEXT(AU789,"0.#"),1)=".",FALSE,TRUE)</formula>
    </cfRule>
    <cfRule type="expression" dxfId="16" priority="18">
      <formula>IF(RIGHT(TEXT(AU789,"0.#"),1)=".",TRUE,FALSE)</formula>
    </cfRule>
  </conditionalFormatting>
  <conditionalFormatting sqref="Y847:Y851">
    <cfRule type="expression" dxfId="15" priority="15">
      <formula>IF(RIGHT(TEXT(Y847,"0.#"),1)=".",FALSE,TRUE)</formula>
    </cfRule>
    <cfRule type="expression" dxfId="14" priority="16">
      <formula>IF(RIGHT(TEXT(Y847,"0.#"),1)=".",TRUE,FALSE)</formula>
    </cfRule>
  </conditionalFormatting>
  <conditionalFormatting sqref="Y845:Y846">
    <cfRule type="expression" dxfId="13" priority="9">
      <formula>IF(RIGHT(TEXT(Y845,"0.#"),1)=".",FALSE,TRUE)</formula>
    </cfRule>
    <cfRule type="expression" dxfId="12" priority="10">
      <formula>IF(RIGHT(TEXT(Y845,"0.#"),1)=".",TRUE,FALSE)</formula>
    </cfRule>
  </conditionalFormatting>
  <conditionalFormatting sqref="AL845:AO851">
    <cfRule type="expression" dxfId="11" priority="11">
      <formula>IF(AND(AL845&gt;=0, RIGHT(TEXT(AL845,"0.#"),1)&lt;&gt;"."),TRUE,FALSE)</formula>
    </cfRule>
    <cfRule type="expression" dxfId="10" priority="12">
      <formula>IF(AND(AL845&gt;=0, RIGHT(TEXT(AL845,"0.#"),1)="."),TRUE,FALSE)</formula>
    </cfRule>
    <cfRule type="expression" dxfId="9" priority="13">
      <formula>IF(AND(AL845&lt;0, RIGHT(TEXT(AL845,"0.#"),1)&lt;&gt;"."),TRUE,FALSE)</formula>
    </cfRule>
    <cfRule type="expression" dxfId="8" priority="14">
      <formula>IF(AND(AL845&lt;0, RIGHT(TEXT(AL845,"0.#"),1)="."),TRUE,FALSE)</formula>
    </cfRule>
  </conditionalFormatting>
  <conditionalFormatting sqref="Y878">
    <cfRule type="expression" dxfId="7" priority="3">
      <formula>IF(RIGHT(TEXT(Y878,"0.#"),1)=".",FALSE,TRUE)</formula>
    </cfRule>
    <cfRule type="expression" dxfId="6" priority="4">
      <formula>IF(RIGHT(TEXT(Y878,"0.#"),1)=".",TRUE,FALSE)</formula>
    </cfRule>
  </conditionalFormatting>
  <conditionalFormatting sqref="AL878:AO878">
    <cfRule type="expression" dxfId="5" priority="5">
      <formula>IF(AND(AL878&gt;=0, RIGHT(TEXT(AL878,"0.#"),1)&lt;&gt;"."),TRUE,FALSE)</formula>
    </cfRule>
    <cfRule type="expression" dxfId="4" priority="6">
      <formula>IF(AND(AL878&gt;=0, RIGHT(TEXT(AL878,"0.#"),1)="."),TRUE,FALSE)</formula>
    </cfRule>
    <cfRule type="expression" dxfId="3" priority="7">
      <formula>IF(AND(AL878&lt;0, RIGHT(TEXT(AL878,"0.#"),1)&lt;&gt;"."),TRUE,FALSE)</formula>
    </cfRule>
    <cfRule type="expression" dxfId="2" priority="8">
      <formula>IF(AND(AL878&lt;0, RIGHT(TEXT(AL878,"0.#"),1)="."),TRUE,FALSE)</formula>
    </cfRule>
  </conditionalFormatting>
  <conditionalFormatting sqref="AE433:AE435 AI433:AI435 AM433:AM435 AQ433:AQ435 AU433:AU435">
    <cfRule type="expression" dxfId="1" priority="1">
      <formula>IF(RIGHT(TEXT(AE433,"0.#"),1)=".",FALSE,TRUE)</formula>
    </cfRule>
    <cfRule type="expression" dxfId="0" priority="2">
      <formula>IF(RIGHT(TEXT(AE433,"0.#"),1)=".",TRUE,FALSE)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4"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7" sqref="E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2021-06-28T05:49:36Z</cp:lastPrinted>
  <dcterms:created xsi:type="dcterms:W3CDTF">2012-03-13T00:50:25Z</dcterms:created>
  <dcterms:modified xsi:type="dcterms:W3CDTF">2021-06-28T05:50:06Z</dcterms:modified>
</cp:coreProperties>
</file>