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3年度\03 【大】企画\01 【中】予算執行の調査\01 【小：10移】行政事業レビュー\05 レビューシート（作成依頼→外部有識者点検→自己点検まで）\04_中間公表\210799 公プロ以外\02_対象外事業\RS\12訟務局●\確定\"/>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<sst xmlns="http://schemas.openxmlformats.org/spreadsheetml/2006/main" count="3388" uniqueCount="870">
  <si>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</si>
  <si>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</si>
  <si>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</si>
  <si>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</si>
  <si>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</si>
  <si>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</si>
  <si>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</si>
  <si>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</si>
  <si>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</si>
  <si>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</si>
  <si>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</si>
  <si>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</si>
  <si>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</si>
  <si>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</si>
  <si>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</si>
  <si>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</si>
  <si>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</si>
  <si>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</si>
  <si>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</si>
  <si>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</si>
  <si>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</si>
  <si>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</si>
  <si>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</si>
  <si>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</si>
  <si>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</si>
  <si>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</si>
  <si>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</si>
  <si>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</si>
  <si>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</si>
  <si>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</si>
  <si>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</si>
  <si>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</si>
  <si>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</si>
  <si>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</si>
  <si>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</si>
  <si>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</si>
  <si>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</si>
  <si>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</si>
  <si>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</si>
  <si>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</si>
  <si>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</si>
  <si>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</si>
  <si>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</si>
  <si>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</si>
  <si>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</si>
  <si>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</si>
  <si>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</si>
  <si>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</si>
  <si>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</si>
  <si>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</si>
  <si>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</si>
  <si>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</si>
  <si>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</si>
  <si>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</si>
  <si>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</si>
  <si>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</si>
  <si>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</si>
  <si>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</si>
  <si>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</si>
  <si>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</si>
  <si>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</si>
  <si>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</si>
  <si>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</si>
  <si>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</si>
  <si>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</si>
  <si>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</si>
  <si>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</si>
  <si>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</si>
  <si>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</si>
  <si>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</si>
  <si>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</si>
  <si>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</si>
  <si>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</si>
  <si>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</si>
  <si>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</si>
  <si>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</si>
  <si>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</si>
  <si>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</si>
  <si>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</si>
  <si>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</si>
  <si>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</si>
  <si>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</si>
  <si>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</si>
  <si>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</si>
  <si>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</si>
  <si>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</si>
  <si>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</si>
  <si>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</si>
  <si>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</si>
  <si>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</si>
  <si>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</si>
  <si>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</si>
  <si>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</si>
  <si>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</si>
  <si>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</si>
  <si>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</si>
  <si>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</si>
  <si>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</si>
  <si>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</si>
  <si>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</si>
  <si>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</si>
  <si>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</si>
  <si>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</si>
  <si>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</si>
  <si>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</si>
  <si>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</si>
  <si>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</si>
  <si>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</si>
  <si>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</si>
  <si>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</si>
  <si>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</si>
  <si>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</si>
  <si>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</si>
  <si>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</si>
  <si>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</si>
  <si>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</si>
  <si>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</si>
  <si>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</si>
  <si>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</si>
  <si>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</si>
  <si>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</si>
  <si>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</si>
  <si>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</si>
  <si>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</si>
  <si>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</si>
  <si>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</si>
  <si>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</si>
  <si>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</si>
  <si>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</si>
  <si>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</si>
  <si>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</si>
  <si>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</si>
  <si>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</si>
  <si>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</si>
  <si>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</si>
  <si>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</si>
  <si>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</si>
  <si>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</si>
  <si>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</si>
  <si>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</si>
  <si>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</si>
  <si>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</si>
  <si>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</si>
  <si>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</si>
  <si>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</si>
  <si>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</si>
  <si>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</si>
  <si>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</si>
  <si>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</si>
  <si>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</si>
  <si>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</si>
  <si>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</si>
  <si>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</si>
  <si>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</si>
  <si>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</si>
  <si>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</si>
  <si>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</si>
  <si>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</si>
  <si>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</si>
  <si>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</si>
  <si>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</si>
  <si>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</si>
  <si>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</si>
  <si>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</si>
  <si>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</si>
  <si>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</si>
  <si>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</si>
  <si>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</si>
  <si>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</si>
  <si>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</si>
  <si>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</si>
  <si>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</si>
  <si>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</si>
  <si>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</si>
  <si>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</si>
  <si>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</si>
  <si>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</si>
  <si>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</si>
  <si>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</si>
  <si>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</si>
  <si>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</si>
  <si>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</si>
  <si>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</si>
  <si>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</si>
  <si>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</si>
  <si>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</si>
  <si>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</si>
  <si>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</si>
  <si>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</si>
  <si>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</si>
  <si>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</si>
  <si>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</si>
  <si>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</si>
  <si>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</si>
  <si>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</si>
  <si>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</si>
  <si>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</si>
  <si>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</si>
  <si>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</si>
  <si>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</si>
  <si>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</si>
  <si>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</si>
  <si>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</si>
  <si>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</si>
  <si>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</si>
  <si>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</si>
  <si>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</si>
  <si>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</si>
  <si>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</si>
  <si>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</si>
  <si>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</si>
  <si>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</si>
  <si>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</si>
  <si>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</si>
  <si>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</si>
  <si>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</si>
  <si>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</si>
  <si>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</si>
  <si>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</si>
  <si>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</si>
  <si>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</si>
  <si>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</si>
  <si>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</si>
  <si>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</si>
  <si>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</si>
  <si>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</si>
  <si>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</si>
  <si>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</si>
  <si>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</si>
  <si>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</si>
  <si>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</si>
  <si>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</si>
  <si>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</si>
  <si>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</si>
  <si>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</si>
  <si>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</si>
  <si>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</si>
  <si>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</si>
  <si>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</si>
  <si>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</si>
  <si>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</si>
  <si>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</si>
  <si>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</si>
  <si>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</si>
  <si>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</si>
  <si>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</si>
  <si>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</si>
  <si>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</si>
  <si>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</si>
  <si>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</si>
  <si>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</si>
  <si>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</si>
  <si>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</si>
  <si>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</si>
  <si>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</si>
  <si>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</si>
  <si>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</si>
  <si>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</si>
  <si>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</si>
  <si>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</si>
  <si>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</si>
  <si>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</si>
  <si>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</si>
  <si>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</si>
  <si>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</si>
  <si>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</si>
  <si>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</si>
  <si>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</si>
  <si>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</si>
  <si>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</si>
  <si>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</si>
  <si>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</si>
  <si>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</si>
  <si>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</si>
  <si>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</si>
  <si>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</si>
  <si>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</si>
  <si>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</si>
  <si>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</si>
  <si>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</si>
  <si>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</si>
  <si>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</si>
  <si>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</si>
  <si>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</si>
  <si>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</si>
  <si>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</si>
  <si>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</si>
  <si>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</si>
  <si>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</si>
  <si>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</si>
  <si>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</si>
  <si>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</si>
  <si>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</si>
  <si>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</si>
  <si>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</si>
  <si>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</si>
  <si>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</si>
  <si>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</si>
  <si>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</si>
  <si>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</si>
  <si>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</si>
  <si>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</si>
  <si>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</si>
  <si>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</si>
  <si>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</si>
  <si>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</si>
  <si>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</si>
  <si>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</si>
  <si>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</si>
  <si>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</si>
  <si>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</si>
  <si>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</si>
  <si>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</si>
  <si>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</si>
  <si>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</si>
  <si>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</si>
  <si>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</si>
  <si>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</si>
  <si>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</si>
  <si>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</si>
  <si>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</si>
  <si>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</si>
  <si>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</si>
  <si>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</si>
  <si>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</si>
  <si>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</si>
  <si>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</si>
  <si>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</si>
  <si>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</si>
  <si>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</si>
  <si>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</si>
  <si>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</si>
  <si>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</si>
  <si>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</si>
  <si>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</si>
  <si>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</si>
  <si>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</si>
  <si>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</si>
  <si>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</si>
  <si>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</si>
  <si>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</si>
  <si>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</si>
  <si>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</si>
  <si>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</si>
  <si>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</si>
  <si>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</si>
  <si>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</si>
  <si>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</si>
  <si>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</si>
  <si>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</si>
  <si>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</si>
  <si>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</si>
  <si>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</si>
  <si>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</si>
  <si>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</si>
  <si>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</si>
  <si>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</si>
  <si>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</si>
  <si>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</si>
  <si>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</si>
  <si>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</si>
  <si>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</si>
  <si>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</si>
  <si>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</si>
  <si>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</si>
  <si>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</si>
  <si>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</si>
  <si>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</si>
  <si>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</si>
  <si>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</si>
  <si>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</si>
  <si>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</si>
  <si>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</si>
  <si>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</si>
  <si>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</si>
  <si>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</si>
  <si>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</si>
  <si>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</si>
  <si>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</si>
  <si>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</si>
  <si>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</si>
  <si>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</si>
  <si>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</si>
  <si>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</si>
  <si>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</si>
  <si>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</si>
  <si>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</si>
  <si>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</si>
  <si>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</si>
  <si>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</si>
  <si>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</si>
  <si>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</si>
  <si>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</si>
  <si>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</si>
  <si>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</si>
  <si>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</si>
  <si>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</si>
  <si>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</si>
  <si>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</si>
  <si>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</si>
  <si>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</si>
  <si>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</si>
  <si>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</si>
  <si>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</si>
  <si>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</si>
  <si>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</si>
  <si>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</si>
  <si>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</si>
  <si>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</si>
  <si>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</si>
  <si>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</si>
  <si>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</si>
  <si>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</si>
  <si>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</si>
  <si>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</si>
  <si>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</si>
  <si>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</si>
  <si>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</si>
  <si>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</si>
  <si>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</si>
  <si>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</si>
  <si>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</si>
  <si>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</si>
  <si>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</si>
  <si>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</si>
  <si>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</si>
  <si>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</si>
  <si>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</si>
  <si>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</si>
  <si>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</si>
  <si>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</si>
  <si>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</si>
  <si>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</si>
  <si>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</si>
  <si>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</si>
  <si>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</si>
  <si>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</si>
  <si>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</si>
  <si>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</si>
  <si>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</si>
  <si>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</si>
  <si>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</si>
  <si>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</si>
  <si>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</si>
  <si>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</si>
  <si>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</si>
  <si>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</si>
  <si>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</si>
  <si>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</si>
  <si>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</si>
  <si>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</si>
  <si>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</si>
  <si>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</si>
  <si>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</si>
  <si>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</si>
  <si>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</si>
  <si>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</si>
  <si>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</si>
  <si>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</si>
  <si>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</si>
  <si>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</si>
  <si>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</si>
  <si>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</si>
  <si>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</si>
  <si>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</si>
  <si>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</si>
  <si>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</si>
  <si>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</si>
  <si>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</si>
  <si>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</si>
  <si>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</si>
  <si>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</si>
  <si>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</si>
  <si>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</si>
  <si>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</si>
  <si>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</si>
  <si>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</si>
  <si>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</si>
  <si>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</si>
  <si>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</si>
  <si>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</si>
  <si>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</si>
  <si>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</si>
  <si>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</si>
  <si>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</si>
  <si>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</si>
  <si>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</si>
  <si>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</si>
  <si>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</si>
  <si>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</si>
  <si>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</si>
  <si>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</si>
  <si>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</si>
  <si>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</si>
  <si>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</si>
  <si>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</si>
  <si>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</si>
  <si>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</si>
  <si>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</si>
  <si>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</si>
  <si>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</si>
  <si>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</si>
  <si>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</si>
  <si>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</si>
  <si>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</si>
  <si>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</si>
  <si>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</si>
  <si>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</si>
  <si>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</si>
  <si>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</si>
  <si>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</si>
  <si>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</si>
  <si>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</si>
  <si>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</si>
  <si>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</si>
  <si>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</si>
  <si>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</si>
  <si>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</si>
  <si>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</si>
  <si>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</si>
  <si>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</si>
  <si>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</si>
  <si>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</si>
  <si>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</si>
  <si>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</si>
  <si>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</si>
  <si>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</si>
  <si>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</si>
  <si>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</si>
  <si>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</si>
  <si>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</si>
  <si>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</si>
  <si>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</si>
  <si>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</si>
  <si>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</si>
  <si>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</si>
  <si>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</si>
  <si>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</si>
  <si>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</si>
  <si>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</si>
  <si>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</si>
  <si>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</si>
  <si>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</si>
  <si>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</si>
  <si>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</si>
  <si>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</si>
  <si>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</si>
  <si>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</si>
  <si>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</si>
  <si>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</si>
  <si>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</si>
  <si>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</si>
  <si>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</si>
  <si>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</si>
  <si>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</si>
  <si>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</si>
  <si>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</si>
  <si>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</si>
  <si>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</si>
  <si>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</si>
  <si>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</si>
  <si>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</si>
  <si>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</si>
  <si>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</si>
  <si>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</si>
  <si>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</si>
  <si>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</si>
  <si>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</si>
  <si>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</si>
  <si>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</si>
  <si>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</si>
  <si>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</si>
  <si>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</si>
  <si>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</si>
  <si>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</si>
  <si>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</si>
  <si>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</si>
  <si>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</si>
  <si>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</si>
  <si>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</si>
  <si>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</si>
  <si>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</si>
  <si>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</si>
  <si>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</si>
  <si>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</si>
  <si>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</si>
  <si>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</si>
  <si>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</si>
  <si>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</si>
  <si>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</si>
  <si>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</si>
  <si>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</si>
  <si>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</si>
  <si>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</si>
  <si>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</si>
  <si>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</si>
  <si>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</si>
  <si>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</si>
  <si>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</si>
  <si>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</si>
  <si>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</si>
  <si>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</si>
  <si>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</si>
  <si>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</si>
  <si>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</si>
  <si>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</si>
  <si>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</si>
  <si>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</si>
  <si>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</si>
  <si>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</si>
  <si>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</si>
  <si>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</si>
  <si>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</si>
  <si>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</si>
  <si>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</si>
  <si>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</si>
  <si>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</si>
  <si>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</si>
  <si>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</si>
  <si>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</si>
  <si>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</si>
  <si>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</si>
  <si>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</si>
  <si>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</si>
  <si>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</si>
  <si>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</si>
  <si>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</si>
  <si>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</si>
  <si>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</si>
  <si>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</si>
  <si>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</si>
  <si>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</si>
  <si>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</si>
  <si>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</si>
  <si>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</si>
  <si>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</si>
  <si>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</si>
  <si>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</si>
  <si>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</si>
  <si>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</si>
  <si>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</si>
  <si>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</si>
  <si>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</si>
  <si>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</si>
  <si>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</si>
  <si>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</si>
  <si>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</si>
  <si>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</si>
  <si>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</si>
  <si>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</si>
  <si>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</si>
  <si>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</si>
  <si>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</si>
  <si>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</si>
  <si>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</si>
  <si>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</si>
  <si>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</si>
  <si>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</si>
  <si>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</si>
  <si>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</si>
  <si>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</si>
  <si>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</si>
  <si>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</si>
  <si>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</si>
  <si>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</si>
  <si>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</si>
  <si>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</si>
  <si>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</si>
  <si>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</si>
  <si>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</si>
  <si>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</si>
  <si>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</si>
  <si>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</si>
  <si>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</si>
  <si>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</si>
  <si>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</si>
  <si>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</si>
  <si>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</si>
  <si>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</si>
  <si>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</si>
  <si>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</si>
  <si>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</si>
  <si>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</si>
  <si>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</si>
  <si>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</si>
  <si>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</si>
  <si>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</si>
  <si>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</si>
  <si>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</si>
  <si>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</si>
  <si>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</si>
  <si>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</si>
  <si>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</si>
  <si>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</si>
  <si>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</si>
  <si>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</si>
  <si>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</si>
  <si>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</si>
  <si>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</si>
  <si>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</si>
  <si>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</si>
  <si>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</si>
  <si>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</si>
  <si>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</si>
  <si>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</si>
  <si>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</si>
  <si>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</si>
  <si>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法務</t>
  </si>
  <si>
    <t>法務省</t>
  </si>
  <si>
    <t>訟務事件の適正処理</t>
  </si>
  <si>
    <t>訟務局</t>
  </si>
  <si>
    <t>訟務企画課長
小原　一人</t>
  </si>
  <si>
    <t>昭和22年度</t>
  </si>
  <si>
    <t>終了予定なし</t>
  </si>
  <si>
    <t>訟務企画課</t>
  </si>
  <si>
    <t>国の利害に関係のある訴訟についての法務大臣の権限等に関する法律</t>
  </si>
  <si>
    <t>-</t>
  </si>
  <si>
    <t>　国の利害に関係のある訴訟の統一的・一元的な処理を適正に行うことにより，法律による行政の実現に寄与することを目的としている。</t>
  </si>
  <si>
    <t>訟務庁費</t>
  </si>
  <si>
    <t>訟務旅費</t>
  </si>
  <si>
    <t>地方裁判所において言渡しがされた第一審判決のうち，審理期間が2年以内であったものの率
審理期間が2年以内の事件数／一審判決数</t>
  </si>
  <si>
    <t>予防司法支援事件の件数について，対前年度比増を目標とする。</t>
  </si>
  <si>
    <t>予防司法支援事件の件数</t>
  </si>
  <si>
    <t>件</t>
  </si>
  <si>
    <t>　裁判の迅速化又は事務処理体制の充実強化を図るために開催した訟務担当者向けの研修，事件打合せ会等の参加者数</t>
  </si>
  <si>
    <t>人</t>
  </si>
  <si>
    <t>予算執行額／研修，事件打合せ会等の参加者数</t>
    <phoneticPr fontId="5"/>
  </si>
  <si>
    <t>円</t>
  </si>
  <si>
    <t>　　　円/人</t>
    <phoneticPr fontId="5"/>
  </si>
  <si>
    <t>870,302,044/8,361</t>
  </si>
  <si>
    <t>792,455,982/8,932</t>
  </si>
  <si>
    <t>国の利害に関係のある争訟の統一的かつ適正な処理（Ⅳ-12）</t>
  </si>
  <si>
    <t>国の利害に関係のある争訟の適正・迅速な処理（Ⅳ-12-（1））</t>
  </si>
  <si>
    <t>訟務組織における人的・物的体制の充実強化</t>
  </si>
  <si>
    <t>訟務組織における体制の充実</t>
  </si>
  <si>
    <t>令和5年度</t>
  </si>
  <si>
    <t>　各種研修・打合せ会等を通じて，訟務担当者の能力向上を図る。また，事務合理化機器の積極的利用により，事務処理の効率化を図る。</t>
  </si>
  <si>
    <t>予防司法支援制度の積極的利用の促進</t>
  </si>
  <si>
    <t>予防司法支援制度の積極的な利用</t>
  </si>
  <si>
    <t>　予防司法支援制度について，関係行政機関に対して周知活動を行い，その積極的な利用促進を図る。</t>
  </si>
  <si>
    <t>0013</t>
  </si>
  <si>
    <t>0010</t>
  </si>
  <si>
    <t>0070</t>
  </si>
  <si>
    <t>0058</t>
  </si>
  <si>
    <t>0056</t>
  </si>
  <si>
    <t>0055</t>
  </si>
  <si>
    <t>○</t>
  </si>
  <si>
    <t>　法務省，法務局及び地方法務局において，パソコン，プリンタ，データベース等の合理化機器や法律文献等を整備するなど執務環境を整え，執務資料を作成するなどして，大型化・複雑困難化している国の利害に関係のある訴訟について，国の立場から適正かつ効率的な主張立証活動を行う。また，第一審の訴訟手続については，2年以内に終局させることを目標としている裁判の迅速化に関する法律の趣旨を踏まえ，迅速な処理を目指す。</t>
    <phoneticPr fontId="5"/>
  </si>
  <si>
    <t>-</t>
    <phoneticPr fontId="5"/>
  </si>
  <si>
    <t>　裁判の迅速化に関する法律により，国を当事者とする訴訟についても，その第一審手続をなるべく2年以内の期間に終結させるという努力義務が裁判所と当事者に課されており，国も当事者としてこの責務を全うする必要があることから，地方裁判所において言渡しがされた第一審判決のうち，審理期間が2年以内であったものの率について，過去3年間の平均実績値以上とする。</t>
    <phoneticPr fontId="5"/>
  </si>
  <si>
    <t>「予防司法支援事件数に関する調査」（訟務局訟務企画課，令和3年5月作成，対象期間：令和2年4月１日～令和3年3月31日)</t>
    <rPh sb="41" eb="43">
      <t>レイワ</t>
    </rPh>
    <phoneticPr fontId="5"/>
  </si>
  <si>
    <t>758,428,413/4,013</t>
    <phoneticPr fontId="5"/>
  </si>
  <si>
    <t>-</t>
    <phoneticPr fontId="5"/>
  </si>
  <si>
    <t>有</t>
  </si>
  <si>
    <t>－</t>
    <phoneticPr fontId="5"/>
  </si>
  <si>
    <t>‐</t>
  </si>
  <si>
    <t>　成果実績は成果目標に十分見合ったものとなっている。</t>
    <phoneticPr fontId="5"/>
  </si>
  <si>
    <t>予算配分</t>
    <rPh sb="0" eb="2">
      <t>ヨサン</t>
    </rPh>
    <rPh sb="2" eb="4">
      <t>ハイブン</t>
    </rPh>
    <phoneticPr fontId="5"/>
  </si>
  <si>
    <t>訟務事務の遂行に必要な庁費及び旅費</t>
    <rPh sb="0" eb="2">
      <t>ショウム</t>
    </rPh>
    <rPh sb="2" eb="4">
      <t>ジム</t>
    </rPh>
    <rPh sb="5" eb="7">
      <t>スイコウ</t>
    </rPh>
    <rPh sb="8" eb="10">
      <t>ヒツヨウ</t>
    </rPh>
    <rPh sb="11" eb="13">
      <t>チョウヒ</t>
    </rPh>
    <rPh sb="13" eb="14">
      <t>オヨ</t>
    </rPh>
    <rPh sb="15" eb="17">
      <t>リョヒ</t>
    </rPh>
    <phoneticPr fontId="5"/>
  </si>
  <si>
    <t>A. 東京法務局</t>
    <rPh sb="3" eb="5">
      <t>トウキョウ</t>
    </rPh>
    <rPh sb="5" eb="8">
      <t>ホウムキョク</t>
    </rPh>
    <phoneticPr fontId="5"/>
  </si>
  <si>
    <t>雑役務費</t>
    <rPh sb="0" eb="3">
      <t>ザツエキム</t>
    </rPh>
    <rPh sb="3" eb="4">
      <t>ヒ</t>
    </rPh>
    <phoneticPr fontId="5"/>
  </si>
  <si>
    <t>B.第一法規株式会社</t>
    <rPh sb="2" eb="4">
      <t>ダイイチ</t>
    </rPh>
    <rPh sb="4" eb="6">
      <t>ホウキ</t>
    </rPh>
    <rPh sb="6" eb="10">
      <t>カブシキガイシャ</t>
    </rPh>
    <phoneticPr fontId="5"/>
  </si>
  <si>
    <t>判例検索等データベース利用等</t>
    <rPh sb="0" eb="2">
      <t>ハンレイ</t>
    </rPh>
    <rPh sb="2" eb="4">
      <t>ケンサク</t>
    </rPh>
    <rPh sb="4" eb="5">
      <t>トウ</t>
    </rPh>
    <rPh sb="11" eb="13">
      <t>リヨウ</t>
    </rPh>
    <rPh sb="13" eb="14">
      <t>トウ</t>
    </rPh>
    <phoneticPr fontId="5"/>
  </si>
  <si>
    <t>旅費</t>
    <rPh sb="0" eb="2">
      <t>リョヒ</t>
    </rPh>
    <phoneticPr fontId="5"/>
  </si>
  <si>
    <t>職員の旅費</t>
    <rPh sb="0" eb="2">
      <t>ショクイン</t>
    </rPh>
    <rPh sb="3" eb="5">
      <t>リョヒ</t>
    </rPh>
    <phoneticPr fontId="5"/>
  </si>
  <si>
    <t>E.西鉄旅行株式会社</t>
    <phoneticPr fontId="5"/>
  </si>
  <si>
    <t>-</t>
    <phoneticPr fontId="5"/>
  </si>
  <si>
    <t>東京法務局</t>
    <rPh sb="0" eb="2">
      <t>トウキョウ</t>
    </rPh>
    <rPh sb="2" eb="5">
      <t>ホウムキョク</t>
    </rPh>
    <phoneticPr fontId="5"/>
  </si>
  <si>
    <t>大阪法務局</t>
    <rPh sb="0" eb="2">
      <t>オオサカ</t>
    </rPh>
    <rPh sb="2" eb="5">
      <t>ホウムキョク</t>
    </rPh>
    <phoneticPr fontId="5"/>
  </si>
  <si>
    <t>福岡法務局</t>
    <rPh sb="0" eb="2">
      <t>フクオカ</t>
    </rPh>
    <rPh sb="2" eb="5">
      <t>ホウムキョク</t>
    </rPh>
    <phoneticPr fontId="5"/>
  </si>
  <si>
    <t>名古屋法務局</t>
    <rPh sb="0" eb="3">
      <t>ナゴヤ</t>
    </rPh>
    <rPh sb="3" eb="6">
      <t>ホウムキョク</t>
    </rPh>
    <phoneticPr fontId="5"/>
  </si>
  <si>
    <t>札幌法務局</t>
    <rPh sb="0" eb="2">
      <t>サッポロ</t>
    </rPh>
    <rPh sb="2" eb="5">
      <t>ホウムキョク</t>
    </rPh>
    <phoneticPr fontId="5"/>
  </si>
  <si>
    <t>仙台法務局</t>
    <rPh sb="0" eb="2">
      <t>センダイ</t>
    </rPh>
    <rPh sb="2" eb="5">
      <t>ホウムキョク</t>
    </rPh>
    <phoneticPr fontId="5"/>
  </si>
  <si>
    <t>広島法務局</t>
    <rPh sb="0" eb="2">
      <t>ヒロシマ</t>
    </rPh>
    <rPh sb="2" eb="5">
      <t>ホウムキョク</t>
    </rPh>
    <phoneticPr fontId="5"/>
  </si>
  <si>
    <t>高松法務局</t>
    <rPh sb="0" eb="2">
      <t>タカマツ</t>
    </rPh>
    <rPh sb="2" eb="5">
      <t>ホウムキョク</t>
    </rPh>
    <phoneticPr fontId="5"/>
  </si>
  <si>
    <t>福島地方法務局</t>
    <rPh sb="0" eb="2">
      <t>フクシマ</t>
    </rPh>
    <rPh sb="2" eb="4">
      <t>チホウ</t>
    </rPh>
    <rPh sb="4" eb="7">
      <t>ホウムキョク</t>
    </rPh>
    <phoneticPr fontId="5"/>
  </si>
  <si>
    <t>那覇地方法務局</t>
    <rPh sb="0" eb="2">
      <t>ナハ</t>
    </rPh>
    <rPh sb="2" eb="4">
      <t>チホウ</t>
    </rPh>
    <rPh sb="4" eb="7">
      <t>ホウムキョク</t>
    </rPh>
    <phoneticPr fontId="5"/>
  </si>
  <si>
    <t>その他</t>
    <rPh sb="2" eb="3">
      <t>タ</t>
    </rPh>
    <phoneticPr fontId="5"/>
  </si>
  <si>
    <t>訟務事務の遂行に必要な庁費及び旅費</t>
    <rPh sb="0" eb="2">
      <t>ショウム</t>
    </rPh>
    <rPh sb="2" eb="4">
      <t>ジム</t>
    </rPh>
    <rPh sb="5" eb="7">
      <t>スイコウ</t>
    </rPh>
    <rPh sb="8" eb="10">
      <t>ヒツヨウ</t>
    </rPh>
    <rPh sb="11" eb="13">
      <t>チョウヒ</t>
    </rPh>
    <rPh sb="13" eb="14">
      <t>オヨ</t>
    </rPh>
    <rPh sb="15" eb="17">
      <t>リョヒ</t>
    </rPh>
    <phoneticPr fontId="5"/>
  </si>
  <si>
    <t>株式会社アーバン・コネクションズ</t>
  </si>
  <si>
    <t>第一法規株式会社</t>
    <rPh sb="0" eb="2">
      <t>ダイイチ</t>
    </rPh>
    <rPh sb="2" eb="4">
      <t>ホウキ</t>
    </rPh>
    <rPh sb="4" eb="6">
      <t>カブシキ</t>
    </rPh>
    <rPh sb="6" eb="8">
      <t>カイシャ</t>
    </rPh>
    <phoneticPr fontId="5"/>
  </si>
  <si>
    <t>株式会社セック</t>
    <rPh sb="0" eb="2">
      <t>カブシキ</t>
    </rPh>
    <rPh sb="2" eb="4">
      <t>カイシャ</t>
    </rPh>
    <phoneticPr fontId="5"/>
  </si>
  <si>
    <t>株式会社ＪＥＣＣ</t>
    <rPh sb="0" eb="2">
      <t>カブシキ</t>
    </rPh>
    <rPh sb="2" eb="4">
      <t>カイシャ</t>
    </rPh>
    <phoneticPr fontId="5"/>
  </si>
  <si>
    <t>リコーリース株式会社</t>
    <rPh sb="6" eb="8">
      <t>カブシキ</t>
    </rPh>
    <rPh sb="8" eb="10">
      <t>カイシャ</t>
    </rPh>
    <phoneticPr fontId="5"/>
  </si>
  <si>
    <t>株式会社エル・アイ・シー</t>
    <rPh sb="0" eb="2">
      <t>カブシキ</t>
    </rPh>
    <rPh sb="2" eb="4">
      <t>カイシャ</t>
    </rPh>
    <phoneticPr fontId="5"/>
  </si>
  <si>
    <t>判例検索等データベースの利用等</t>
    <rPh sb="0" eb="2">
      <t>ハンレイ</t>
    </rPh>
    <rPh sb="2" eb="4">
      <t>ケンサク</t>
    </rPh>
    <rPh sb="4" eb="5">
      <t>トウ</t>
    </rPh>
    <rPh sb="12" eb="14">
      <t>リヨウ</t>
    </rPh>
    <rPh sb="14" eb="15">
      <t>トウ</t>
    </rPh>
    <phoneticPr fontId="5"/>
  </si>
  <si>
    <t>準備書面データベースシステムの機能開発業務等</t>
    <rPh sb="0" eb="2">
      <t>ジュンビ</t>
    </rPh>
    <rPh sb="2" eb="4">
      <t>ショメン</t>
    </rPh>
    <rPh sb="15" eb="17">
      <t>キノウ</t>
    </rPh>
    <rPh sb="17" eb="19">
      <t>カイハツ</t>
    </rPh>
    <rPh sb="19" eb="21">
      <t>ギョウム</t>
    </rPh>
    <rPh sb="21" eb="22">
      <t>トウ</t>
    </rPh>
    <phoneticPr fontId="5"/>
  </si>
  <si>
    <t>テレビ会議システム用機器賃貸借等</t>
    <rPh sb="12" eb="15">
      <t>チンタイシャク</t>
    </rPh>
    <rPh sb="15" eb="16">
      <t>トウ</t>
    </rPh>
    <phoneticPr fontId="5"/>
  </si>
  <si>
    <t>訟務資料等に関する翻訳業務</t>
    <rPh sb="0" eb="2">
      <t>ショウム</t>
    </rPh>
    <rPh sb="2" eb="4">
      <t>シリョウ</t>
    </rPh>
    <rPh sb="4" eb="5">
      <t>トウ</t>
    </rPh>
    <rPh sb="6" eb="7">
      <t>カン</t>
    </rPh>
    <rPh sb="9" eb="11">
      <t>ホンヤク</t>
    </rPh>
    <rPh sb="11" eb="13">
      <t>ギョウム</t>
    </rPh>
    <phoneticPr fontId="5"/>
  </si>
  <si>
    <t>法律雑誌等データベース利用</t>
    <rPh sb="0" eb="2">
      <t>ホウリツ</t>
    </rPh>
    <rPh sb="2" eb="4">
      <t>ザッシ</t>
    </rPh>
    <rPh sb="4" eb="5">
      <t>トウ</t>
    </rPh>
    <rPh sb="11" eb="13">
      <t>リヨウ</t>
    </rPh>
    <phoneticPr fontId="5"/>
  </si>
  <si>
    <t>国庫債務負担行為等</t>
  </si>
  <si>
    <t>準備書面作成支援システム用クライアントパソコン賃貸借等</t>
    <rPh sb="0" eb="2">
      <t>ジュンビ</t>
    </rPh>
    <rPh sb="2" eb="4">
      <t>ショメン</t>
    </rPh>
    <rPh sb="4" eb="6">
      <t>サクセイ</t>
    </rPh>
    <rPh sb="6" eb="8">
      <t>シエン</t>
    </rPh>
    <rPh sb="12" eb="13">
      <t>ヨウ</t>
    </rPh>
    <rPh sb="23" eb="26">
      <t>チンタイシャク</t>
    </rPh>
    <rPh sb="26" eb="27">
      <t>トウ</t>
    </rPh>
    <phoneticPr fontId="5"/>
  </si>
  <si>
    <t>一般競争契約
（最低価格）</t>
    <phoneticPr fontId="5"/>
  </si>
  <si>
    <t>アクセンチュア株式会社</t>
    <rPh sb="7" eb="11">
      <t>カブシキガイシャ</t>
    </rPh>
    <phoneticPr fontId="5"/>
  </si>
  <si>
    <r>
      <t>富士通J</t>
    </r>
    <r>
      <rPr>
        <sz val="11"/>
        <rFont val="ＭＳ Ｐゴシック"/>
        <family val="3"/>
        <charset val="128"/>
      </rPr>
      <t>apan株式会社</t>
    </r>
    <rPh sb="0" eb="3">
      <t>フジツウ</t>
    </rPh>
    <rPh sb="8" eb="12">
      <t>カブシキガイシャ</t>
    </rPh>
    <phoneticPr fontId="5"/>
  </si>
  <si>
    <t>株式会社日本旅行</t>
    <rPh sb="0" eb="4">
      <t>カブシキガイシャ</t>
    </rPh>
    <rPh sb="4" eb="6">
      <t>ニホン</t>
    </rPh>
    <rPh sb="6" eb="8">
      <t>リョコウ</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</si>
  <si>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</si>
  <si>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</si>
  <si>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</si>
  <si>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</si>
  <si>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</si>
  <si>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</si>
  <si>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</si>
  <si>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</si>
  <si>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</si>
  <si>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西鉄旅行株式会社</t>
    <phoneticPr fontId="5"/>
  </si>
  <si>
    <t>ニューワールドツーリスト中国観光株式会社</t>
    <phoneticPr fontId="5"/>
  </si>
  <si>
    <t>アルプス・トラベル・サービス株式会社</t>
    <phoneticPr fontId="5"/>
  </si>
  <si>
    <t>株式会社日本旅行</t>
    <phoneticPr fontId="5"/>
  </si>
  <si>
    <t>株式会社ＪＴＢビジネストラベルソリューションズ</t>
    <phoneticPr fontId="5"/>
  </si>
  <si>
    <t>名鉄観光サービス株式会社</t>
    <phoneticPr fontId="5"/>
  </si>
  <si>
    <t>株式会社読売旅行</t>
    <phoneticPr fontId="5"/>
  </si>
  <si>
    <t>職員J</t>
    <phoneticPr fontId="5"/>
  </si>
  <si>
    <t>職員K</t>
    <phoneticPr fontId="5"/>
  </si>
  <si>
    <t>職員L</t>
    <phoneticPr fontId="5"/>
  </si>
  <si>
    <t>旅費</t>
    <rPh sb="0" eb="2">
      <t>リョヒ</t>
    </rPh>
    <phoneticPr fontId="5"/>
  </si>
  <si>
    <t>-</t>
    <phoneticPr fontId="5"/>
  </si>
  <si>
    <t>準備書面データベースの再構築に向けた調査研究等業務</t>
    <phoneticPr fontId="5"/>
  </si>
  <si>
    <t>ウェブ会議用インターネット回線等の提供等</t>
    <phoneticPr fontId="5"/>
  </si>
  <si>
    <t>-</t>
    <phoneticPr fontId="5"/>
  </si>
  <si>
    <t>ペーパレス会議用端末等の供給等</t>
    <rPh sb="14" eb="15">
      <t>トウ</t>
    </rPh>
    <phoneticPr fontId="5"/>
  </si>
  <si>
    <t>投資仲裁事例における損害算定に関する法的論点の分析に関する調査研究業務等</t>
    <rPh sb="0" eb="2">
      <t>トウシ</t>
    </rPh>
    <rPh sb="2" eb="4">
      <t>チュウサイ</t>
    </rPh>
    <rPh sb="4" eb="6">
      <t>ジレイ</t>
    </rPh>
    <rPh sb="10" eb="12">
      <t>ソンガイ</t>
    </rPh>
    <rPh sb="12" eb="14">
      <t>サンテイ</t>
    </rPh>
    <rPh sb="15" eb="16">
      <t>カン</t>
    </rPh>
    <rPh sb="18" eb="20">
      <t>ホウテキ</t>
    </rPh>
    <rPh sb="20" eb="22">
      <t>ロンテン</t>
    </rPh>
    <rPh sb="23" eb="25">
      <t>ブンセキ</t>
    </rPh>
    <rPh sb="26" eb="27">
      <t>カン</t>
    </rPh>
    <rPh sb="29" eb="31">
      <t>チョウサ</t>
    </rPh>
    <rPh sb="31" eb="33">
      <t>ケンキュウ</t>
    </rPh>
    <rPh sb="33" eb="35">
      <t>ギョウム</t>
    </rPh>
    <rPh sb="35" eb="36">
      <t>トウ</t>
    </rPh>
    <phoneticPr fontId="5"/>
  </si>
  <si>
    <t>レイアウト変更作業費等</t>
    <rPh sb="10" eb="11">
      <t>トウ</t>
    </rPh>
    <phoneticPr fontId="5"/>
  </si>
  <si>
    <t>雑役務費</t>
    <rPh sb="0" eb="3">
      <t>ザツエキム</t>
    </rPh>
    <rPh sb="3" eb="4">
      <t>ヒ</t>
    </rPh>
    <phoneticPr fontId="5"/>
  </si>
  <si>
    <t>レイアウト変更に伴う備品購入費等</t>
    <phoneticPr fontId="5"/>
  </si>
  <si>
    <t>備品費</t>
    <rPh sb="0" eb="3">
      <t>ビヒンヒ</t>
    </rPh>
    <phoneticPr fontId="5"/>
  </si>
  <si>
    <t>消耗品費</t>
    <rPh sb="0" eb="3">
      <t>ショウモウヒン</t>
    </rPh>
    <rPh sb="3" eb="4">
      <t>ヒ</t>
    </rPh>
    <phoneticPr fontId="5"/>
  </si>
  <si>
    <t>レイアウト変更に伴う消耗品購入費等</t>
    <rPh sb="10" eb="13">
      <t>ショウモウヒン</t>
    </rPh>
    <phoneticPr fontId="5"/>
  </si>
  <si>
    <t>広友物産株式会社</t>
    <phoneticPr fontId="5"/>
  </si>
  <si>
    <t>リコージャパン株式会社</t>
    <phoneticPr fontId="5"/>
  </si>
  <si>
    <t>株式会社メーベル</t>
    <phoneticPr fontId="5"/>
  </si>
  <si>
    <t>日本郵便株式会社</t>
    <phoneticPr fontId="5"/>
  </si>
  <si>
    <t>富士ゼロックス株式会社</t>
    <phoneticPr fontId="5"/>
  </si>
  <si>
    <t>新日本法規出版株式会社</t>
    <phoneticPr fontId="5"/>
  </si>
  <si>
    <t>株式会社大塚商会</t>
    <phoneticPr fontId="5"/>
  </si>
  <si>
    <t>株式会社ぎょうせい</t>
    <phoneticPr fontId="5"/>
  </si>
  <si>
    <t>東日本電信電話株式会社</t>
    <rPh sb="0" eb="1">
      <t>ヒガシ</t>
    </rPh>
    <rPh sb="1" eb="3">
      <t>ニホン</t>
    </rPh>
    <rPh sb="3" eb="5">
      <t>デンシン</t>
    </rPh>
    <rPh sb="5" eb="7">
      <t>デンワ</t>
    </rPh>
    <rPh sb="7" eb="11">
      <t>カブシキガイシャ</t>
    </rPh>
    <phoneticPr fontId="5"/>
  </si>
  <si>
    <t>電話料等</t>
    <rPh sb="0" eb="3">
      <t>デンワリョウ</t>
    </rPh>
    <rPh sb="3" eb="4">
      <t>トウ</t>
    </rPh>
    <phoneticPr fontId="5"/>
  </si>
  <si>
    <t>ノート型パソコン及びモバイルディスプレイ購入等</t>
    <rPh sb="3" eb="4">
      <t>ガタ</t>
    </rPh>
    <rPh sb="8" eb="9">
      <t>オヨ</t>
    </rPh>
    <rPh sb="20" eb="22">
      <t>コウニュウ</t>
    </rPh>
    <rPh sb="22" eb="23">
      <t>トウ</t>
    </rPh>
    <phoneticPr fontId="5"/>
  </si>
  <si>
    <t>郵便料等</t>
    <rPh sb="0" eb="3">
      <t>ユウビンリョウ</t>
    </rPh>
    <rPh sb="3" eb="4">
      <t>トウ</t>
    </rPh>
    <phoneticPr fontId="5"/>
  </si>
  <si>
    <t>複写機賃貸借・保守等</t>
    <rPh sb="0" eb="3">
      <t>フクシャキ</t>
    </rPh>
    <rPh sb="3" eb="6">
      <t>チンタイシャク</t>
    </rPh>
    <rPh sb="7" eb="9">
      <t>ホシュ</t>
    </rPh>
    <rPh sb="9" eb="10">
      <t>トウ</t>
    </rPh>
    <phoneticPr fontId="5"/>
  </si>
  <si>
    <t>移動式書架供給及び設置等業務等</t>
    <rPh sb="14" eb="15">
      <t>トウ</t>
    </rPh>
    <phoneticPr fontId="5"/>
  </si>
  <si>
    <t>移動式書架供給及び設置用業務等</t>
    <rPh sb="14" eb="15">
      <t>トウ</t>
    </rPh>
    <phoneticPr fontId="5"/>
  </si>
  <si>
    <t>追録購入等</t>
    <rPh sb="0" eb="2">
      <t>ツイロク</t>
    </rPh>
    <rPh sb="2" eb="4">
      <t>コウニュウ</t>
    </rPh>
    <rPh sb="4" eb="5">
      <t>トウ</t>
    </rPh>
    <phoneticPr fontId="5"/>
  </si>
  <si>
    <t>リサイクルPPC用紙購入等</t>
    <rPh sb="12" eb="13">
      <t>トウ</t>
    </rPh>
    <phoneticPr fontId="5"/>
  </si>
  <si>
    <t>B</t>
  </si>
  <si>
    <t xml:space="preserve">ウェブ会議用機器等の賃貸借 </t>
    <phoneticPr fontId="5"/>
  </si>
  <si>
    <t>株式会社ＪＥＣＣ</t>
    <phoneticPr fontId="5"/>
  </si>
  <si>
    <t>テレビ会議システム用機器等の賃貸借</t>
    <phoneticPr fontId="5"/>
  </si>
  <si>
    <t>株式会社イノウエ商事</t>
    <phoneticPr fontId="5"/>
  </si>
  <si>
    <t>「審理期間が2年以内であったものの率及び判決数に関する調査」（訟務局訟務企画課，令和3年5月作成，対象期間：令和2年4月1日～令和3年3月31日）</t>
    <rPh sb="54" eb="56">
      <t>レイワ</t>
    </rPh>
    <phoneticPr fontId="5"/>
  </si>
  <si>
    <t>　法務省，法務局及び地方法務局において，パソコン，プリンタ，データベース等の事務合理化機器や法律文献等を整備するなど執務環境を整え，また，訟務資料を作成するなどして，大型化・複雑困難化している国の利害に関係のある訴訟について，国の立場から適正かつ効率的な主張立証活動を行う。
　達成手段の実施により，国の立場からの主張を行うための資料や執務環境が整備され，より適正かつ効率的な主張立証活動が可能となる。また，訟務事務を行うための人材の育成を効率的に行うことができ，訟務事務の習熟度の上昇を見込むことが可能となる。加えて，達成手段の実施により，予防司法支援制度の周知に必要な資料の作成や予防司法支援事件数そのものの上昇も見込むことができ，測定指標の上昇に寄与するということができる。</t>
    <phoneticPr fontId="5"/>
  </si>
  <si>
    <t>C.株式会社日本旅行</t>
    <rPh sb="6" eb="8">
      <t>ニホン</t>
    </rPh>
    <rPh sb="8" eb="10">
      <t>リョコウ</t>
    </rPh>
    <phoneticPr fontId="5"/>
  </si>
  <si>
    <t>D.広友物産株式会社</t>
    <phoneticPr fontId="5"/>
  </si>
  <si>
    <t>法務省</t>
    <rPh sb="0" eb="3">
      <t>ホウムショウ</t>
    </rPh>
    <phoneticPr fontId="5"/>
  </si>
  <si>
    <t>　周知活動として，行政機関に出向くなどして予防司法支援制度の説明を423回行い，積極的な利用促進を図った。なお，予防司法支援の事件数は前年度に比較して減少しているが，全国展開を図った平成29年度以降，おおむね3,000件の水準を維持している。</t>
    <rPh sb="1" eb="3">
      <t>シュウチ</t>
    </rPh>
    <rPh sb="3" eb="5">
      <t>カツドウ</t>
    </rPh>
    <rPh sb="9" eb="11">
      <t>ギョウセイ</t>
    </rPh>
    <rPh sb="11" eb="13">
      <t>キカン</t>
    </rPh>
    <rPh sb="14" eb="16">
      <t>シュッコウ</t>
    </rPh>
    <rPh sb="21" eb="23">
      <t>ヨボウ</t>
    </rPh>
    <rPh sb="23" eb="25">
      <t>シホウ</t>
    </rPh>
    <rPh sb="25" eb="27">
      <t>シエン</t>
    </rPh>
    <rPh sb="27" eb="29">
      <t>セイド</t>
    </rPh>
    <rPh sb="30" eb="32">
      <t>セツメイ</t>
    </rPh>
    <rPh sb="36" eb="37">
      <t>カイ</t>
    </rPh>
    <rPh sb="37" eb="38">
      <t>オコナ</t>
    </rPh>
    <rPh sb="40" eb="43">
      <t>セッキョクテキ</t>
    </rPh>
    <rPh sb="44" eb="46">
      <t>リヨウ</t>
    </rPh>
    <rPh sb="46" eb="48">
      <t>ソクシン</t>
    </rPh>
    <rPh sb="49" eb="50">
      <t>ハカ</t>
    </rPh>
    <rPh sb="56" eb="58">
      <t>ヨボウ</t>
    </rPh>
    <rPh sb="58" eb="60">
      <t>シホウ</t>
    </rPh>
    <rPh sb="60" eb="62">
      <t>シエン</t>
    </rPh>
    <rPh sb="63" eb="66">
      <t>ジケンスウ</t>
    </rPh>
    <rPh sb="67" eb="70">
      <t>ゼンネンド</t>
    </rPh>
    <rPh sb="71" eb="73">
      <t>ヒカク</t>
    </rPh>
    <rPh sb="75" eb="77">
      <t>ゲンショウ</t>
    </rPh>
    <rPh sb="83" eb="85">
      <t>ゼンコク</t>
    </rPh>
    <rPh sb="85" eb="87">
      <t>テンカイ</t>
    </rPh>
    <rPh sb="88" eb="89">
      <t>ハカ</t>
    </rPh>
    <rPh sb="91" eb="93">
      <t>ヘイセイ</t>
    </rPh>
    <rPh sb="95" eb="97">
      <t>ネンド</t>
    </rPh>
    <rPh sb="97" eb="99">
      <t>イコウ</t>
    </rPh>
    <rPh sb="109" eb="110">
      <t>ケン</t>
    </rPh>
    <rPh sb="111" eb="113">
      <t>スイジュン</t>
    </rPh>
    <rPh sb="114" eb="116">
      <t>イジ</t>
    </rPh>
    <phoneticPr fontId="5"/>
  </si>
  <si>
    <t>　国の利害に関係のある訴訟を統一的・一元的に行うことによって，国民全体の利益と個人の権利・利益との間に正しい調和が図られ，法治国家の理念というべき法律による行政の原理が確保されることに寄与している。</t>
    <phoneticPr fontId="5"/>
  </si>
  <si>
    <t>　国の利害に関係のある争訟に係る事務については，各省ごとに行うのではなく，法務省の訟務部局に集中させて，国として統一的・一元的に処理する制度が設けられており，効率的かつ効果的に訟務事務を行っている。</t>
    <phoneticPr fontId="5"/>
  </si>
  <si>
    <t>　　「国の利害に関係のある争訟の統一的かつ適正な処理」のため，必要不可欠な事業である。</t>
    <phoneticPr fontId="5"/>
  </si>
  <si>
    <t>　契約案件については，基本的に競争入札を実施している。一者応札解消に向けては，公告期間を長めに設定できるよう早めに準備をする，入札実施について業者に連絡するなどしている。
　また，競争性のない随意契約となったものについては，契約の当初に入札により調達され，複数年のリースを行っていたものや契約の相手方以外から調達することが不可能であるものであり妥当である。
　なお，契約の相手方以外から調達することが不可能である複数年度を前提とした契約を締結する場合，基本的に機器更新の際に，国庫債務負担行為を活用する方法で契約を締結することとしている。</t>
    <phoneticPr fontId="5"/>
  </si>
  <si>
    <t>　訟務事務の遂行に必要なものに限定している。</t>
    <phoneticPr fontId="5"/>
  </si>
  <si>
    <t>　テレビ会議システムの活用により，旅費の縮減を図っている。
　また，判例検索・法律雑誌等データベース利用料につき，スケールメリットを利用するため組織を超えた一括調達を実施し，庁費の縮減を図っている。</t>
    <phoneticPr fontId="5"/>
  </si>
  <si>
    <t>　本事業は，事業の目的に示すとおり，個別の国民と国との間の争訟において，国の立場から適切な主張・立証を行い，法と証拠に基づく適正な解決を図るという重要な施策であることから，引き続き訟務事務を適正に遂行していく必要があるが，各要求事項についてその必要性等を精査していくこととする。</t>
    <phoneticPr fontId="5"/>
  </si>
  <si>
    <t>　訟務事務の適正な遂行のため，各要求事項についてその必要性等を精査するとともに，各種契約の締結に当たっては，競争性のある調達方式により事業者を選定するなどして，コスト削減に努めることとする。</t>
    <phoneticPr fontId="5"/>
  </si>
  <si>
    <t>株式会社インターネットイニシアティブ</t>
    <rPh sb="0" eb="4">
      <t>カブシキガイシャ</t>
    </rPh>
    <phoneticPr fontId="5"/>
  </si>
  <si>
    <t>Arent Fox LLP</t>
    <phoneticPr fontId="5"/>
  </si>
  <si>
    <t>　迅速な裁判の実現という国民の要求に応えつつ，国の利害に関係のある争訟の統一的かつ適正な処理を図るため，限られた経費及び人員を十二分に活用する観点から，訟務担当者向けの研修や事件打合せ会を実施するなどした結果，そこで得られた成果を十分に発揮するなどしたことにより，地方裁判所において言い渡された第一審判決のうち，審理期間が2年以内であったものの率がおおむね8割を超える高水準を維持できている。</t>
    <phoneticPr fontId="5"/>
  </si>
  <si>
    <t>　令和２年度はコロナ禍の影響により，多くの研修や打合せが中止になったことから，活動実績は大幅に減少しているものの，その他の年度においては，活動実績はおおむね見込みに見合った実績を上げている。</t>
    <rPh sb="39" eb="41">
      <t>カツドウ</t>
    </rPh>
    <rPh sb="41" eb="43">
      <t>ジッセキ</t>
    </rPh>
    <rPh sb="44" eb="46">
      <t>オオハバ</t>
    </rPh>
    <rPh sb="47" eb="49">
      <t>ゲンショウ</t>
    </rPh>
    <rPh sb="78" eb="80">
      <t>ミコ</t>
    </rPh>
    <phoneticPr fontId="5"/>
  </si>
  <si>
    <t>　令和２年度はコロナ禍の影響により，多くの研修や打合せが中止になったことから，一時的に単位当たりコストが大幅に増加しているものの，その他の年度においては，テレビ会議システムの活用もあり，中長期的には減少傾向にあって妥当である。</t>
    <rPh sb="1" eb="3">
      <t>レイワ</t>
    </rPh>
    <rPh sb="4" eb="6">
      <t>ネンド</t>
    </rPh>
    <rPh sb="12" eb="14">
      <t>エイキョウ</t>
    </rPh>
    <rPh sb="18" eb="19">
      <t>オオ</t>
    </rPh>
    <rPh sb="21" eb="23">
      <t>ケンシュウ</t>
    </rPh>
    <rPh sb="24" eb="26">
      <t>ウチアワ</t>
    </rPh>
    <rPh sb="28" eb="30">
      <t>チュウシ</t>
    </rPh>
    <rPh sb="39" eb="42">
      <t>イチジテキ</t>
    </rPh>
    <rPh sb="43" eb="45">
      <t>タンイ</t>
    </rPh>
    <rPh sb="52" eb="54">
      <t>オオハバ</t>
    </rPh>
    <rPh sb="55" eb="57">
      <t>ゾウカ</t>
    </rPh>
    <rPh sb="67" eb="68">
      <t>タ</t>
    </rPh>
    <rPh sb="69" eb="71">
      <t>ネンド</t>
    </rPh>
    <phoneticPr fontId="5"/>
  </si>
  <si>
    <t>　令和元年度に開催した「研修」は，前年度との比較では，実施回数，延べ日数及び参加人数のいずれも増加している。
令和元年度に開催した「打合せ会等」は，前年度に比較して，実施回数，延べ日数及び参加人数のいずれも減少しているが，平成27年度以降，全体としてほぼ横ばいである。
　事務合理化機器である「テレビ会議装置」は，平成28年１月に全庁（51庁）に拡大して以降，利用回数及び延べ利用時間のいずれも増加傾向にある。</t>
    <rPh sb="1" eb="3">
      <t>レイワ</t>
    </rPh>
    <rPh sb="3" eb="6">
      <t>ガンネンド</t>
    </rPh>
    <rPh sb="7" eb="9">
      <t>カイサイ</t>
    </rPh>
    <rPh sb="12" eb="14">
      <t>ケンシュウ</t>
    </rPh>
    <rPh sb="19" eb="20">
      <t>ド</t>
    </rPh>
    <rPh sb="22" eb="24">
      <t>ヒカク</t>
    </rPh>
    <rPh sb="27" eb="29">
      <t>ジッシ</t>
    </rPh>
    <rPh sb="29" eb="31">
      <t>カイスウ</t>
    </rPh>
    <rPh sb="32" eb="33">
      <t>ノ</t>
    </rPh>
    <rPh sb="34" eb="36">
      <t>ニッスウ</t>
    </rPh>
    <rPh sb="36" eb="37">
      <t>オヨ</t>
    </rPh>
    <rPh sb="38" eb="40">
      <t>サンカ</t>
    </rPh>
    <rPh sb="40" eb="42">
      <t>ニンズウ</t>
    </rPh>
    <rPh sb="47" eb="49">
      <t>ゾウカ</t>
    </rPh>
    <rPh sb="55" eb="57">
      <t>レイワ</t>
    </rPh>
    <rPh sb="57" eb="60">
      <t>ガンネンド</t>
    </rPh>
    <rPh sb="61" eb="63">
      <t>カイサイ</t>
    </rPh>
    <rPh sb="66" eb="68">
      <t>ウチアワ</t>
    </rPh>
    <rPh sb="69" eb="70">
      <t>カイ</t>
    </rPh>
    <rPh sb="70" eb="71">
      <t>トウ</t>
    </rPh>
    <rPh sb="74" eb="77">
      <t>ゼンネンド</t>
    </rPh>
    <rPh sb="78" eb="80">
      <t>ヒカク</t>
    </rPh>
    <rPh sb="83" eb="85">
      <t>ジッシ</t>
    </rPh>
    <rPh sb="85" eb="87">
      <t>カイスウ</t>
    </rPh>
    <rPh sb="88" eb="89">
      <t>ノ</t>
    </rPh>
    <rPh sb="90" eb="92">
      <t>ニッスウ</t>
    </rPh>
    <rPh sb="92" eb="93">
      <t>オヨ</t>
    </rPh>
    <rPh sb="94" eb="96">
      <t>サンカ</t>
    </rPh>
    <rPh sb="96" eb="98">
      <t>ニンズウ</t>
    </rPh>
    <rPh sb="103" eb="105">
      <t>ゲンショウ</t>
    </rPh>
    <rPh sb="111" eb="113">
      <t>ヘイセイ</t>
    </rPh>
    <rPh sb="115" eb="116">
      <t>ネン</t>
    </rPh>
    <rPh sb="116" eb="117">
      <t>ド</t>
    </rPh>
    <rPh sb="117" eb="119">
      <t>イコウ</t>
    </rPh>
    <rPh sb="120" eb="122">
      <t>ゼンタイ</t>
    </rPh>
    <rPh sb="127" eb="128">
      <t>ヨコ</t>
    </rPh>
    <rPh sb="136" eb="138">
      <t>ジム</t>
    </rPh>
    <rPh sb="138" eb="141">
      <t>ゴウリカ</t>
    </rPh>
    <rPh sb="141" eb="143">
      <t>キキ</t>
    </rPh>
    <rPh sb="150" eb="152">
      <t>カイギ</t>
    </rPh>
    <rPh sb="152" eb="154">
      <t>ソウチ</t>
    </rPh>
    <rPh sb="157" eb="159">
      <t>ヘイセイ</t>
    </rPh>
    <rPh sb="161" eb="162">
      <t>ネン</t>
    </rPh>
    <rPh sb="163" eb="164">
      <t>ガツ</t>
    </rPh>
    <rPh sb="165" eb="167">
      <t>ゼンチョウ</t>
    </rPh>
    <rPh sb="170" eb="171">
      <t>チョウ</t>
    </rPh>
    <rPh sb="173" eb="175">
      <t>カクダイ</t>
    </rPh>
    <rPh sb="177" eb="179">
      <t>イコウ</t>
    </rPh>
    <rPh sb="180" eb="182">
      <t>リヨウ</t>
    </rPh>
    <rPh sb="182" eb="184">
      <t>カイスウ</t>
    </rPh>
    <rPh sb="184" eb="185">
      <t>オヨ</t>
    </rPh>
    <rPh sb="186" eb="187">
      <t>ノ</t>
    </rPh>
    <rPh sb="188" eb="190">
      <t>リヨウ</t>
    </rPh>
    <rPh sb="190" eb="192">
      <t>ジカン</t>
    </rPh>
    <rPh sb="197" eb="199">
      <t>ゾウカ</t>
    </rPh>
    <rPh sb="199" eb="201">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</si>
</sst>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176536</xdr:colOff>
      <xdr:row>761</xdr:row>
      <xdr:rowOff>339157</xdr:rowOff>
    </xdr:from>
    <xdr:to>
      <xdr:col>25</xdr:col>
      <xdr:colOff>81986</xdr:colOff>
      <xdr:row>763</xdr:row>
      <xdr:rowOff>193107</xdr:rowOff>
    </xdr:to>
    <xdr:sp macro="" textlink="">
      <xdr:nvSpPr>
        <xdr:cNvPr id="108" name="AutoShape 14"/>
        <xdr:cNvSpPr>
          <a:spLocks/>
        </xdr:cNvSpPr>
      </xdr:nvSpPr>
      <xdr:spPr bwMode="auto">
        <a:xfrm>
          <a:off x="5017477" y="52121539"/>
          <a:ext cx="107156" cy="548715"/>
        </a:xfrm>
        <a:prstGeom prst="leftBracket">
          <a:avLst>
            <a:gd name="adj" fmla="val 446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138436</xdr:colOff>
      <xdr:row>760</xdr:row>
      <xdr:rowOff>53407</xdr:rowOff>
    </xdr:from>
    <xdr:to>
      <xdr:col>37</xdr:col>
      <xdr:colOff>177328</xdr:colOff>
      <xdr:row>761</xdr:row>
      <xdr:rowOff>116680</xdr:rowOff>
    </xdr:to>
    <xdr:sp macro="" textlink="">
      <xdr:nvSpPr>
        <xdr:cNvPr id="109" name="Rectangle 15"/>
        <xdr:cNvSpPr>
          <a:spLocks noChangeArrowheads="1"/>
        </xdr:cNvSpPr>
      </xdr:nvSpPr>
      <xdr:spPr bwMode="auto">
        <a:xfrm>
          <a:off x="4979377" y="51488407"/>
          <a:ext cx="2661069" cy="4106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Ｂ．第一法規株式会社ほか</a:t>
          </a:r>
        </a:p>
        <a:p>
          <a:pPr algn="ctr" rtl="0">
            <a:lnSpc>
              <a:spcPts val="1200"/>
            </a:lnSpc>
            <a:defRPr sz="1000"/>
          </a:pPr>
          <a:r>
            <a:rPr lang="en-US" altLang="ja-JP" sz="1100" b="0" i="0" u="none" strike="noStrike" baseline="0">
              <a:solidFill>
                <a:sysClr val="windowText" lastClr="000000"/>
              </a:solidFill>
              <a:effectLst/>
              <a:latin typeface="+mj-ea"/>
              <a:ea typeface="+mj-ea"/>
              <a:cs typeface="+mn-cs"/>
            </a:rPr>
            <a:t>360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91511</xdr:colOff>
      <xdr:row>762</xdr:row>
      <xdr:rowOff>20349</xdr:rowOff>
    </xdr:from>
    <xdr:to>
      <xdr:col>36</xdr:col>
      <xdr:colOff>178916</xdr:colOff>
      <xdr:row>763</xdr:row>
      <xdr:rowOff>221682</xdr:rowOff>
    </xdr:to>
    <xdr:sp macro="" textlink="">
      <xdr:nvSpPr>
        <xdr:cNvPr id="110" name="Rectangle 18"/>
        <xdr:cNvSpPr>
          <a:spLocks noChangeArrowheads="1"/>
        </xdr:cNvSpPr>
      </xdr:nvSpPr>
      <xdr:spPr bwMode="auto">
        <a:xfrm>
          <a:off x="5134158" y="52150114"/>
          <a:ext cx="2306170" cy="54871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判例検索等データベース利用等</a:t>
          </a:r>
        </a:p>
      </xdr:txBody>
    </xdr:sp>
    <xdr:clientData/>
  </xdr:twoCellAnchor>
  <xdr:twoCellAnchor>
    <xdr:from>
      <xdr:col>37</xdr:col>
      <xdr:colOff>62935</xdr:colOff>
      <xdr:row>761</xdr:row>
      <xdr:rowOff>339157</xdr:rowOff>
    </xdr:from>
    <xdr:to>
      <xdr:col>37</xdr:col>
      <xdr:colOff>146372</xdr:colOff>
      <xdr:row>763</xdr:row>
      <xdr:rowOff>193107</xdr:rowOff>
    </xdr:to>
    <xdr:sp macro="" textlink="">
      <xdr:nvSpPr>
        <xdr:cNvPr id="111" name="AutoShape 19"/>
        <xdr:cNvSpPr>
          <a:spLocks/>
        </xdr:cNvSpPr>
      </xdr:nvSpPr>
      <xdr:spPr bwMode="auto">
        <a:xfrm>
          <a:off x="7526053" y="52121539"/>
          <a:ext cx="83437" cy="548715"/>
        </a:xfrm>
        <a:prstGeom prst="rightBracket">
          <a:avLst>
            <a:gd name="adj" fmla="val 54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107389</xdr:colOff>
      <xdr:row>759</xdr:row>
      <xdr:rowOff>41404</xdr:rowOff>
    </xdr:from>
    <xdr:to>
      <xdr:col>49</xdr:col>
      <xdr:colOff>184973</xdr:colOff>
      <xdr:row>763</xdr:row>
      <xdr:rowOff>221724</xdr:rowOff>
    </xdr:to>
    <xdr:grpSp>
      <xdr:nvGrpSpPr>
        <xdr:cNvPr id="112" name="グループ化 111"/>
        <xdr:cNvGrpSpPr/>
      </xdr:nvGrpSpPr>
      <xdr:grpSpPr>
        <a:xfrm>
          <a:off x="7973918" y="55039875"/>
          <a:ext cx="2094643" cy="1569849"/>
          <a:chOff x="4326731" y="36493091"/>
          <a:chExt cx="2095499" cy="1575933"/>
        </a:xfrm>
        <a:noFill/>
      </xdr:grpSpPr>
      <xdr:sp macro="" textlink="">
        <xdr:nvSpPr>
          <xdr:cNvPr id="113" name="Rectangle 12"/>
          <xdr:cNvSpPr>
            <a:spLocks noChangeArrowheads="1"/>
          </xdr:cNvSpPr>
        </xdr:nvSpPr>
        <xdr:spPr bwMode="auto">
          <a:xfrm>
            <a:off x="4556976" y="36493091"/>
            <a:ext cx="1466850" cy="204787"/>
          </a:xfrm>
          <a:prstGeom prst="rect">
            <a:avLst/>
          </a:prstGeom>
          <a:grp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sp macro="" textlink="">
        <xdr:nvSpPr>
          <xdr:cNvPr id="114" name="Rectangle 16"/>
          <xdr:cNvSpPr>
            <a:spLocks noChangeArrowheads="1"/>
          </xdr:cNvSpPr>
        </xdr:nvSpPr>
        <xdr:spPr bwMode="auto">
          <a:xfrm>
            <a:off x="4326731" y="36845037"/>
            <a:ext cx="2095499" cy="414337"/>
          </a:xfrm>
          <a:prstGeom prst="rect">
            <a:avLst/>
          </a:prstGeom>
          <a:grp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mn-ea"/>
              </a:rPr>
              <a:t>Ｃ．株式会社日本旅行ほか</a:t>
            </a:r>
            <a:endParaRPr lang="ja-JP" altLang="en-US" sz="9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p>
        </xdr:txBody>
      </xdr:sp>
      <xdr:sp macro="" textlink="">
        <xdr:nvSpPr>
          <xdr:cNvPr id="115" name="AutoShape 20"/>
          <xdr:cNvSpPr>
            <a:spLocks/>
          </xdr:cNvSpPr>
        </xdr:nvSpPr>
        <xdr:spPr bwMode="auto">
          <a:xfrm>
            <a:off x="4583907" y="37492753"/>
            <a:ext cx="85725" cy="528638"/>
          </a:xfrm>
          <a:prstGeom prst="leftBracket">
            <a:avLst>
              <a:gd name="adj" fmla="val 51852"/>
            </a:avLst>
          </a:prstGeom>
          <a:grpFill/>
          <a:ln w="9525">
            <a:solidFill>
              <a:srgbClr xmlns:mc="http://schemas.openxmlformats.org/markup-compatibility/2006" xmlns:a14="http://schemas.microsoft.com/office/drawing/2010/main" val="000000" mc:Ignorable="a14" a14:legacySpreadsheetColorIndex="64"/>
            </a:solidFill>
            <a:round/>
            <a:headEnd/>
            <a:tailEnd/>
          </a:ln>
          <a:extLst/>
        </xdr:spPr>
      </xdr:sp>
      <xdr:sp macro="" textlink="">
        <xdr:nvSpPr>
          <xdr:cNvPr id="116" name="AutoShape 21"/>
          <xdr:cNvSpPr>
            <a:spLocks/>
          </xdr:cNvSpPr>
        </xdr:nvSpPr>
        <xdr:spPr bwMode="auto">
          <a:xfrm>
            <a:off x="6250782" y="37502286"/>
            <a:ext cx="76200" cy="566738"/>
          </a:xfrm>
          <a:prstGeom prst="rightBracket">
            <a:avLst>
              <a:gd name="adj" fmla="val 62500"/>
            </a:avLst>
          </a:prstGeom>
          <a:grpFill/>
          <a:ln w="9525">
            <a:solidFill>
              <a:srgbClr xmlns:mc="http://schemas.openxmlformats.org/markup-compatibility/2006" xmlns:a14="http://schemas.microsoft.com/office/drawing/2010/main" val="000000" mc:Ignorable="a14" a14:legacySpreadsheetColorIndex="64"/>
            </a:solidFill>
            <a:round/>
            <a:headEnd/>
            <a:tailEnd/>
          </a:ln>
          <a:extLst/>
        </xdr:spPr>
      </xdr:sp>
      <xdr:sp macro="" textlink="">
        <xdr:nvSpPr>
          <xdr:cNvPr id="117" name="Rectangle 22"/>
          <xdr:cNvSpPr>
            <a:spLocks noChangeArrowheads="1"/>
          </xdr:cNvSpPr>
        </xdr:nvSpPr>
        <xdr:spPr bwMode="auto">
          <a:xfrm>
            <a:off x="4707732" y="37492781"/>
            <a:ext cx="1524000" cy="423863"/>
          </a:xfrm>
          <a:prstGeom prst="rect">
            <a:avLst/>
          </a:prstGeom>
          <a:grp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p>
        </xdr:txBody>
      </xdr:sp>
    </xdr:grpSp>
    <xdr:clientData/>
  </xdr:twoCellAnchor>
  <xdr:twoCellAnchor>
    <xdr:from>
      <xdr:col>13</xdr:col>
      <xdr:colOff>153515</xdr:colOff>
      <xdr:row>764</xdr:row>
      <xdr:rowOff>562488</xdr:rowOff>
    </xdr:from>
    <xdr:to>
      <xdr:col>25</xdr:col>
      <xdr:colOff>143990</xdr:colOff>
      <xdr:row>764</xdr:row>
      <xdr:rowOff>562488</xdr:rowOff>
    </xdr:to>
    <xdr:sp macro="" textlink="">
      <xdr:nvSpPr>
        <xdr:cNvPr id="118" name="Line 5"/>
        <xdr:cNvSpPr>
          <a:spLocks noChangeShapeType="1"/>
        </xdr:cNvSpPr>
      </xdr:nvSpPr>
      <xdr:spPr bwMode="auto">
        <a:xfrm>
          <a:off x="2775691" y="53387017"/>
          <a:ext cx="241094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1816</xdr:colOff>
      <xdr:row>764</xdr:row>
      <xdr:rowOff>258194</xdr:rowOff>
    </xdr:from>
    <xdr:to>
      <xdr:col>20</xdr:col>
      <xdr:colOff>1816</xdr:colOff>
      <xdr:row>764</xdr:row>
      <xdr:rowOff>562488</xdr:rowOff>
    </xdr:to>
    <xdr:sp macro="" textlink="">
      <xdr:nvSpPr>
        <xdr:cNvPr id="119" name="Line 6"/>
        <xdr:cNvSpPr>
          <a:spLocks noChangeShapeType="1"/>
        </xdr:cNvSpPr>
      </xdr:nvSpPr>
      <xdr:spPr bwMode="auto">
        <a:xfrm>
          <a:off x="4035934" y="53082723"/>
          <a:ext cx="0" cy="30429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134466</xdr:colOff>
      <xdr:row>761</xdr:row>
      <xdr:rowOff>267719</xdr:rowOff>
    </xdr:from>
    <xdr:to>
      <xdr:col>8</xdr:col>
      <xdr:colOff>30391</xdr:colOff>
      <xdr:row>764</xdr:row>
      <xdr:rowOff>169067</xdr:rowOff>
    </xdr:to>
    <xdr:sp macro="" textlink="">
      <xdr:nvSpPr>
        <xdr:cNvPr id="120" name="AutoShape 23"/>
        <xdr:cNvSpPr>
          <a:spLocks/>
        </xdr:cNvSpPr>
      </xdr:nvSpPr>
      <xdr:spPr bwMode="auto">
        <a:xfrm>
          <a:off x="1546407" y="52050101"/>
          <a:ext cx="97631" cy="943495"/>
        </a:xfrm>
        <a:prstGeom prst="leftBracket">
          <a:avLst>
            <a:gd name="adj" fmla="val 8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78016</xdr:colOff>
      <xdr:row>761</xdr:row>
      <xdr:rowOff>243908</xdr:rowOff>
    </xdr:from>
    <xdr:to>
      <xdr:col>22</xdr:col>
      <xdr:colOff>198760</xdr:colOff>
      <xdr:row>764</xdr:row>
      <xdr:rowOff>312962</xdr:rowOff>
    </xdr:to>
    <xdr:sp macro="" textlink="">
      <xdr:nvSpPr>
        <xdr:cNvPr id="121" name="Rectangle 24"/>
        <xdr:cNvSpPr>
          <a:spLocks noChangeArrowheads="1"/>
        </xdr:cNvSpPr>
      </xdr:nvSpPr>
      <xdr:spPr bwMode="auto">
        <a:xfrm>
          <a:off x="1691663" y="52026290"/>
          <a:ext cx="2944626" cy="111120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  訟務事務の遂行に必要な庁費及び旅費</a:t>
          </a:r>
        </a:p>
      </xdr:txBody>
    </xdr:sp>
    <xdr:clientData/>
  </xdr:twoCellAnchor>
  <xdr:twoCellAnchor>
    <xdr:from>
      <xdr:col>23</xdr:col>
      <xdr:colOff>87541</xdr:colOff>
      <xdr:row>761</xdr:row>
      <xdr:rowOff>293913</xdr:rowOff>
    </xdr:from>
    <xdr:to>
      <xdr:col>24</xdr:col>
      <xdr:colOff>9754</xdr:colOff>
      <xdr:row>764</xdr:row>
      <xdr:rowOff>208188</xdr:rowOff>
    </xdr:to>
    <xdr:sp macro="" textlink="">
      <xdr:nvSpPr>
        <xdr:cNvPr id="122" name="AutoShape 25"/>
        <xdr:cNvSpPr>
          <a:spLocks/>
        </xdr:cNvSpPr>
      </xdr:nvSpPr>
      <xdr:spPr bwMode="auto">
        <a:xfrm>
          <a:off x="4726776" y="52076295"/>
          <a:ext cx="123919" cy="956422"/>
        </a:xfrm>
        <a:prstGeom prst="rightBracket">
          <a:avLst>
            <a:gd name="adj" fmla="val 6602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134372</xdr:colOff>
      <xdr:row>765</xdr:row>
      <xdr:rowOff>591249</xdr:rowOff>
    </xdr:from>
    <xdr:to>
      <xdr:col>19</xdr:col>
      <xdr:colOff>182091</xdr:colOff>
      <xdr:row>766</xdr:row>
      <xdr:rowOff>367879</xdr:rowOff>
    </xdr:to>
    <xdr:sp macro="" textlink="">
      <xdr:nvSpPr>
        <xdr:cNvPr id="123" name="Rectangle 26"/>
        <xdr:cNvSpPr>
          <a:spLocks noChangeArrowheads="1"/>
        </xdr:cNvSpPr>
      </xdr:nvSpPr>
      <xdr:spPr bwMode="auto">
        <a:xfrm>
          <a:off x="1748019" y="54088131"/>
          <a:ext cx="2266484" cy="4489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Ｄ．広友物産株式会社ほか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368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21</xdr:col>
      <xdr:colOff>115435</xdr:colOff>
      <xdr:row>765</xdr:row>
      <xdr:rowOff>591250</xdr:rowOff>
    </xdr:from>
    <xdr:to>
      <xdr:col>31</xdr:col>
      <xdr:colOff>71387</xdr:colOff>
      <xdr:row>766</xdr:row>
      <xdr:rowOff>366433</xdr:rowOff>
    </xdr:to>
    <xdr:sp macro="" textlink="">
      <xdr:nvSpPr>
        <xdr:cNvPr id="124" name="Rectangle 28"/>
        <xdr:cNvSpPr>
          <a:spLocks noChangeArrowheads="1"/>
        </xdr:cNvSpPr>
      </xdr:nvSpPr>
      <xdr:spPr bwMode="auto">
        <a:xfrm>
          <a:off x="4351259" y="54088132"/>
          <a:ext cx="1973010" cy="4475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Ｅ．西鉄旅行株式会社ほか</a:t>
          </a:r>
        </a:p>
        <a:p>
          <a:pPr algn="ctr" rtl="0">
            <a:lnSpc>
              <a:spcPts val="1200"/>
            </a:lnSpc>
            <a:defRPr sz="1000"/>
          </a:pPr>
          <a:r>
            <a:rPr lang="en-US" altLang="ja-JP" sz="1100" b="0" i="0" u="none" strike="noStrike" baseline="0">
              <a:solidFill>
                <a:sysClr val="windowText" lastClr="000000"/>
              </a:solidFill>
              <a:effectLst/>
              <a:latin typeface="+mj-ea"/>
              <a:ea typeface="+mj-ea"/>
              <a:cs typeface="+mn-cs"/>
            </a:rPr>
            <a:t>25</a:t>
          </a:r>
          <a:r>
            <a:rPr lang="ja-JP" altLang="en-US" sz="1100" b="0" i="0" u="none" strike="noStrike" baseline="0">
              <a:solidFill>
                <a:srgbClr val="000000"/>
              </a:solidFill>
              <a:latin typeface="+mj-ea"/>
              <a:ea typeface="+mj-ea"/>
            </a:rPr>
            <a:t>百万円</a:t>
          </a:r>
        </a:p>
      </xdr:txBody>
    </xdr:sp>
    <xdr:clientData/>
  </xdr:twoCellAnchor>
  <xdr:twoCellAnchor>
    <xdr:from>
      <xdr:col>23</xdr:col>
      <xdr:colOff>137641</xdr:colOff>
      <xdr:row>765</xdr:row>
      <xdr:rowOff>301017</xdr:rowOff>
    </xdr:from>
    <xdr:to>
      <xdr:col>29</xdr:col>
      <xdr:colOff>54203</xdr:colOff>
      <xdr:row>765</xdr:row>
      <xdr:rowOff>562674</xdr:rowOff>
    </xdr:to>
    <xdr:sp macro="" textlink="">
      <xdr:nvSpPr>
        <xdr:cNvPr id="125" name="Rectangle 29"/>
        <xdr:cNvSpPr>
          <a:spLocks noChangeArrowheads="1"/>
        </xdr:cNvSpPr>
      </xdr:nvSpPr>
      <xdr:spPr bwMode="auto">
        <a:xfrm>
          <a:off x="4776876" y="53797899"/>
          <a:ext cx="1126798" cy="26165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clientData/>
  </xdr:twoCellAnchor>
  <xdr:twoCellAnchor>
    <xdr:from>
      <xdr:col>21</xdr:col>
      <xdr:colOff>140815</xdr:colOff>
      <xdr:row>766</xdr:row>
      <xdr:rowOff>469992</xdr:rowOff>
    </xdr:from>
    <xdr:to>
      <xdr:col>28</xdr:col>
      <xdr:colOff>198759</xdr:colOff>
      <xdr:row>767</xdr:row>
      <xdr:rowOff>265671</xdr:rowOff>
    </xdr:to>
    <xdr:sp macro="" textlink="">
      <xdr:nvSpPr>
        <xdr:cNvPr id="126" name="Rectangle 30"/>
        <xdr:cNvSpPr>
          <a:spLocks noChangeArrowheads="1"/>
        </xdr:cNvSpPr>
      </xdr:nvSpPr>
      <xdr:spPr bwMode="auto">
        <a:xfrm>
          <a:off x="4376639" y="54639227"/>
          <a:ext cx="1469885" cy="46803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p>
      </xdr:txBody>
    </xdr:sp>
    <xdr:clientData/>
  </xdr:twoCellAnchor>
  <xdr:twoCellAnchor>
    <xdr:from>
      <xdr:col>9</xdr:col>
      <xdr:colOff>40233</xdr:colOff>
      <xdr:row>766</xdr:row>
      <xdr:rowOff>469993</xdr:rowOff>
    </xdr:from>
    <xdr:to>
      <xdr:col>9</xdr:col>
      <xdr:colOff>85952</xdr:colOff>
      <xdr:row>768</xdr:row>
      <xdr:rowOff>68730</xdr:rowOff>
    </xdr:to>
    <xdr:sp macro="" textlink="">
      <xdr:nvSpPr>
        <xdr:cNvPr id="127" name="AutoShape 31"/>
        <xdr:cNvSpPr>
          <a:spLocks/>
        </xdr:cNvSpPr>
      </xdr:nvSpPr>
      <xdr:spPr bwMode="auto">
        <a:xfrm>
          <a:off x="1855586" y="54639228"/>
          <a:ext cx="45719" cy="640884"/>
        </a:xfrm>
        <a:prstGeom prst="leftBracket">
          <a:avLst>
            <a:gd name="adj" fmla="val 769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89129</xdr:colOff>
      <xdr:row>766</xdr:row>
      <xdr:rowOff>469993</xdr:rowOff>
    </xdr:from>
    <xdr:to>
      <xdr:col>20</xdr:col>
      <xdr:colOff>24088</xdr:colOff>
      <xdr:row>768</xdr:row>
      <xdr:rowOff>35111</xdr:rowOff>
    </xdr:to>
    <xdr:sp macro="" textlink="">
      <xdr:nvSpPr>
        <xdr:cNvPr id="128" name="AutoShape 32"/>
        <xdr:cNvSpPr>
          <a:spLocks/>
        </xdr:cNvSpPr>
      </xdr:nvSpPr>
      <xdr:spPr bwMode="auto">
        <a:xfrm>
          <a:off x="3921541" y="54639228"/>
          <a:ext cx="136665" cy="607265"/>
        </a:xfrm>
        <a:prstGeom prst="rightBracket">
          <a:avLst>
            <a:gd name="adj" fmla="val 7142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95478</xdr:colOff>
      <xdr:row>766</xdr:row>
      <xdr:rowOff>469992</xdr:rowOff>
    </xdr:from>
    <xdr:to>
      <xdr:col>21</xdr:col>
      <xdr:colOff>169390</xdr:colOff>
      <xdr:row>767</xdr:row>
      <xdr:rowOff>218046</xdr:rowOff>
    </xdr:to>
    <xdr:sp macro="" textlink="">
      <xdr:nvSpPr>
        <xdr:cNvPr id="129" name="AutoShape 33"/>
        <xdr:cNvSpPr>
          <a:spLocks/>
        </xdr:cNvSpPr>
      </xdr:nvSpPr>
      <xdr:spPr bwMode="auto">
        <a:xfrm>
          <a:off x="4331302" y="54639227"/>
          <a:ext cx="73912" cy="420407"/>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158278</xdr:colOff>
      <xdr:row>766</xdr:row>
      <xdr:rowOff>460467</xdr:rowOff>
    </xdr:from>
    <xdr:to>
      <xdr:col>29</xdr:col>
      <xdr:colOff>63728</xdr:colOff>
      <xdr:row>767</xdr:row>
      <xdr:rowOff>227571</xdr:rowOff>
    </xdr:to>
    <xdr:sp macro="" textlink="">
      <xdr:nvSpPr>
        <xdr:cNvPr id="130" name="AutoShape 34"/>
        <xdr:cNvSpPr>
          <a:spLocks/>
        </xdr:cNvSpPr>
      </xdr:nvSpPr>
      <xdr:spPr bwMode="auto">
        <a:xfrm>
          <a:off x="5806043" y="54629702"/>
          <a:ext cx="107156" cy="439457"/>
        </a:xfrm>
        <a:prstGeom prst="rightBracket">
          <a:avLst>
            <a:gd name="adj" fmla="val 356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132784</xdr:colOff>
      <xdr:row>766</xdr:row>
      <xdr:rowOff>469992</xdr:rowOff>
    </xdr:from>
    <xdr:to>
      <xdr:col>19</xdr:col>
      <xdr:colOff>169764</xdr:colOff>
      <xdr:row>768</xdr:row>
      <xdr:rowOff>140820</xdr:rowOff>
    </xdr:to>
    <xdr:sp macro="" textlink="">
      <xdr:nvSpPr>
        <xdr:cNvPr id="131" name="Rectangle 35"/>
        <xdr:cNvSpPr>
          <a:spLocks noChangeArrowheads="1"/>
        </xdr:cNvSpPr>
      </xdr:nvSpPr>
      <xdr:spPr bwMode="auto">
        <a:xfrm>
          <a:off x="1948137" y="54639227"/>
          <a:ext cx="2054039" cy="712975"/>
        </a:xfrm>
        <a:prstGeom prst="rect">
          <a:avLst/>
        </a:prstGeom>
        <a:noFill/>
        <a:ln>
          <a:noFill/>
        </a:ln>
        <a:extLst/>
      </xdr:spPr>
      <xdr:txBody>
        <a:bodyPr vertOverflow="clip" wrap="square" lIns="27432" tIns="18288" rIns="0" bIns="0" anchor="t" upright="1"/>
        <a:lstStyle/>
        <a:p>
          <a:pPr algn="l" rtl="0">
            <a:lnSpc>
              <a:spcPts val="1300"/>
            </a:lnSpc>
            <a:defRPr sz="1000"/>
          </a:pPr>
          <a:r>
            <a:rPr lang="ja-JP" altLang="ja-JP" sz="1100" b="0" i="0" baseline="0">
              <a:effectLst/>
              <a:latin typeface="+mn-lt"/>
              <a:ea typeface="+mn-ea"/>
              <a:cs typeface="+mn-cs"/>
            </a:rPr>
            <a:t>複写機保守，賃貸借，事務用品購入，複合機購入等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13</xdr:col>
      <xdr:colOff>151134</xdr:colOff>
      <xdr:row>764</xdr:row>
      <xdr:rowOff>560107</xdr:rowOff>
    </xdr:from>
    <xdr:to>
      <xdr:col>13</xdr:col>
      <xdr:colOff>151136</xdr:colOff>
      <xdr:row>765</xdr:row>
      <xdr:rowOff>265299</xdr:rowOff>
    </xdr:to>
    <xdr:sp macro="" textlink="">
      <xdr:nvSpPr>
        <xdr:cNvPr id="132" name="Line 6"/>
        <xdr:cNvSpPr>
          <a:spLocks noChangeShapeType="1"/>
        </xdr:cNvSpPr>
      </xdr:nvSpPr>
      <xdr:spPr bwMode="auto">
        <a:xfrm flipH="1">
          <a:off x="2773310" y="53384636"/>
          <a:ext cx="2" cy="377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151133</xdr:colOff>
      <xdr:row>764</xdr:row>
      <xdr:rowOff>560107</xdr:rowOff>
    </xdr:from>
    <xdr:to>
      <xdr:col>25</xdr:col>
      <xdr:colOff>151135</xdr:colOff>
      <xdr:row>765</xdr:row>
      <xdr:rowOff>265299</xdr:rowOff>
    </xdr:to>
    <xdr:sp macro="" textlink="">
      <xdr:nvSpPr>
        <xdr:cNvPr id="133" name="Line 6"/>
        <xdr:cNvSpPr>
          <a:spLocks noChangeShapeType="1"/>
        </xdr:cNvSpPr>
      </xdr:nvSpPr>
      <xdr:spPr bwMode="auto">
        <a:xfrm flipH="1">
          <a:off x="5193780" y="53384636"/>
          <a:ext cx="2" cy="377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69530</xdr:colOff>
      <xdr:row>765</xdr:row>
      <xdr:rowOff>308163</xdr:rowOff>
    </xdr:from>
    <xdr:to>
      <xdr:col>20</xdr:col>
      <xdr:colOff>24079</xdr:colOff>
      <xdr:row>765</xdr:row>
      <xdr:rowOff>573048</xdr:rowOff>
    </xdr:to>
    <xdr:sp macro="" textlink="">
      <xdr:nvSpPr>
        <xdr:cNvPr id="134" name="Rectangle 11"/>
        <xdr:cNvSpPr>
          <a:spLocks noChangeArrowheads="1"/>
        </xdr:cNvSpPr>
      </xdr:nvSpPr>
      <xdr:spPr bwMode="auto">
        <a:xfrm>
          <a:off x="1884883" y="53805045"/>
          <a:ext cx="2173314" cy="26488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【一般競争契約（最低価格）等】</a:t>
          </a:r>
        </a:p>
      </xdr:txBody>
    </xdr:sp>
    <xdr:clientData/>
  </xdr:twoCellAnchor>
  <xdr:twoCellAnchor>
    <xdr:from>
      <xdr:col>20</xdr:col>
      <xdr:colOff>1817</xdr:colOff>
      <xdr:row>749</xdr:row>
      <xdr:rowOff>0</xdr:rowOff>
    </xdr:from>
    <xdr:to>
      <xdr:col>38</xdr:col>
      <xdr:colOff>1816</xdr:colOff>
      <xdr:row>751</xdr:row>
      <xdr:rowOff>316932</xdr:rowOff>
    </xdr:to>
    <xdr:sp macro="" textlink="">
      <xdr:nvSpPr>
        <xdr:cNvPr id="135" name="Rectangle 1"/>
        <xdr:cNvSpPr>
          <a:spLocks noChangeArrowheads="1"/>
        </xdr:cNvSpPr>
      </xdr:nvSpPr>
      <xdr:spPr bwMode="auto">
        <a:xfrm>
          <a:off x="4035935" y="47613794"/>
          <a:ext cx="3630705" cy="10116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法務省</a:t>
          </a:r>
        </a:p>
        <a:p>
          <a:pPr algn="ctr" rtl="0">
            <a:lnSpc>
              <a:spcPts val="1300"/>
            </a:lnSpc>
            <a:defRPr sz="1000"/>
          </a:pPr>
          <a:r>
            <a:rPr lang="en-US" altLang="ja-JP" sz="1100" b="0" i="0" u="none" strike="noStrike" baseline="0">
              <a:solidFill>
                <a:srgbClr val="000000"/>
              </a:solidFill>
              <a:latin typeface="ＭＳ Ｐゴシック"/>
              <a:ea typeface="ＭＳ Ｐゴシック"/>
            </a:rPr>
            <a:t>758</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59760</xdr:colOff>
      <xdr:row>752</xdr:row>
      <xdr:rowOff>77220</xdr:rowOff>
    </xdr:from>
    <xdr:to>
      <xdr:col>37</xdr:col>
      <xdr:colOff>694</xdr:colOff>
      <xdr:row>756</xdr:row>
      <xdr:rowOff>304232</xdr:rowOff>
    </xdr:to>
    <xdr:sp macro="" textlink="">
      <xdr:nvSpPr>
        <xdr:cNvPr id="136" name="Rectangle 2"/>
        <xdr:cNvSpPr>
          <a:spLocks noChangeArrowheads="1"/>
        </xdr:cNvSpPr>
      </xdr:nvSpPr>
      <xdr:spPr bwMode="auto">
        <a:xfrm>
          <a:off x="4295584" y="48733161"/>
          <a:ext cx="3168228" cy="161654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・訟務事務の遂行に必要な庁費及び旅費を法務局・地方法務局に配分</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・判例検索等データベースの利用等</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・複写機保守，賃貸借，事務用品購入，複合機購入等</a:t>
          </a:r>
        </a:p>
      </xdr:txBody>
    </xdr:sp>
    <xdr:clientData/>
  </xdr:twoCellAnchor>
  <xdr:twoCellAnchor>
    <xdr:from>
      <xdr:col>14</xdr:col>
      <xdr:colOff>70872</xdr:colOff>
      <xdr:row>757</xdr:row>
      <xdr:rowOff>56355</xdr:rowOff>
    </xdr:from>
    <xdr:to>
      <xdr:col>42</xdr:col>
      <xdr:colOff>35947</xdr:colOff>
      <xdr:row>757</xdr:row>
      <xdr:rowOff>56355</xdr:rowOff>
    </xdr:to>
    <xdr:sp macro="" textlink="">
      <xdr:nvSpPr>
        <xdr:cNvPr id="137" name="Line 7"/>
        <xdr:cNvSpPr>
          <a:spLocks noChangeShapeType="1"/>
        </xdr:cNvSpPr>
      </xdr:nvSpPr>
      <xdr:spPr bwMode="auto">
        <a:xfrm>
          <a:off x="2894754" y="50449208"/>
          <a:ext cx="56128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189234</xdr:colOff>
      <xdr:row>759</xdr:row>
      <xdr:rowOff>59758</xdr:rowOff>
    </xdr:from>
    <xdr:to>
      <xdr:col>36</xdr:col>
      <xdr:colOff>145485</xdr:colOff>
      <xdr:row>759</xdr:row>
      <xdr:rowOff>328045</xdr:rowOff>
    </xdr:to>
    <xdr:sp macro="" textlink="">
      <xdr:nvSpPr>
        <xdr:cNvPr id="138" name="Rectangle 11"/>
        <xdr:cNvSpPr>
          <a:spLocks noChangeArrowheads="1"/>
        </xdr:cNvSpPr>
      </xdr:nvSpPr>
      <xdr:spPr bwMode="auto">
        <a:xfrm>
          <a:off x="5231881" y="51147376"/>
          <a:ext cx="2175016" cy="2682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【一般競争契約（最低価格）等】</a:t>
          </a:r>
        </a:p>
      </xdr:txBody>
    </xdr:sp>
    <xdr:clientData/>
  </xdr:twoCellAnchor>
  <xdr:twoCellAnchor>
    <xdr:from>
      <xdr:col>9</xdr:col>
      <xdr:colOff>178172</xdr:colOff>
      <xdr:row>759</xdr:row>
      <xdr:rowOff>45470</xdr:rowOff>
    </xdr:from>
    <xdr:to>
      <xdr:col>18</xdr:col>
      <xdr:colOff>182935</xdr:colOff>
      <xdr:row>759</xdr:row>
      <xdr:rowOff>251844</xdr:rowOff>
    </xdr:to>
    <xdr:sp macro="" textlink="">
      <xdr:nvSpPr>
        <xdr:cNvPr id="139" name="Rectangle 13"/>
        <xdr:cNvSpPr>
          <a:spLocks noChangeArrowheads="1"/>
        </xdr:cNvSpPr>
      </xdr:nvSpPr>
      <xdr:spPr bwMode="auto">
        <a:xfrm>
          <a:off x="1993525" y="51133088"/>
          <a:ext cx="1820116" cy="20637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本省からの予算配分</a:t>
          </a:r>
        </a:p>
      </xdr:txBody>
    </xdr:sp>
    <xdr:clientData/>
  </xdr:twoCellAnchor>
  <xdr:twoCellAnchor>
    <xdr:from>
      <xdr:col>28</xdr:col>
      <xdr:colOff>155576</xdr:colOff>
      <xdr:row>756</xdr:row>
      <xdr:rowOff>187778</xdr:rowOff>
    </xdr:from>
    <xdr:to>
      <xdr:col>28</xdr:col>
      <xdr:colOff>155583</xdr:colOff>
      <xdr:row>759</xdr:row>
      <xdr:rowOff>18809</xdr:rowOff>
    </xdr:to>
    <xdr:sp macro="" textlink="">
      <xdr:nvSpPr>
        <xdr:cNvPr id="140" name="Line 6"/>
        <xdr:cNvSpPr>
          <a:spLocks noChangeShapeType="1"/>
        </xdr:cNvSpPr>
      </xdr:nvSpPr>
      <xdr:spPr bwMode="auto">
        <a:xfrm>
          <a:off x="5803341" y="50233249"/>
          <a:ext cx="7" cy="8731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86187</xdr:colOff>
      <xdr:row>757</xdr:row>
      <xdr:rowOff>53040</xdr:rowOff>
    </xdr:from>
    <xdr:to>
      <xdr:col>14</xdr:col>
      <xdr:colOff>86189</xdr:colOff>
      <xdr:row>759</xdr:row>
      <xdr:rowOff>20384</xdr:rowOff>
    </xdr:to>
    <xdr:sp macro="" textlink="">
      <xdr:nvSpPr>
        <xdr:cNvPr id="141" name="Line 6"/>
        <xdr:cNvSpPr>
          <a:spLocks noChangeShapeType="1"/>
        </xdr:cNvSpPr>
      </xdr:nvSpPr>
      <xdr:spPr bwMode="auto">
        <a:xfrm flipH="1">
          <a:off x="2910069" y="50445893"/>
          <a:ext cx="2" cy="66210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54997</xdr:colOff>
      <xdr:row>757</xdr:row>
      <xdr:rowOff>40340</xdr:rowOff>
    </xdr:from>
    <xdr:to>
      <xdr:col>42</xdr:col>
      <xdr:colOff>54999</xdr:colOff>
      <xdr:row>759</xdr:row>
      <xdr:rowOff>7684</xdr:rowOff>
    </xdr:to>
    <xdr:sp macro="" textlink="">
      <xdr:nvSpPr>
        <xdr:cNvPr id="142" name="Line 6"/>
        <xdr:cNvSpPr>
          <a:spLocks noChangeShapeType="1"/>
        </xdr:cNvSpPr>
      </xdr:nvSpPr>
      <xdr:spPr bwMode="auto">
        <a:xfrm flipH="1">
          <a:off x="8526644" y="50433193"/>
          <a:ext cx="2" cy="66210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22799</xdr:colOff>
      <xdr:row>752</xdr:row>
      <xdr:rowOff>56030</xdr:rowOff>
    </xdr:from>
    <xdr:to>
      <xdr:col>38</xdr:col>
      <xdr:colOff>13387</xdr:colOff>
      <xdr:row>756</xdr:row>
      <xdr:rowOff>83698</xdr:rowOff>
    </xdr:to>
    <xdr:sp macro="" textlink="">
      <xdr:nvSpPr>
        <xdr:cNvPr id="143" name="AutoShape 3"/>
        <xdr:cNvSpPr>
          <a:spLocks/>
        </xdr:cNvSpPr>
      </xdr:nvSpPr>
      <xdr:spPr bwMode="auto">
        <a:xfrm>
          <a:off x="7485917" y="48711971"/>
          <a:ext cx="192294" cy="1417198"/>
        </a:xfrm>
        <a:prstGeom prst="rightBracket">
          <a:avLst>
            <a:gd name="adj" fmla="val 63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134472</xdr:colOff>
      <xdr:row>752</xdr:row>
      <xdr:rowOff>56030</xdr:rowOff>
    </xdr:from>
    <xdr:to>
      <xdr:col>20</xdr:col>
      <xdr:colOff>106597</xdr:colOff>
      <xdr:row>756</xdr:row>
      <xdr:rowOff>64648</xdr:rowOff>
    </xdr:to>
    <xdr:sp macro="" textlink="">
      <xdr:nvSpPr>
        <xdr:cNvPr id="144" name="AutoShape 4"/>
        <xdr:cNvSpPr>
          <a:spLocks/>
        </xdr:cNvSpPr>
      </xdr:nvSpPr>
      <xdr:spPr bwMode="auto">
        <a:xfrm>
          <a:off x="3966884" y="48711971"/>
          <a:ext cx="173831" cy="1398148"/>
        </a:xfrm>
        <a:prstGeom prst="leftBracket">
          <a:avLst>
            <a:gd name="adj" fmla="val 699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0</xdr:colOff>
      <xdr:row>760</xdr:row>
      <xdr:rowOff>56030</xdr:rowOff>
    </xdr:from>
    <xdr:to>
      <xdr:col>23</xdr:col>
      <xdr:colOff>61232</xdr:colOff>
      <xdr:row>761</xdr:row>
      <xdr:rowOff>145677</xdr:rowOff>
    </xdr:to>
    <xdr:sp macro="" textlink="">
      <xdr:nvSpPr>
        <xdr:cNvPr id="39" name="Rectangle 17"/>
        <xdr:cNvSpPr>
          <a:spLocks noChangeArrowheads="1"/>
        </xdr:cNvSpPr>
      </xdr:nvSpPr>
      <xdr:spPr bwMode="auto">
        <a:xfrm>
          <a:off x="1613647" y="51491030"/>
          <a:ext cx="3086820" cy="4370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Ａ．東京法務局ほか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393</a:t>
          </a:r>
          <a:r>
            <a:rPr lang="ja-JP" altLang="en-US" sz="1100" b="0" i="0" u="none" strike="noStrike" baseline="0">
              <a:solidFill>
                <a:srgbClr val="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403</v>
      </c>
      <c r="AJ2" s="943" t="s">
        <v>707</v>
      </c>
      <c r="AK2" s="943"/>
      <c r="AL2" s="943"/>
      <c r="AM2" s="943"/>
      <c r="AN2" s="98" t="s">
        <v>403</v>
      </c>
      <c r="AO2" s="943">
        <v>20</v>
      </c>
      <c r="AP2" s="943"/>
      <c r="AQ2" s="943"/>
      <c r="AR2" s="99" t="s">
        <v>706</v>
      </c>
      <c r="AS2" s="949">
        <v>59</v>
      </c>
      <c r="AT2" s="949"/>
      <c r="AU2" s="949"/>
      <c r="AV2" s="98" t="str">
        <f>IF(AW2="","","-")</f>
        <v/>
      </c>
      <c r="AW2" s="909"/>
      <c r="AX2" s="909"/>
    </row>
    <row r="3" spans="1:50" ht="21" customHeight="1" thickBot="1" x14ac:dyDescent="0.2">
      <c r="A3" s="865" t="s">
        <v>699</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708</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709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712</v>
      </c>
      <c r="H5" s="838"/>
      <c r="I5" s="838"/>
      <c r="J5" s="838"/>
      <c r="K5" s="838"/>
      <c r="L5" s="838"/>
      <c r="M5" s="839" t="s">
        <v>66</v>
      </c>
      <c r="N5" s="840"/>
      <c r="O5" s="840"/>
      <c r="P5" s="840"/>
      <c r="Q5" s="840"/>
      <c r="R5" s="841"/>
      <c r="S5" s="842" t="s">
        <v>713</v>
      </c>
      <c r="T5" s="838"/>
      <c r="U5" s="838"/>
      <c r="V5" s="838"/>
      <c r="W5" s="838"/>
      <c r="X5" s="843"/>
      <c r="Y5" s="699" t="s">
        <v>3</v>
      </c>
      <c r="Z5" s="545"/>
      <c r="AA5" s="545"/>
      <c r="AB5" s="545"/>
      <c r="AC5" s="545"/>
      <c r="AD5" s="546"/>
      <c r="AE5" s="700" t="s">
        <v>714</v>
      </c>
      <c r="AF5" s="700"/>
      <c r="AG5" s="700"/>
      <c r="AH5" s="700"/>
      <c r="AI5" s="700"/>
      <c r="AJ5" s="700"/>
      <c r="AK5" s="700"/>
      <c r="AL5" s="700"/>
      <c r="AM5" s="700"/>
      <c r="AN5" s="700"/>
      <c r="AO5" s="700"/>
      <c r="AP5" s="701"/>
      <c r="AQ5" s="702" t="s">
        <v>711</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715</v>
      </c>
      <c r="H7" s="501"/>
      <c r="I7" s="501"/>
      <c r="J7" s="501"/>
      <c r="K7" s="501"/>
      <c r="L7" s="501"/>
      <c r="M7" s="501"/>
      <c r="N7" s="501"/>
      <c r="O7" s="501"/>
      <c r="P7" s="501"/>
      <c r="Q7" s="501"/>
      <c r="R7" s="501"/>
      <c r="S7" s="501"/>
      <c r="T7" s="501"/>
      <c r="U7" s="501"/>
      <c r="V7" s="501"/>
      <c r="W7" s="501"/>
      <c r="X7" s="502"/>
      <c r="Y7" s="921" t="s">
        <v>386</v>
      </c>
      <c r="Z7" s="442"/>
      <c r="AA7" s="442"/>
      <c r="AB7" s="442"/>
      <c r="AC7" s="442"/>
      <c r="AD7" s="922"/>
      <c r="AE7" s="910" t="s">
        <v>716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747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387</v>
      </c>
      <c r="Q12" s="444"/>
      <c r="R12" s="444"/>
      <c r="S12" s="444"/>
      <c r="T12" s="444"/>
      <c r="U12" s="444"/>
      <c r="V12" s="445"/>
      <c r="W12" s="449" t="s">
        <v>409</v>
      </c>
      <c r="X12" s="444"/>
      <c r="Y12" s="444"/>
      <c r="Z12" s="444"/>
      <c r="AA12" s="444"/>
      <c r="AB12" s="444"/>
      <c r="AC12" s="445"/>
      <c r="AD12" s="449" t="s">
        <v>696</v>
      </c>
      <c r="AE12" s="444"/>
      <c r="AF12" s="444"/>
      <c r="AG12" s="444"/>
      <c r="AH12" s="444"/>
      <c r="AI12" s="444"/>
      <c r="AJ12" s="445"/>
      <c r="AK12" s="449" t="s">
        <v>700</v>
      </c>
      <c r="AL12" s="444"/>
      <c r="AM12" s="444"/>
      <c r="AN12" s="444"/>
      <c r="AO12" s="444"/>
      <c r="AP12" s="444"/>
      <c r="AQ12" s="445"/>
      <c r="AR12" s="449" t="s">
        <v>701</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993</v>
      </c>
      <c r="Q13" s="659"/>
      <c r="R13" s="659"/>
      <c r="S13" s="659"/>
      <c r="T13" s="659"/>
      <c r="U13" s="659"/>
      <c r="V13" s="660"/>
      <c r="W13" s="658">
        <v>961</v>
      </c>
      <c r="X13" s="659"/>
      <c r="Y13" s="659"/>
      <c r="Z13" s="659"/>
      <c r="AA13" s="659"/>
      <c r="AB13" s="659"/>
      <c r="AC13" s="660"/>
      <c r="AD13" s="658">
        <v>951</v>
      </c>
      <c r="AE13" s="659"/>
      <c r="AF13" s="659"/>
      <c r="AG13" s="659"/>
      <c r="AH13" s="659"/>
      <c r="AI13" s="659"/>
      <c r="AJ13" s="660"/>
      <c r="AK13" s="658">
        <v>950</v>
      </c>
      <c r="AL13" s="659"/>
      <c r="AM13" s="659"/>
      <c r="AN13" s="659"/>
      <c r="AO13" s="659"/>
      <c r="AP13" s="659"/>
      <c r="AQ13" s="660"/>
      <c r="AR13" s="918"/>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716</v>
      </c>
      <c r="Q14" s="659"/>
      <c r="R14" s="659"/>
      <c r="S14" s="659"/>
      <c r="T14" s="659"/>
      <c r="U14" s="659"/>
      <c r="V14" s="660"/>
      <c r="W14" s="658">
        <v>31</v>
      </c>
      <c r="X14" s="659"/>
      <c r="Y14" s="659"/>
      <c r="Z14" s="659"/>
      <c r="AA14" s="659"/>
      <c r="AB14" s="659"/>
      <c r="AC14" s="660"/>
      <c r="AD14" s="658">
        <v>-23</v>
      </c>
      <c r="AE14" s="659"/>
      <c r="AF14" s="659"/>
      <c r="AG14" s="659"/>
      <c r="AH14" s="659"/>
      <c r="AI14" s="659"/>
      <c r="AJ14" s="660"/>
      <c r="AK14" s="658" t="s">
        <v>748</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716</v>
      </c>
      <c r="Q15" s="659"/>
      <c r="R15" s="659"/>
      <c r="S15" s="659"/>
      <c r="T15" s="659"/>
      <c r="U15" s="659"/>
      <c r="V15" s="660"/>
      <c r="W15" s="658" t="s">
        <v>716</v>
      </c>
      <c r="X15" s="659"/>
      <c r="Y15" s="659"/>
      <c r="Z15" s="659"/>
      <c r="AA15" s="659"/>
      <c r="AB15" s="659"/>
      <c r="AC15" s="660"/>
      <c r="AD15" s="658">
        <v>31</v>
      </c>
      <c r="AE15" s="659"/>
      <c r="AF15" s="659"/>
      <c r="AG15" s="659"/>
      <c r="AH15" s="659"/>
      <c r="AI15" s="659"/>
      <c r="AJ15" s="660"/>
      <c r="AK15" s="658">
        <v>59</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716</v>
      </c>
      <c r="Q16" s="659"/>
      <c r="R16" s="659"/>
      <c r="S16" s="659"/>
      <c r="T16" s="659"/>
      <c r="U16" s="659"/>
      <c r="V16" s="660"/>
      <c r="W16" s="658">
        <v>-31</v>
      </c>
      <c r="X16" s="659"/>
      <c r="Y16" s="659"/>
      <c r="Z16" s="659"/>
      <c r="AA16" s="659"/>
      <c r="AB16" s="659"/>
      <c r="AC16" s="660"/>
      <c r="AD16" s="658">
        <v>-59</v>
      </c>
      <c r="AE16" s="659"/>
      <c r="AF16" s="659"/>
      <c r="AG16" s="659"/>
      <c r="AH16" s="659"/>
      <c r="AI16" s="659"/>
      <c r="AJ16" s="660"/>
      <c r="AK16" s="658" t="s">
        <v>748</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716</v>
      </c>
      <c r="Q17" s="659"/>
      <c r="R17" s="659"/>
      <c r="S17" s="659"/>
      <c r="T17" s="659"/>
      <c r="U17" s="659"/>
      <c r="V17" s="660"/>
      <c r="W17" s="658" t="s">
        <v>716</v>
      </c>
      <c r="X17" s="659"/>
      <c r="Y17" s="659"/>
      <c r="Z17" s="659"/>
      <c r="AA17" s="659"/>
      <c r="AB17" s="659"/>
      <c r="AC17" s="660"/>
      <c r="AD17" s="658" t="s">
        <v>716</v>
      </c>
      <c r="AE17" s="659"/>
      <c r="AF17" s="659"/>
      <c r="AG17" s="659"/>
      <c r="AH17" s="659"/>
      <c r="AI17" s="659"/>
      <c r="AJ17" s="660"/>
      <c r="AK17" s="658" t="s">
        <v>748</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993</v>
      </c>
      <c r="Q18" s="877"/>
      <c r="R18" s="877"/>
      <c r="S18" s="877"/>
      <c r="T18" s="877"/>
      <c r="U18" s="877"/>
      <c r="V18" s="878"/>
      <c r="W18" s="876">
        <f>SUM(W13:AC17)</f>
        <v>961</v>
      </c>
      <c r="X18" s="877"/>
      <c r="Y18" s="877"/>
      <c r="Z18" s="877"/>
      <c r="AA18" s="877"/>
      <c r="AB18" s="877"/>
      <c r="AC18" s="878"/>
      <c r="AD18" s="876">
        <f>SUM(AD13:AJ17)</f>
        <v>900</v>
      </c>
      <c r="AE18" s="877"/>
      <c r="AF18" s="877"/>
      <c r="AG18" s="877"/>
      <c r="AH18" s="877"/>
      <c r="AI18" s="877"/>
      <c r="AJ18" s="878"/>
      <c r="AK18" s="876">
        <f>SUM(AK13:AQ17)</f>
        <v>1009</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870</v>
      </c>
      <c r="Q19" s="659"/>
      <c r="R19" s="659"/>
      <c r="S19" s="659"/>
      <c r="T19" s="659"/>
      <c r="U19" s="659"/>
      <c r="V19" s="660"/>
      <c r="W19" s="658">
        <v>792</v>
      </c>
      <c r="X19" s="659"/>
      <c r="Y19" s="659"/>
      <c r="Z19" s="659"/>
      <c r="AA19" s="659"/>
      <c r="AB19" s="659"/>
      <c r="AC19" s="660"/>
      <c r="AD19" s="658">
        <v>758</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0.8761329305135952</v>
      </c>
      <c r="Q20" s="316"/>
      <c r="R20" s="316"/>
      <c r="S20" s="316"/>
      <c r="T20" s="316"/>
      <c r="U20" s="316"/>
      <c r="V20" s="316"/>
      <c r="W20" s="316">
        <f t="shared" ref="W20" si="0">IF(W18=0, "-", SUM(W19)/W18)</f>
        <v>0.82414151925078039</v>
      </c>
      <c r="X20" s="316"/>
      <c r="Y20" s="316"/>
      <c r="Z20" s="316"/>
      <c r="AA20" s="316"/>
      <c r="AB20" s="316"/>
      <c r="AC20" s="316"/>
      <c r="AD20" s="316">
        <f t="shared" ref="AD20" si="1">IF(AD18=0, "-", SUM(AD19)/AD18)</f>
        <v>0.84222222222222221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5"/>
      <c r="G21" s="314" t="s">
        <v>351</v>
      </c>
      <c r="H21" s="315"/>
      <c r="I21" s="315"/>
      <c r="J21" s="315"/>
      <c r="K21" s="315"/>
      <c r="L21" s="315"/>
      <c r="M21" s="315"/>
      <c r="N21" s="315"/>
      <c r="O21" s="315"/>
      <c r="P21" s="316">
        <f>IF(P19=0, "-", SUM(P19)/SUM(P13,P14))</f>
        <v>0.8761329305135952</v>
      </c>
      <c r="Q21" s="316"/>
      <c r="R21" s="316"/>
      <c r="S21" s="316"/>
      <c r="T21" s="316"/>
      <c r="U21" s="316"/>
      <c r="V21" s="316"/>
      <c r="W21" s="316">
        <f t="shared" ref="W21" si="2">IF(W19=0, "-", SUM(W19)/SUM(W13,W14))</f>
        <v>0.79838709677419351</v>
      </c>
      <c r="X21" s="316"/>
      <c r="Y21" s="316"/>
      <c r="Z21" s="316"/>
      <c r="AA21" s="316"/>
      <c r="AB21" s="316"/>
      <c r="AC21" s="316"/>
      <c r="AD21" s="316">
        <f t="shared" ref="AD21" si="3">IF(AD19=0, "-", SUM(AD19)/SUM(AD13,AD14))</f>
        <v>0.81681034482758619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704</v>
      </c>
      <c r="B22" s="972"/>
      <c r="C22" s="972"/>
      <c r="D22" s="972"/>
      <c r="E22" s="972"/>
      <c r="F22" s="973"/>
      <c r="G22" s="967" t="s">
        <v>330</v>
      </c>
      <c r="H22" s="222"/>
      <c r="I22" s="222"/>
      <c r="J22" s="222"/>
      <c r="K22" s="222"/>
      <c r="L22" s="222"/>
      <c r="M22" s="222"/>
      <c r="N22" s="222"/>
      <c r="O22" s="223"/>
      <c r="P22" s="932" t="s">
        <v>702</v>
      </c>
      <c r="Q22" s="222"/>
      <c r="R22" s="222"/>
      <c r="S22" s="222"/>
      <c r="T22" s="222"/>
      <c r="U22" s="222"/>
      <c r="V22" s="223"/>
      <c r="W22" s="932" t="s">
        <v>703</v>
      </c>
      <c r="X22" s="222"/>
      <c r="Y22" s="222"/>
      <c r="Z22" s="222"/>
      <c r="AA22" s="222"/>
      <c r="AB22" s="222"/>
      <c r="AC22" s="223"/>
      <c r="AD22" s="932" t="s">
        <v>329</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718</v>
      </c>
      <c r="H23" s="969"/>
      <c r="I23" s="969"/>
      <c r="J23" s="969"/>
      <c r="K23" s="969"/>
      <c r="L23" s="969"/>
      <c r="M23" s="969"/>
      <c r="N23" s="969"/>
      <c r="O23" s="970"/>
      <c r="P23" s="918">
        <v>735</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719</v>
      </c>
      <c r="H24" s="935"/>
      <c r="I24" s="935"/>
      <c r="J24" s="935"/>
      <c r="K24" s="935"/>
      <c r="L24" s="935"/>
      <c r="M24" s="935"/>
      <c r="N24" s="935"/>
      <c r="O24" s="936"/>
      <c r="P24" s="658">
        <v>215</v>
      </c>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8"/>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8"/>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334</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331</v>
      </c>
      <c r="H29" s="941"/>
      <c r="I29" s="941"/>
      <c r="J29" s="941"/>
      <c r="K29" s="941"/>
      <c r="L29" s="941"/>
      <c r="M29" s="941"/>
      <c r="N29" s="941"/>
      <c r="O29" s="942"/>
      <c r="P29" s="658">
        <f>AK13</f>
        <v>950</v>
      </c>
      <c r="Q29" s="659"/>
      <c r="R29" s="659"/>
      <c r="S29" s="659"/>
      <c r="T29" s="659"/>
      <c r="U29" s="659"/>
      <c r="V29" s="660"/>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346</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387</v>
      </c>
      <c r="AF30" s="857"/>
      <c r="AG30" s="857"/>
      <c r="AH30" s="858"/>
      <c r="AI30" s="913" t="s">
        <v>409</v>
      </c>
      <c r="AJ30" s="913"/>
      <c r="AK30" s="913"/>
      <c r="AL30" s="856"/>
      <c r="AM30" s="913" t="s">
        <v>506</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0">
        <v>3</v>
      </c>
      <c r="AR31" s="201"/>
      <c r="AS31" s="136" t="s">
        <v>233</v>
      </c>
      <c r="AT31" s="137"/>
      <c r="AU31" s="200" t="s">
        <v>716</v>
      </c>
      <c r="AV31" s="200"/>
      <c r="AW31" s="395" t="s">
        <v>179</v>
      </c>
      <c r="AX31" s="396"/>
    </row>
    <row r="32" spans="1:50" ht="23.25" customHeight="1" x14ac:dyDescent="0.15">
      <c r="A32" s="400"/>
      <c r="B32" s="398"/>
      <c r="C32" s="398"/>
      <c r="D32" s="398"/>
      <c r="E32" s="398"/>
      <c r="F32" s="399"/>
      <c r="G32" s="566" t="s">
        <v>749</v>
      </c>
      <c r="H32" s="567"/>
      <c r="I32" s="567"/>
      <c r="J32" s="567"/>
      <c r="K32" s="567"/>
      <c r="L32" s="567"/>
      <c r="M32" s="567"/>
      <c r="N32" s="567"/>
      <c r="O32" s="568"/>
      <c r="P32" s="108" t="s">
        <v>720</v>
      </c>
      <c r="Q32" s="108"/>
      <c r="R32" s="108"/>
      <c r="S32" s="108"/>
      <c r="T32" s="108"/>
      <c r="U32" s="108"/>
      <c r="V32" s="108"/>
      <c r="W32" s="108"/>
      <c r="X32" s="109"/>
      <c r="Y32" s="473" t="s">
        <v>12</v>
      </c>
      <c r="Z32" s="533"/>
      <c r="AA32" s="534"/>
      <c r="AB32" s="463" t="s">
        <v>368</v>
      </c>
      <c r="AC32" s="463"/>
      <c r="AD32" s="463"/>
      <c r="AE32" s="218">
        <v>83.2</v>
      </c>
      <c r="AF32" s="219"/>
      <c r="AG32" s="219"/>
      <c r="AH32" s="219"/>
      <c r="AI32" s="218">
        <v>80.900000000000006</v>
      </c>
      <c r="AJ32" s="219"/>
      <c r="AK32" s="219"/>
      <c r="AL32" s="219"/>
      <c r="AM32" s="218">
        <v>73</v>
      </c>
      <c r="AN32" s="219"/>
      <c r="AO32" s="219"/>
      <c r="AP32" s="219"/>
      <c r="AQ32" s="336" t="s">
        <v>716</v>
      </c>
      <c r="AR32" s="208"/>
      <c r="AS32" s="208"/>
      <c r="AT32" s="337"/>
      <c r="AU32" s="219" t="s">
        <v>716</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368</v>
      </c>
      <c r="AC33" s="525"/>
      <c r="AD33" s="525"/>
      <c r="AE33" s="218">
        <v>85.9</v>
      </c>
      <c r="AF33" s="219"/>
      <c r="AG33" s="219"/>
      <c r="AH33" s="219"/>
      <c r="AI33" s="218">
        <v>85.1</v>
      </c>
      <c r="AJ33" s="219"/>
      <c r="AK33" s="219"/>
      <c r="AL33" s="219"/>
      <c r="AM33" s="218">
        <v>83.3</v>
      </c>
      <c r="AN33" s="219"/>
      <c r="AO33" s="219"/>
      <c r="AP33" s="219"/>
      <c r="AQ33" s="336">
        <v>79</v>
      </c>
      <c r="AR33" s="208"/>
      <c r="AS33" s="208"/>
      <c r="AT33" s="337"/>
      <c r="AU33" s="219" t="s">
        <v>716</v>
      </c>
      <c r="AV33" s="219"/>
      <c r="AW33" s="219"/>
      <c r="AX33" s="221"/>
    </row>
    <row r="34" spans="1:51" ht="159"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96.9</v>
      </c>
      <c r="AF34" s="219"/>
      <c r="AG34" s="219"/>
      <c r="AH34" s="219"/>
      <c r="AI34" s="218">
        <v>95.1</v>
      </c>
      <c r="AJ34" s="219"/>
      <c r="AK34" s="219"/>
      <c r="AL34" s="219"/>
      <c r="AM34" s="218">
        <v>87.6</v>
      </c>
      <c r="AN34" s="219"/>
      <c r="AO34" s="219"/>
      <c r="AP34" s="219"/>
      <c r="AQ34" s="336" t="s">
        <v>716</v>
      </c>
      <c r="AR34" s="208"/>
      <c r="AS34" s="208"/>
      <c r="AT34" s="337"/>
      <c r="AU34" s="219" t="s">
        <v>716</v>
      </c>
      <c r="AV34" s="219"/>
      <c r="AW34" s="219"/>
      <c r="AX34" s="221"/>
    </row>
    <row r="35" spans="1:51" ht="23.25" customHeight="1" x14ac:dyDescent="0.15">
      <c r="A35" s="228" t="s">
        <v>377</v>
      </c>
      <c r="B35" s="229"/>
      <c r="C35" s="229"/>
      <c r="D35" s="229"/>
      <c r="E35" s="229"/>
      <c r="F35" s="230"/>
      <c r="G35" s="234" t="s">
        <v>850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1" t="s">
        <v>346</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387</v>
      </c>
      <c r="AF37" s="247"/>
      <c r="AG37" s="247"/>
      <c r="AH37" s="247"/>
      <c r="AI37" s="247" t="s">
        <v>409</v>
      </c>
      <c r="AJ37" s="247"/>
      <c r="AK37" s="247"/>
      <c r="AL37" s="247"/>
      <c r="AM37" s="247" t="s">
        <v>506</v>
      </c>
      <c r="AN37" s="247"/>
      <c r="AO37" s="247"/>
      <c r="AP37" s="247"/>
      <c r="AQ37" s="154" t="s">
        <v>232</v>
      </c>
      <c r="AR37" s="155"/>
      <c r="AS37" s="155"/>
      <c r="AT37" s="156"/>
      <c r="AU37" s="414" t="s">
        <v>134</v>
      </c>
      <c r="AV37" s="414"/>
      <c r="AW37" s="414"/>
      <c r="AX37" s="908"/>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v>3</v>
      </c>
      <c r="AR38" s="201"/>
      <c r="AS38" s="136" t="s">
        <v>233</v>
      </c>
      <c r="AT38" s="137"/>
      <c r="AU38" s="200" t="s">
        <v>716</v>
      </c>
      <c r="AV38" s="200"/>
      <c r="AW38" s="395" t="s">
        <v>179</v>
      </c>
      <c r="AX38" s="396"/>
      <c r="AY38">
        <f>$AY$37</f>
        <v>1</v>
      </c>
    </row>
    <row r="39" spans="1:51" ht="23.25" customHeight="1" x14ac:dyDescent="0.15">
      <c r="A39" s="400"/>
      <c r="B39" s="398"/>
      <c r="C39" s="398"/>
      <c r="D39" s="398"/>
      <c r="E39" s="398"/>
      <c r="F39" s="399"/>
      <c r="G39" s="566" t="s">
        <v>721</v>
      </c>
      <c r="H39" s="567"/>
      <c r="I39" s="567"/>
      <c r="J39" s="567"/>
      <c r="K39" s="567"/>
      <c r="L39" s="567"/>
      <c r="M39" s="567"/>
      <c r="N39" s="567"/>
      <c r="O39" s="568"/>
      <c r="P39" s="108" t="s">
        <v>722</v>
      </c>
      <c r="Q39" s="108"/>
      <c r="R39" s="108"/>
      <c r="S39" s="108"/>
      <c r="T39" s="108"/>
      <c r="U39" s="108"/>
      <c r="V39" s="108"/>
      <c r="W39" s="108"/>
      <c r="X39" s="109"/>
      <c r="Y39" s="473" t="s">
        <v>12</v>
      </c>
      <c r="Z39" s="533"/>
      <c r="AA39" s="534"/>
      <c r="AB39" s="463" t="s">
        <v>723</v>
      </c>
      <c r="AC39" s="463"/>
      <c r="AD39" s="463"/>
      <c r="AE39" s="218">
        <v>3486</v>
      </c>
      <c r="AF39" s="219"/>
      <c r="AG39" s="219"/>
      <c r="AH39" s="219"/>
      <c r="AI39" s="218">
        <v>2751</v>
      </c>
      <c r="AJ39" s="219"/>
      <c r="AK39" s="219"/>
      <c r="AL39" s="219"/>
      <c r="AM39" s="218">
        <v>2226</v>
      </c>
      <c r="AN39" s="219"/>
      <c r="AO39" s="219"/>
      <c r="AP39" s="219"/>
      <c r="AQ39" s="336" t="s">
        <v>716</v>
      </c>
      <c r="AR39" s="208"/>
      <c r="AS39" s="208"/>
      <c r="AT39" s="337"/>
      <c r="AU39" s="219" t="s">
        <v>716</v>
      </c>
      <c r="AV39" s="219"/>
      <c r="AW39" s="219"/>
      <c r="AX39" s="221"/>
      <c r="AY39">
        <f t="shared" ref="AY39:AY43" si="4">$AY$37</f>
        <v>1</v>
      </c>
    </row>
    <row r="40" spans="1:51" ht="23.25"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t="s">
        <v>723</v>
      </c>
      <c r="AC40" s="525"/>
      <c r="AD40" s="525"/>
      <c r="AE40" s="218">
        <v>3846</v>
      </c>
      <c r="AF40" s="219"/>
      <c r="AG40" s="219"/>
      <c r="AH40" s="219"/>
      <c r="AI40" s="218">
        <v>3486</v>
      </c>
      <c r="AJ40" s="219"/>
      <c r="AK40" s="219"/>
      <c r="AL40" s="219"/>
      <c r="AM40" s="218">
        <v>2751</v>
      </c>
      <c r="AN40" s="219"/>
      <c r="AO40" s="219"/>
      <c r="AP40" s="219"/>
      <c r="AQ40" s="336">
        <v>2226</v>
      </c>
      <c r="AR40" s="208"/>
      <c r="AS40" s="208"/>
      <c r="AT40" s="337"/>
      <c r="AU40" s="219" t="s">
        <v>716</v>
      </c>
      <c r="AV40" s="219"/>
      <c r="AW40" s="219"/>
      <c r="AX40" s="221"/>
      <c r="AY40">
        <f t="shared" si="4"/>
        <v>1</v>
      </c>
    </row>
    <row r="41" spans="1:51" ht="23.25"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v>90.6</v>
      </c>
      <c r="AF41" s="219"/>
      <c r="AG41" s="219"/>
      <c r="AH41" s="219"/>
      <c r="AI41" s="218">
        <v>78.900000000000006</v>
      </c>
      <c r="AJ41" s="219"/>
      <c r="AK41" s="219"/>
      <c r="AL41" s="219"/>
      <c r="AM41" s="218">
        <v>80.900000000000006</v>
      </c>
      <c r="AN41" s="219"/>
      <c r="AO41" s="219"/>
      <c r="AP41" s="219"/>
      <c r="AQ41" s="336" t="s">
        <v>716</v>
      </c>
      <c r="AR41" s="208"/>
      <c r="AS41" s="208"/>
      <c r="AT41" s="337"/>
      <c r="AU41" s="219" t="s">
        <v>716</v>
      </c>
      <c r="AV41" s="219"/>
      <c r="AW41" s="219"/>
      <c r="AX41" s="221"/>
      <c r="AY41">
        <f t="shared" si="4"/>
        <v>1</v>
      </c>
    </row>
    <row r="42" spans="1:51" ht="23.25" customHeight="1" x14ac:dyDescent="0.15">
      <c r="A42" s="228" t="s">
        <v>377</v>
      </c>
      <c r="B42" s="229"/>
      <c r="C42" s="229"/>
      <c r="D42" s="229"/>
      <c r="E42" s="229"/>
      <c r="F42" s="230"/>
      <c r="G42" s="234" t="s">
        <v>750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1" t="s">
        <v>346</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387</v>
      </c>
      <c r="AF44" s="247"/>
      <c r="AG44" s="247"/>
      <c r="AH44" s="247"/>
      <c r="AI44" s="247" t="s">
        <v>409</v>
      </c>
      <c r="AJ44" s="247"/>
      <c r="AK44" s="247"/>
      <c r="AL44" s="247"/>
      <c r="AM44" s="247" t="s">
        <v>506</v>
      </c>
      <c r="AN44" s="247"/>
      <c r="AO44" s="247"/>
      <c r="AP44" s="247"/>
      <c r="AQ44" s="154" t="s">
        <v>232</v>
      </c>
      <c r="AR44" s="155"/>
      <c r="AS44" s="155"/>
      <c r="AT44" s="156"/>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346</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387</v>
      </c>
      <c r="AF51" s="247"/>
      <c r="AG51" s="247"/>
      <c r="AH51" s="247"/>
      <c r="AI51" s="247" t="s">
        <v>409</v>
      </c>
      <c r="AJ51" s="247"/>
      <c r="AK51" s="247"/>
      <c r="AL51" s="247"/>
      <c r="AM51" s="247" t="s">
        <v>506</v>
      </c>
      <c r="AN51" s="247"/>
      <c r="AO51" s="247"/>
      <c r="AP51" s="247"/>
      <c r="AQ51" s="154" t="s">
        <v>232</v>
      </c>
      <c r="AR51" s="155"/>
      <c r="AS51" s="155"/>
      <c r="AT51" s="156"/>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346</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387</v>
      </c>
      <c r="AF58" s="247"/>
      <c r="AG58" s="247"/>
      <c r="AH58" s="247"/>
      <c r="AI58" s="247" t="s">
        <v>409</v>
      </c>
      <c r="AJ58" s="247"/>
      <c r="AK58" s="247"/>
      <c r="AL58" s="247"/>
      <c r="AM58" s="247" t="s">
        <v>506</v>
      </c>
      <c r="AN58" s="247"/>
      <c r="AO58" s="247"/>
      <c r="AP58" s="247"/>
      <c r="AQ58" s="154" t="s">
        <v>232</v>
      </c>
      <c r="AR58" s="155"/>
      <c r="AS58" s="155"/>
      <c r="AT58" s="156"/>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347</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342</v>
      </c>
      <c r="X65" s="490"/>
      <c r="Y65" s="493"/>
      <c r="Z65" s="493"/>
      <c r="AA65" s="494"/>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352</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347</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380</v>
      </c>
      <c r="B78" s="330"/>
      <c r="C78" s="330"/>
      <c r="D78" s="330"/>
      <c r="E78" s="327" t="s">
        <v>325</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341</v>
      </c>
      <c r="AP79" s="274"/>
      <c r="AQ79" s="274"/>
      <c r="AR79" s="76" t="s">
        <v>339</v>
      </c>
      <c r="AS79" s="273"/>
      <c r="AT79" s="274"/>
      <c r="AU79" s="274"/>
      <c r="AV79" s="274"/>
      <c r="AW79" s="274"/>
      <c r="AX79" s="966"/>
      <c r="AY79">
        <f>COUNTIF($AR$79,"☑")</f>
        <v>0</v>
      </c>
    </row>
    <row r="80" spans="1:51" ht="18.75" hidden="1" customHeight="1" x14ac:dyDescent="0.15">
      <c r="A80" s="862" t="s">
        <v>147</v>
      </c>
      <c r="B80" s="526" t="s">
        <v>338</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387</v>
      </c>
      <c r="AF85" s="247"/>
      <c r="AG85" s="247"/>
      <c r="AH85" s="247"/>
      <c r="AI85" s="247" t="s">
        <v>409</v>
      </c>
      <c r="AJ85" s="247"/>
      <c r="AK85" s="247"/>
      <c r="AL85" s="247"/>
      <c r="AM85" s="247" t="s">
        <v>506</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387</v>
      </c>
      <c r="AF90" s="247"/>
      <c r="AG90" s="247"/>
      <c r="AH90" s="247"/>
      <c r="AI90" s="247" t="s">
        <v>409</v>
      </c>
      <c r="AJ90" s="247"/>
      <c r="AK90" s="247"/>
      <c r="AL90" s="247"/>
      <c r="AM90" s="247" t="s">
        <v>506</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387</v>
      </c>
      <c r="AF95" s="247"/>
      <c r="AG95" s="247"/>
      <c r="AH95" s="247"/>
      <c r="AI95" s="247" t="s">
        <v>409</v>
      </c>
      <c r="AJ95" s="247"/>
      <c r="AK95" s="247"/>
      <c r="AL95" s="247"/>
      <c r="AM95" s="247" t="s">
        <v>506</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348</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387</v>
      </c>
      <c r="AF100" s="542"/>
      <c r="AG100" s="542"/>
      <c r="AH100" s="543"/>
      <c r="AI100" s="541" t="s">
        <v>409</v>
      </c>
      <c r="AJ100" s="542"/>
      <c r="AK100" s="542"/>
      <c r="AL100" s="543"/>
      <c r="AM100" s="541" t="s">
        <v>506</v>
      </c>
      <c r="AN100" s="542"/>
      <c r="AO100" s="542"/>
      <c r="AP100" s="543"/>
      <c r="AQ100" s="317" t="s">
        <v>414</v>
      </c>
      <c r="AR100" s="318"/>
      <c r="AS100" s="318"/>
      <c r="AT100" s="319"/>
      <c r="AU100" s="317" t="s">
        <v>538</v>
      </c>
      <c r="AV100" s="318"/>
      <c r="AW100" s="318"/>
      <c r="AX100" s="320"/>
    </row>
    <row r="101" spans="1:60" ht="23.25" customHeight="1" x14ac:dyDescent="0.15">
      <c r="A101" s="421"/>
      <c r="B101" s="422"/>
      <c r="C101" s="422"/>
      <c r="D101" s="422"/>
      <c r="E101" s="422"/>
      <c r="F101" s="423"/>
      <c r="G101" s="108" t="s">
        <v>724</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725</v>
      </c>
      <c r="AC101" s="463"/>
      <c r="AD101" s="463"/>
      <c r="AE101" s="282">
        <v>8361</v>
      </c>
      <c r="AF101" s="282"/>
      <c r="AG101" s="282"/>
      <c r="AH101" s="282"/>
      <c r="AI101" s="282">
        <v>8932</v>
      </c>
      <c r="AJ101" s="282"/>
      <c r="AK101" s="282"/>
      <c r="AL101" s="282"/>
      <c r="AM101" s="282">
        <v>4013</v>
      </c>
      <c r="AN101" s="282"/>
      <c r="AO101" s="282"/>
      <c r="AP101" s="282"/>
      <c r="AQ101" s="282" t="s">
        <v>752</v>
      </c>
      <c r="AR101" s="282"/>
      <c r="AS101" s="282"/>
      <c r="AT101" s="282"/>
      <c r="AU101" s="218" t="s">
        <v>752</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725</v>
      </c>
      <c r="AC102" s="463"/>
      <c r="AD102" s="463"/>
      <c r="AE102" s="282">
        <v>8526</v>
      </c>
      <c r="AF102" s="282"/>
      <c r="AG102" s="282"/>
      <c r="AH102" s="282"/>
      <c r="AI102" s="282">
        <v>8255</v>
      </c>
      <c r="AJ102" s="282"/>
      <c r="AK102" s="282"/>
      <c r="AL102" s="282"/>
      <c r="AM102" s="282">
        <v>9542</v>
      </c>
      <c r="AN102" s="282"/>
      <c r="AO102" s="282"/>
      <c r="AP102" s="282"/>
      <c r="AQ102" s="282">
        <v>1803</v>
      </c>
      <c r="AR102" s="282"/>
      <c r="AS102" s="282"/>
      <c r="AT102" s="282"/>
      <c r="AU102" s="225"/>
      <c r="AV102" s="226"/>
      <c r="AW102" s="226"/>
      <c r="AX102" s="321"/>
    </row>
    <row r="103" spans="1:60" ht="31.5" hidden="1" customHeight="1" x14ac:dyDescent="0.15">
      <c r="A103" s="418" t="s">
        <v>348</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348</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348</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348</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387</v>
      </c>
      <c r="AF115" s="247"/>
      <c r="AG115" s="247"/>
      <c r="AH115" s="247"/>
      <c r="AI115" s="247" t="s">
        <v>409</v>
      </c>
      <c r="AJ115" s="247"/>
      <c r="AK115" s="247"/>
      <c r="AL115" s="247"/>
      <c r="AM115" s="247" t="s">
        <v>506</v>
      </c>
      <c r="AN115" s="247"/>
      <c r="AO115" s="247"/>
      <c r="AP115" s="247"/>
      <c r="AQ115" s="592" t="s">
        <v>539</v>
      </c>
      <c r="AR115" s="593"/>
      <c r="AS115" s="593"/>
      <c r="AT115" s="593"/>
      <c r="AU115" s="593"/>
      <c r="AV115" s="593"/>
      <c r="AW115" s="593"/>
      <c r="AX115" s="594"/>
    </row>
    <row r="116" spans="1:51" ht="23.25" customHeight="1" x14ac:dyDescent="0.15">
      <c r="A116" s="438"/>
      <c r="B116" s="439"/>
      <c r="C116" s="439"/>
      <c r="D116" s="439"/>
      <c r="E116" s="439"/>
      <c r="F116" s="440"/>
      <c r="G116" s="390" t="s">
        <v>726</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727</v>
      </c>
      <c r="AC116" s="465"/>
      <c r="AD116" s="466"/>
      <c r="AE116" s="282">
        <v>104091</v>
      </c>
      <c r="AF116" s="282"/>
      <c r="AG116" s="282"/>
      <c r="AH116" s="282"/>
      <c r="AI116" s="282">
        <v>88721</v>
      </c>
      <c r="AJ116" s="282"/>
      <c r="AK116" s="282"/>
      <c r="AL116" s="282"/>
      <c r="AM116" s="282">
        <v>188993</v>
      </c>
      <c r="AN116" s="282"/>
      <c r="AO116" s="282"/>
      <c r="AP116" s="282"/>
      <c r="AQ116" s="218" t="s">
        <v>752</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728</v>
      </c>
      <c r="AC117" s="475"/>
      <c r="AD117" s="476"/>
      <c r="AE117" s="553" t="s">
        <v>729</v>
      </c>
      <c r="AF117" s="553"/>
      <c r="AG117" s="553"/>
      <c r="AH117" s="553"/>
      <c r="AI117" s="553" t="s">
        <v>730</v>
      </c>
      <c r="AJ117" s="553"/>
      <c r="AK117" s="553"/>
      <c r="AL117" s="553"/>
      <c r="AM117" s="553" t="s">
        <v>751</v>
      </c>
      <c r="AN117" s="553"/>
      <c r="AO117" s="553"/>
      <c r="AP117" s="553"/>
      <c r="AQ117" s="553" t="s">
        <v>752</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387</v>
      </c>
      <c r="AF118" s="247"/>
      <c r="AG118" s="247"/>
      <c r="AH118" s="247"/>
      <c r="AI118" s="247" t="s">
        <v>409</v>
      </c>
      <c r="AJ118" s="247"/>
      <c r="AK118" s="247"/>
      <c r="AL118" s="247"/>
      <c r="AM118" s="247" t="s">
        <v>506</v>
      </c>
      <c r="AN118" s="247"/>
      <c r="AO118" s="247"/>
      <c r="AP118" s="247"/>
      <c r="AQ118" s="592" t="s">
        <v>539</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356</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355</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387</v>
      </c>
      <c r="AF121" s="247"/>
      <c r="AG121" s="247"/>
      <c r="AH121" s="247"/>
      <c r="AI121" s="247" t="s">
        <v>409</v>
      </c>
      <c r="AJ121" s="247"/>
      <c r="AK121" s="247"/>
      <c r="AL121" s="247"/>
      <c r="AM121" s="247" t="s">
        <v>506</v>
      </c>
      <c r="AN121" s="247"/>
      <c r="AO121" s="247"/>
      <c r="AP121" s="247"/>
      <c r="AQ121" s="592" t="s">
        <v>539</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357</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387</v>
      </c>
      <c r="AF124" s="247"/>
      <c r="AG124" s="247"/>
      <c r="AH124" s="247"/>
      <c r="AI124" s="247" t="s">
        <v>409</v>
      </c>
      <c r="AJ124" s="247"/>
      <c r="AK124" s="247"/>
      <c r="AL124" s="247"/>
      <c r="AM124" s="247" t="s">
        <v>506</v>
      </c>
      <c r="AN124" s="247"/>
      <c r="AO124" s="247"/>
      <c r="AP124" s="247"/>
      <c r="AQ124" s="592" t="s">
        <v>539</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357</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355</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47" t="s">
        <v>387</v>
      </c>
      <c r="AF127" s="247"/>
      <c r="AG127" s="247"/>
      <c r="AH127" s="247"/>
      <c r="AI127" s="247" t="s">
        <v>409</v>
      </c>
      <c r="AJ127" s="247"/>
      <c r="AK127" s="247"/>
      <c r="AL127" s="247"/>
      <c r="AM127" s="247" t="s">
        <v>506</v>
      </c>
      <c r="AN127" s="247"/>
      <c r="AO127" s="247"/>
      <c r="AP127" s="247"/>
      <c r="AQ127" s="592" t="s">
        <v>539</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357</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355</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402</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t="s">
        <v>752</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t="s">
        <v>752</v>
      </c>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733</v>
      </c>
      <c r="H154" s="108"/>
      <c r="I154" s="108"/>
      <c r="J154" s="108"/>
      <c r="K154" s="108"/>
      <c r="L154" s="108"/>
      <c r="M154" s="108"/>
      <c r="N154" s="108"/>
      <c r="O154" s="108"/>
      <c r="P154" s="109"/>
      <c r="Q154" s="128" t="s">
        <v>734</v>
      </c>
      <c r="R154" s="108"/>
      <c r="S154" s="108"/>
      <c r="T154" s="108"/>
      <c r="U154" s="108"/>
      <c r="V154" s="108"/>
      <c r="W154" s="108"/>
      <c r="X154" s="108"/>
      <c r="Y154" s="108"/>
      <c r="Z154" s="108"/>
      <c r="AA154" s="290"/>
      <c r="AB154" s="144" t="s">
        <v>735</v>
      </c>
      <c r="AC154" s="145"/>
      <c r="AD154" s="145"/>
      <c r="AE154" s="150" t="s">
        <v>736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869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90.7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1</v>
      </c>
    </row>
    <row r="160" spans="1:51" ht="22.5"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1</v>
      </c>
    </row>
    <row r="161" spans="1:51" ht="22.5" customHeight="1" x14ac:dyDescent="0.15">
      <c r="A161" s="190"/>
      <c r="B161" s="187"/>
      <c r="C161" s="181"/>
      <c r="D161" s="187"/>
      <c r="E161" s="181"/>
      <c r="F161" s="182"/>
      <c r="G161" s="107" t="s">
        <v>737</v>
      </c>
      <c r="H161" s="108"/>
      <c r="I161" s="108"/>
      <c r="J161" s="108"/>
      <c r="K161" s="108"/>
      <c r="L161" s="108"/>
      <c r="M161" s="108"/>
      <c r="N161" s="108"/>
      <c r="O161" s="108"/>
      <c r="P161" s="109"/>
      <c r="Q161" s="128" t="s">
        <v>738</v>
      </c>
      <c r="R161" s="108"/>
      <c r="S161" s="108"/>
      <c r="T161" s="108"/>
      <c r="U161" s="108"/>
      <c r="V161" s="108"/>
      <c r="W161" s="108"/>
      <c r="X161" s="108"/>
      <c r="Y161" s="108"/>
      <c r="Z161" s="108"/>
      <c r="AA161" s="290"/>
      <c r="AB161" s="144" t="s">
        <v>735</v>
      </c>
      <c r="AC161" s="145"/>
      <c r="AD161" s="145"/>
      <c r="AE161" s="150" t="s">
        <v>739</v>
      </c>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1</v>
      </c>
    </row>
    <row r="162" spans="1:51" ht="22.5"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1</v>
      </c>
    </row>
    <row r="163" spans="1:51" ht="25.5"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1</v>
      </c>
    </row>
    <row r="164" spans="1:51" ht="22.5"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t="s">
        <v>855</v>
      </c>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1</v>
      </c>
    </row>
    <row r="165" spans="1:51" ht="39"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1</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851</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72"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0.75" customHeight="1" x14ac:dyDescent="0.15">
      <c r="A430" s="190"/>
      <c r="B430" s="187"/>
      <c r="C430" s="179" t="s">
        <v>668</v>
      </c>
      <c r="D430" s="930"/>
      <c r="E430" s="175" t="s">
        <v>396</v>
      </c>
      <c r="F430" s="896"/>
      <c r="G430" s="897" t="s">
        <v>252</v>
      </c>
      <c r="H430" s="126"/>
      <c r="I430" s="126"/>
      <c r="J430" s="898" t="s">
        <v>716</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716</v>
      </c>
      <c r="AN433" s="208"/>
      <c r="AO433" s="208"/>
      <c r="AP433" s="208"/>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716</v>
      </c>
      <c r="AN434" s="208"/>
      <c r="AO434" s="208"/>
      <c r="AP434" s="208"/>
      <c r="AQ434" s="336" t="s">
        <v>716</v>
      </c>
      <c r="AR434" s="208"/>
      <c r="AS434" s="208"/>
      <c r="AT434" s="337"/>
      <c r="AU434" s="208" t="s">
        <v>716</v>
      </c>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716</v>
      </c>
      <c r="AF435" s="208"/>
      <c r="AG435" s="208"/>
      <c r="AH435" s="337"/>
      <c r="AI435" s="336" t="s">
        <v>716</v>
      </c>
      <c r="AJ435" s="208"/>
      <c r="AK435" s="208"/>
      <c r="AL435" s="208"/>
      <c r="AM435" s="336" t="s">
        <v>716</v>
      </c>
      <c r="AN435" s="208"/>
      <c r="AO435" s="208"/>
      <c r="AP435" s="208"/>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399</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57.7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746</v>
      </c>
      <c r="AE702" s="342"/>
      <c r="AF702" s="342"/>
      <c r="AG702" s="382" t="s">
        <v>856</v>
      </c>
      <c r="AH702" s="383"/>
      <c r="AI702" s="383"/>
      <c r="AJ702" s="383"/>
      <c r="AK702" s="383"/>
      <c r="AL702" s="383"/>
      <c r="AM702" s="383"/>
      <c r="AN702" s="383"/>
      <c r="AO702" s="383"/>
      <c r="AP702" s="383"/>
      <c r="AQ702" s="383"/>
      <c r="AR702" s="383"/>
      <c r="AS702" s="383"/>
      <c r="AT702" s="383"/>
      <c r="AU702" s="383"/>
      <c r="AV702" s="383"/>
      <c r="AW702" s="383"/>
      <c r="AX702" s="384"/>
    </row>
    <row r="703" spans="1:51" ht="63"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746</v>
      </c>
      <c r="AE703" s="323"/>
      <c r="AF703" s="323"/>
      <c r="AG703" s="104" t="s">
        <v>857</v>
      </c>
      <c r="AH703" s="105"/>
      <c r="AI703" s="105"/>
      <c r="AJ703" s="105"/>
      <c r="AK703" s="105"/>
      <c r="AL703" s="105"/>
      <c r="AM703" s="105"/>
      <c r="AN703" s="105"/>
      <c r="AO703" s="105"/>
      <c r="AP703" s="105"/>
      <c r="AQ703" s="105"/>
      <c r="AR703" s="105"/>
      <c r="AS703" s="105"/>
      <c r="AT703" s="105"/>
      <c r="AU703" s="105"/>
      <c r="AV703" s="105"/>
      <c r="AW703" s="105"/>
      <c r="AX703" s="106"/>
    </row>
    <row r="704" spans="1:51" ht="42"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746</v>
      </c>
      <c r="AE704" s="784"/>
      <c r="AF704" s="784"/>
      <c r="AG704" s="168" t="s">
        <v>858</v>
      </c>
      <c r="AH704" s="111"/>
      <c r="AI704" s="111"/>
      <c r="AJ704" s="111"/>
      <c r="AK704" s="111"/>
      <c r="AL704" s="111"/>
      <c r="AM704" s="111"/>
      <c r="AN704" s="111"/>
      <c r="AO704" s="111"/>
      <c r="AP704" s="111"/>
      <c r="AQ704" s="111"/>
      <c r="AR704" s="111"/>
      <c r="AS704" s="111"/>
      <c r="AT704" s="111"/>
      <c r="AU704" s="111"/>
      <c r="AV704" s="111"/>
      <c r="AW704" s="111"/>
      <c r="AX704" s="169"/>
    </row>
    <row r="705" spans="1:50" ht="46.5"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746</v>
      </c>
      <c r="AE705" s="716"/>
      <c r="AF705" s="716"/>
      <c r="AG705" s="128" t="s">
        <v>859</v>
      </c>
      <c r="AH705" s="108"/>
      <c r="AI705" s="108"/>
      <c r="AJ705" s="108"/>
      <c r="AK705" s="108"/>
      <c r="AL705" s="108"/>
      <c r="AM705" s="108"/>
      <c r="AN705" s="108"/>
      <c r="AO705" s="108"/>
      <c r="AP705" s="108"/>
      <c r="AQ705" s="108"/>
      <c r="AR705" s="108"/>
      <c r="AS705" s="108"/>
      <c r="AT705" s="108"/>
      <c r="AU705" s="108"/>
      <c r="AV705" s="108"/>
      <c r="AW705" s="108"/>
      <c r="AX705" s="129"/>
    </row>
    <row r="706" spans="1:50" ht="58.5" customHeight="1" x14ac:dyDescent="0.15">
      <c r="A706" s="643"/>
      <c r="B706" s="644"/>
      <c r="C706" s="795"/>
      <c r="D706" s="796"/>
      <c r="E706" s="731" t="s">
        <v>378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753</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58.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753</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755</v>
      </c>
      <c r="AE708" s="606"/>
      <c r="AF708" s="606"/>
      <c r="AG708" s="743" t="s">
        <v>754</v>
      </c>
      <c r="AH708" s="744"/>
      <c r="AI708" s="744"/>
      <c r="AJ708" s="744"/>
      <c r="AK708" s="744"/>
      <c r="AL708" s="744"/>
      <c r="AM708" s="744"/>
      <c r="AN708" s="744"/>
      <c r="AO708" s="744"/>
      <c r="AP708" s="744"/>
      <c r="AQ708" s="744"/>
      <c r="AR708" s="744"/>
      <c r="AS708" s="744"/>
      <c r="AT708" s="744"/>
      <c r="AU708" s="744"/>
      <c r="AV708" s="744"/>
      <c r="AW708" s="744"/>
      <c r="AX708" s="745"/>
    </row>
    <row r="709" spans="1:50" ht="77.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746</v>
      </c>
      <c r="AE709" s="323"/>
      <c r="AF709" s="323"/>
      <c r="AG709" s="104" t="s">
        <v>868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755</v>
      </c>
      <c r="AE710" s="323"/>
      <c r="AF710" s="323"/>
      <c r="AG710" s="104" t="s">
        <v>754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746</v>
      </c>
      <c r="AE711" s="323"/>
      <c r="AF711" s="323"/>
      <c r="AG711" s="104" t="s">
        <v>860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343</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755</v>
      </c>
      <c r="AE712" s="784"/>
      <c r="AF712" s="784"/>
      <c r="AG712" s="808" t="s">
        <v>754</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344</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755</v>
      </c>
      <c r="AE713" s="323"/>
      <c r="AF713" s="664"/>
      <c r="AG713" s="104" t="s">
        <v>754</v>
      </c>
      <c r="AH713" s="105"/>
      <c r="AI713" s="105"/>
      <c r="AJ713" s="105"/>
      <c r="AK713" s="105"/>
      <c r="AL713" s="105"/>
      <c r="AM713" s="105"/>
      <c r="AN713" s="105"/>
      <c r="AO713" s="105"/>
      <c r="AP713" s="105"/>
      <c r="AQ713" s="105"/>
      <c r="AR713" s="105"/>
      <c r="AS713" s="105"/>
      <c r="AT713" s="105"/>
      <c r="AU713" s="105"/>
      <c r="AV713" s="105"/>
      <c r="AW713" s="105"/>
      <c r="AX713" s="106"/>
    </row>
    <row r="714" spans="1:50" ht="75.75" customHeight="1" x14ac:dyDescent="0.15">
      <c r="A714" s="646"/>
      <c r="B714" s="647"/>
      <c r="C714" s="648" t="s">
        <v>322</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746</v>
      </c>
      <c r="AE714" s="806"/>
      <c r="AF714" s="807"/>
      <c r="AG714" s="737" t="s">
        <v>861</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323</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746</v>
      </c>
      <c r="AE715" s="606"/>
      <c r="AF715" s="657"/>
      <c r="AG715" s="743" t="s">
        <v>756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755</v>
      </c>
      <c r="AE716" s="628"/>
      <c r="AF716" s="628"/>
      <c r="AG716" s="104" t="s">
        <v>754</v>
      </c>
      <c r="AH716" s="105"/>
      <c r="AI716" s="105"/>
      <c r="AJ716" s="105"/>
      <c r="AK716" s="105"/>
      <c r="AL716" s="105"/>
      <c r="AM716" s="105"/>
      <c r="AN716" s="105"/>
      <c r="AO716" s="105"/>
      <c r="AP716" s="105"/>
      <c r="AQ716" s="105"/>
      <c r="AR716" s="105"/>
      <c r="AS716" s="105"/>
      <c r="AT716" s="105"/>
      <c r="AU716" s="105"/>
      <c r="AV716" s="105"/>
      <c r="AW716" s="105"/>
      <c r="AX716" s="106"/>
    </row>
    <row r="717" spans="1:50" ht="63.75"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746</v>
      </c>
      <c r="AE717" s="323"/>
      <c r="AF717" s="323"/>
      <c r="AG717" s="104" t="s">
        <v>867</v>
      </c>
      <c r="AH717" s="105"/>
      <c r="AI717" s="105"/>
      <c r="AJ717" s="105"/>
      <c r="AK717" s="105"/>
      <c r="AL717" s="105"/>
      <c r="AM717" s="105"/>
      <c r="AN717" s="105"/>
      <c r="AO717" s="105"/>
      <c r="AP717" s="105"/>
      <c r="AQ717" s="105"/>
      <c r="AR717" s="105"/>
      <c r="AS717" s="105"/>
      <c r="AT717" s="105"/>
      <c r="AU717" s="105"/>
      <c r="AV717" s="105"/>
      <c r="AW717" s="105"/>
      <c r="AX717" s="106"/>
    </row>
    <row r="718" spans="1:50" ht="110.25"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746</v>
      </c>
      <c r="AE718" s="323"/>
      <c r="AF718" s="323"/>
      <c r="AG718" s="130" t="s">
        <v>866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755</v>
      </c>
      <c r="AE719" s="606"/>
      <c r="AF719" s="606"/>
      <c r="AG719" s="128" t="s">
        <v>754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t="s">
        <v>716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862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863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54"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1.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48.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349</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669</v>
      </c>
      <c r="B737" s="211"/>
      <c r="C737" s="211"/>
      <c r="D737" s="212"/>
      <c r="E737" s="953" t="s">
        <v>740</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394</v>
      </c>
      <c r="B738" s="361"/>
      <c r="C738" s="361"/>
      <c r="D738" s="361"/>
      <c r="E738" s="953" t="s">
        <v>741</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393</v>
      </c>
      <c r="B739" s="361"/>
      <c r="C739" s="361"/>
      <c r="D739" s="361"/>
      <c r="E739" s="953" t="s">
        <v>741</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392</v>
      </c>
      <c r="B740" s="361"/>
      <c r="C740" s="361"/>
      <c r="D740" s="361"/>
      <c r="E740" s="953" t="s">
        <v>742</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391</v>
      </c>
      <c r="B741" s="361"/>
      <c r="C741" s="361"/>
      <c r="D741" s="361"/>
      <c r="E741" s="953" t="s">
        <v>743</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390</v>
      </c>
      <c r="B742" s="361"/>
      <c r="C742" s="361"/>
      <c r="D742" s="361"/>
      <c r="E742" s="953" t="s">
        <v>744</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389</v>
      </c>
      <c r="B743" s="361"/>
      <c r="C743" s="361"/>
      <c r="D743" s="361"/>
      <c r="E743" s="953" t="s">
        <v>745</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388</v>
      </c>
      <c r="B744" s="361"/>
      <c r="C744" s="361"/>
      <c r="D744" s="361"/>
      <c r="E744" s="953" t="s">
        <v>745</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387</v>
      </c>
      <c r="B745" s="361"/>
      <c r="C745" s="361"/>
      <c r="D745" s="361"/>
      <c r="E745" s="990" t="s">
        <v>745</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542</v>
      </c>
      <c r="B746" s="361"/>
      <c r="C746" s="361"/>
      <c r="D746" s="361"/>
      <c r="E746" s="959" t="s">
        <v>708</v>
      </c>
      <c r="F746" s="957"/>
      <c r="G746" s="957"/>
      <c r="H746" s="100" t="str">
        <f>IF(E746="","","-")</f>
        <v>-</v>
      </c>
      <c r="I746" s="957"/>
      <c r="J746" s="957"/>
      <c r="K746" s="100" t="str">
        <f>IF(I746="","","-")</f>
        <v/>
      </c>
      <c r="L746" s="958">
        <v>57</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506</v>
      </c>
      <c r="B747" s="361"/>
      <c r="C747" s="361"/>
      <c r="D747" s="361"/>
      <c r="E747" s="959" t="s">
        <v>854</v>
      </c>
      <c r="F747" s="957"/>
      <c r="G747" s="957"/>
      <c r="H747" s="100" t="str">
        <f>IF(E747="","","-")</f>
        <v>-</v>
      </c>
      <c r="I747" s="957"/>
      <c r="J747" s="957"/>
      <c r="K747" s="100" t="str">
        <f>IF(I747="","","-")</f>
        <v/>
      </c>
      <c r="L747" s="958">
        <v>60</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381</v>
      </c>
      <c r="B748" s="616"/>
      <c r="C748" s="616"/>
      <c r="D748" s="616"/>
      <c r="E748" s="616"/>
      <c r="F748" s="617"/>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3"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3"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3"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3"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3"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3" customHeight="1" thickBot="1" x14ac:dyDescent="0.2">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383</v>
      </c>
      <c r="B787" s="630"/>
      <c r="C787" s="630"/>
      <c r="D787" s="630"/>
      <c r="E787" s="630"/>
      <c r="F787" s="631"/>
      <c r="G787" s="596" t="s">
        <v>759</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761</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757</v>
      </c>
      <c r="H789" s="672"/>
      <c r="I789" s="672"/>
      <c r="J789" s="672"/>
      <c r="K789" s="673"/>
      <c r="L789" s="665" t="s">
        <v>758</v>
      </c>
      <c r="M789" s="666"/>
      <c r="N789" s="666"/>
      <c r="O789" s="666"/>
      <c r="P789" s="666"/>
      <c r="Q789" s="666"/>
      <c r="R789" s="666"/>
      <c r="S789" s="666"/>
      <c r="T789" s="666"/>
      <c r="U789" s="666"/>
      <c r="V789" s="666"/>
      <c r="W789" s="666"/>
      <c r="X789" s="667"/>
      <c r="Y789" s="385">
        <v>99</v>
      </c>
      <c r="Z789" s="386"/>
      <c r="AA789" s="386"/>
      <c r="AB789" s="803"/>
      <c r="AC789" s="671" t="s">
        <v>760</v>
      </c>
      <c r="AD789" s="672"/>
      <c r="AE789" s="672"/>
      <c r="AF789" s="672"/>
      <c r="AG789" s="673"/>
      <c r="AH789" s="665" t="s">
        <v>762</v>
      </c>
      <c r="AI789" s="666"/>
      <c r="AJ789" s="666"/>
      <c r="AK789" s="666"/>
      <c r="AL789" s="666"/>
      <c r="AM789" s="666"/>
      <c r="AN789" s="666"/>
      <c r="AO789" s="666"/>
      <c r="AP789" s="666"/>
      <c r="AQ789" s="666"/>
      <c r="AR789" s="666"/>
      <c r="AS789" s="666"/>
      <c r="AT789" s="667"/>
      <c r="AU789" s="385">
        <v>57</v>
      </c>
      <c r="AV789" s="386"/>
      <c r="AW789" s="386"/>
      <c r="AX789" s="387"/>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99</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57</v>
      </c>
      <c r="AV799" s="830"/>
      <c r="AW799" s="830"/>
      <c r="AX799" s="832"/>
    </row>
    <row r="800" spans="1:51" ht="24.75" customHeight="1" x14ac:dyDescent="0.15">
      <c r="A800" s="632"/>
      <c r="B800" s="633"/>
      <c r="C800" s="633"/>
      <c r="D800" s="633"/>
      <c r="E800" s="633"/>
      <c r="F800" s="634"/>
      <c r="G800" s="596" t="s">
        <v>852</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853</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2</v>
      </c>
    </row>
    <row r="801" spans="1:51" ht="24.75"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32"/>
      <c r="B802" s="633"/>
      <c r="C802" s="633"/>
      <c r="D802" s="633"/>
      <c r="E802" s="633"/>
      <c r="F802" s="634"/>
      <c r="G802" s="671" t="s">
        <v>763</v>
      </c>
      <c r="H802" s="672"/>
      <c r="I802" s="672"/>
      <c r="J802" s="672"/>
      <c r="K802" s="673"/>
      <c r="L802" s="665" t="s">
        <v>764</v>
      </c>
      <c r="M802" s="666"/>
      <c r="N802" s="666"/>
      <c r="O802" s="666"/>
      <c r="P802" s="666"/>
      <c r="Q802" s="666"/>
      <c r="R802" s="666"/>
      <c r="S802" s="666"/>
      <c r="T802" s="666"/>
      <c r="U802" s="666"/>
      <c r="V802" s="666"/>
      <c r="W802" s="666"/>
      <c r="X802" s="667"/>
      <c r="Y802" s="385">
        <v>3</v>
      </c>
      <c r="Z802" s="386"/>
      <c r="AA802" s="386"/>
      <c r="AB802" s="803"/>
      <c r="AC802" s="671" t="s">
        <v>823</v>
      </c>
      <c r="AD802" s="672"/>
      <c r="AE802" s="672"/>
      <c r="AF802" s="672"/>
      <c r="AG802" s="673"/>
      <c r="AH802" s="665" t="s">
        <v>822</v>
      </c>
      <c r="AI802" s="666"/>
      <c r="AJ802" s="666"/>
      <c r="AK802" s="666"/>
      <c r="AL802" s="666"/>
      <c r="AM802" s="666"/>
      <c r="AN802" s="666"/>
      <c r="AO802" s="666"/>
      <c r="AP802" s="666"/>
      <c r="AQ802" s="666"/>
      <c r="AR802" s="666"/>
      <c r="AS802" s="666"/>
      <c r="AT802" s="667"/>
      <c r="AU802" s="385">
        <v>27</v>
      </c>
      <c r="AV802" s="386"/>
      <c r="AW802" s="386"/>
      <c r="AX802" s="387"/>
      <c r="AY802">
        <f t="shared" ref="AY802:AY812" si="115">$AY$800</f>
        <v>2</v>
      </c>
    </row>
    <row r="803" spans="1:51"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t="s">
        <v>825</v>
      </c>
      <c r="AD803" s="608"/>
      <c r="AE803" s="608"/>
      <c r="AF803" s="608"/>
      <c r="AG803" s="609"/>
      <c r="AH803" s="599" t="s">
        <v>824</v>
      </c>
      <c r="AI803" s="600"/>
      <c r="AJ803" s="600"/>
      <c r="AK803" s="600"/>
      <c r="AL803" s="600"/>
      <c r="AM803" s="600"/>
      <c r="AN803" s="600"/>
      <c r="AO803" s="600"/>
      <c r="AP803" s="600"/>
      <c r="AQ803" s="600"/>
      <c r="AR803" s="600"/>
      <c r="AS803" s="600"/>
      <c r="AT803" s="601"/>
      <c r="AU803" s="602">
        <v>15</v>
      </c>
      <c r="AV803" s="603"/>
      <c r="AW803" s="603"/>
      <c r="AX803" s="604"/>
      <c r="AY803">
        <f t="shared" si="115"/>
        <v>2</v>
      </c>
    </row>
    <row r="804" spans="1:51" ht="24.75"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t="s">
        <v>826</v>
      </c>
      <c r="AD804" s="608"/>
      <c r="AE804" s="608"/>
      <c r="AF804" s="608"/>
      <c r="AG804" s="609"/>
      <c r="AH804" s="599" t="s">
        <v>827</v>
      </c>
      <c r="AI804" s="600"/>
      <c r="AJ804" s="600"/>
      <c r="AK804" s="600"/>
      <c r="AL804" s="600"/>
      <c r="AM804" s="600"/>
      <c r="AN804" s="600"/>
      <c r="AO804" s="600"/>
      <c r="AP804" s="600"/>
      <c r="AQ804" s="600"/>
      <c r="AR804" s="600"/>
      <c r="AS804" s="600"/>
      <c r="AT804" s="601"/>
      <c r="AU804" s="602">
        <v>2</v>
      </c>
      <c r="AV804" s="603"/>
      <c r="AW804" s="603"/>
      <c r="AX804" s="604"/>
      <c r="AY804">
        <f t="shared" si="115"/>
        <v>2</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2</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2</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2</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3</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44</v>
      </c>
      <c r="AV812" s="830"/>
      <c r="AW812" s="830"/>
      <c r="AX812" s="832"/>
      <c r="AY812">
        <f t="shared" si="115"/>
        <v>2</v>
      </c>
    </row>
    <row r="813" spans="1:51" ht="24.75" customHeight="1" x14ac:dyDescent="0.15">
      <c r="A813" s="632"/>
      <c r="B813" s="633"/>
      <c r="C813" s="633"/>
      <c r="D813" s="633"/>
      <c r="E813" s="633"/>
      <c r="F813" s="634"/>
      <c r="G813" s="596" t="s">
        <v>765</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318</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1</v>
      </c>
    </row>
    <row r="814" spans="1:51" ht="24.75"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1</v>
      </c>
    </row>
    <row r="815" spans="1:51" ht="24.75" customHeight="1" x14ac:dyDescent="0.15">
      <c r="A815" s="632"/>
      <c r="B815" s="633"/>
      <c r="C815" s="633"/>
      <c r="D815" s="633"/>
      <c r="E815" s="633"/>
      <c r="F815" s="634"/>
      <c r="G815" s="671" t="s">
        <v>763</v>
      </c>
      <c r="H815" s="672"/>
      <c r="I815" s="672"/>
      <c r="J815" s="672"/>
      <c r="K815" s="673"/>
      <c r="L815" s="665" t="s">
        <v>764</v>
      </c>
      <c r="M815" s="666"/>
      <c r="N815" s="666"/>
      <c r="O815" s="666"/>
      <c r="P815" s="666"/>
      <c r="Q815" s="666"/>
      <c r="R815" s="666"/>
      <c r="S815" s="666"/>
      <c r="T815" s="666"/>
      <c r="U815" s="666"/>
      <c r="V815" s="666"/>
      <c r="W815" s="666"/>
      <c r="X815" s="667"/>
      <c r="Y815" s="385">
        <v>4</v>
      </c>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1</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1</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1</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1</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1</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1</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1</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1</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1</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1</v>
      </c>
    </row>
    <row r="825" spans="1:51" ht="24.75" customHeight="1" x14ac:dyDescent="0.15">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4</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1</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341</v>
      </c>
      <c r="AM839" s="276"/>
      <c r="AN839" s="276"/>
      <c r="AO839" s="102" t="s">
        <v>339</v>
      </c>
      <c r="AP839" s="21"/>
      <c r="AQ839" s="21"/>
      <c r="AR839" s="21"/>
      <c r="AS839" s="21"/>
      <c r="AT839" s="21"/>
      <c r="AU839" s="21"/>
      <c r="AV839" s="21"/>
      <c r="AW839" s="21"/>
      <c r="AX839" s="22"/>
      <c r="AY839">
        <f>COUNTIF($AO$839,"☑")</f>
        <v>0</v>
      </c>
    </row>
    <row r="840" spans="1:51" ht="15.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3">
        <v>1</v>
      </c>
      <c r="B845" s="373">
        <v>1</v>
      </c>
      <c r="C845" s="358" t="s">
        <v>767</v>
      </c>
      <c r="D845" s="343"/>
      <c r="E845" s="343"/>
      <c r="F845" s="343"/>
      <c r="G845" s="343"/>
      <c r="H845" s="343"/>
      <c r="I845" s="343"/>
      <c r="J845" s="344" t="s">
        <v>766</v>
      </c>
      <c r="K845" s="345"/>
      <c r="L845" s="345"/>
      <c r="M845" s="345"/>
      <c r="N845" s="345"/>
      <c r="O845" s="345"/>
      <c r="P845" s="359" t="s">
        <v>778</v>
      </c>
      <c r="Q845" s="346"/>
      <c r="R845" s="346"/>
      <c r="S845" s="346"/>
      <c r="T845" s="346"/>
      <c r="U845" s="346"/>
      <c r="V845" s="346"/>
      <c r="W845" s="346"/>
      <c r="X845" s="346"/>
      <c r="Y845" s="347">
        <v>99</v>
      </c>
      <c r="Z845" s="348"/>
      <c r="AA845" s="348"/>
      <c r="AB845" s="349"/>
      <c r="AC845" s="350" t="s">
        <v>777</v>
      </c>
      <c r="AD845" s="351"/>
      <c r="AE845" s="351"/>
      <c r="AF845" s="351"/>
      <c r="AG845" s="351"/>
      <c r="AH845" s="366" t="s">
        <v>766</v>
      </c>
      <c r="AI845" s="367"/>
      <c r="AJ845" s="367"/>
      <c r="AK845" s="367"/>
      <c r="AL845" s="354" t="s">
        <v>766</v>
      </c>
      <c r="AM845" s="355"/>
      <c r="AN845" s="355"/>
      <c r="AO845" s="356"/>
      <c r="AP845" s="357" t="s">
        <v>403</v>
      </c>
      <c r="AQ845" s="357"/>
      <c r="AR845" s="357"/>
      <c r="AS845" s="357"/>
      <c r="AT845" s="357"/>
      <c r="AU845" s="357"/>
      <c r="AV845" s="357"/>
      <c r="AW845" s="357"/>
      <c r="AX845" s="357"/>
    </row>
    <row r="846" spans="1:51" ht="30" customHeight="1" x14ac:dyDescent="0.15">
      <c r="A846" s="373">
        <v>2</v>
      </c>
      <c r="B846" s="373">
        <v>1</v>
      </c>
      <c r="C846" s="358" t="s">
        <v>768</v>
      </c>
      <c r="D846" s="343"/>
      <c r="E846" s="343"/>
      <c r="F846" s="343"/>
      <c r="G846" s="343"/>
      <c r="H846" s="343"/>
      <c r="I846" s="343"/>
      <c r="J846" s="344" t="s">
        <v>766</v>
      </c>
      <c r="K846" s="345"/>
      <c r="L846" s="345"/>
      <c r="M846" s="345"/>
      <c r="N846" s="345"/>
      <c r="O846" s="345"/>
      <c r="P846" s="359" t="s">
        <v>778</v>
      </c>
      <c r="Q846" s="346"/>
      <c r="R846" s="346"/>
      <c r="S846" s="346"/>
      <c r="T846" s="346"/>
      <c r="U846" s="346"/>
      <c r="V846" s="346"/>
      <c r="W846" s="346"/>
      <c r="X846" s="346"/>
      <c r="Y846" s="347">
        <v>49</v>
      </c>
      <c r="Z846" s="348"/>
      <c r="AA846" s="348"/>
      <c r="AB846" s="349"/>
      <c r="AC846" s="350" t="s">
        <v>777</v>
      </c>
      <c r="AD846" s="351"/>
      <c r="AE846" s="351"/>
      <c r="AF846" s="351"/>
      <c r="AG846" s="351"/>
      <c r="AH846" s="366" t="s">
        <v>766</v>
      </c>
      <c r="AI846" s="367"/>
      <c r="AJ846" s="367"/>
      <c r="AK846" s="367"/>
      <c r="AL846" s="354" t="s">
        <v>766</v>
      </c>
      <c r="AM846" s="355"/>
      <c r="AN846" s="355"/>
      <c r="AO846" s="356"/>
      <c r="AP846" s="357" t="s">
        <v>403</v>
      </c>
      <c r="AQ846" s="357"/>
      <c r="AR846" s="357"/>
      <c r="AS846" s="357"/>
      <c r="AT846" s="357"/>
      <c r="AU846" s="357"/>
      <c r="AV846" s="357"/>
      <c r="AW846" s="357"/>
      <c r="AX846" s="357"/>
      <c r="AY846">
        <f>COUNTA($C$846)</f>
        <v>1</v>
      </c>
    </row>
    <row r="847" spans="1:51" ht="30" customHeight="1" x14ac:dyDescent="0.15">
      <c r="A847" s="373">
        <v>3</v>
      </c>
      <c r="B847" s="373">
        <v>1</v>
      </c>
      <c r="C847" s="358" t="s">
        <v>769</v>
      </c>
      <c r="D847" s="343"/>
      <c r="E847" s="343"/>
      <c r="F847" s="343"/>
      <c r="G847" s="343"/>
      <c r="H847" s="343"/>
      <c r="I847" s="343"/>
      <c r="J847" s="344" t="s">
        <v>766</v>
      </c>
      <c r="K847" s="345"/>
      <c r="L847" s="345"/>
      <c r="M847" s="345"/>
      <c r="N847" s="345"/>
      <c r="O847" s="345"/>
      <c r="P847" s="359" t="s">
        <v>778</v>
      </c>
      <c r="Q847" s="346"/>
      <c r="R847" s="346"/>
      <c r="S847" s="346"/>
      <c r="T847" s="346"/>
      <c r="U847" s="346"/>
      <c r="V847" s="346"/>
      <c r="W847" s="346"/>
      <c r="X847" s="346"/>
      <c r="Y847" s="347">
        <v>25</v>
      </c>
      <c r="Z847" s="348"/>
      <c r="AA847" s="348"/>
      <c r="AB847" s="349"/>
      <c r="AC847" s="350" t="s">
        <v>777</v>
      </c>
      <c r="AD847" s="351"/>
      <c r="AE847" s="351"/>
      <c r="AF847" s="351"/>
      <c r="AG847" s="351"/>
      <c r="AH847" s="366" t="s">
        <v>766</v>
      </c>
      <c r="AI847" s="367"/>
      <c r="AJ847" s="367"/>
      <c r="AK847" s="367"/>
      <c r="AL847" s="354" t="s">
        <v>766</v>
      </c>
      <c r="AM847" s="355"/>
      <c r="AN847" s="355"/>
      <c r="AO847" s="356"/>
      <c r="AP847" s="357" t="s">
        <v>403</v>
      </c>
      <c r="AQ847" s="357"/>
      <c r="AR847" s="357"/>
      <c r="AS847" s="357"/>
      <c r="AT847" s="357"/>
      <c r="AU847" s="357"/>
      <c r="AV847" s="357"/>
      <c r="AW847" s="357"/>
      <c r="AX847" s="357"/>
      <c r="AY847">
        <f>COUNTA($C$847)</f>
        <v>1</v>
      </c>
    </row>
    <row r="848" spans="1:51" ht="30" customHeight="1" x14ac:dyDescent="0.15">
      <c r="A848" s="373">
        <v>4</v>
      </c>
      <c r="B848" s="373">
        <v>1</v>
      </c>
      <c r="C848" s="358" t="s">
        <v>770</v>
      </c>
      <c r="D848" s="343"/>
      <c r="E848" s="343"/>
      <c r="F848" s="343"/>
      <c r="G848" s="343"/>
      <c r="H848" s="343"/>
      <c r="I848" s="343"/>
      <c r="J848" s="344" t="s">
        <v>766</v>
      </c>
      <c r="K848" s="345"/>
      <c r="L848" s="345"/>
      <c r="M848" s="345"/>
      <c r="N848" s="345"/>
      <c r="O848" s="345"/>
      <c r="P848" s="359" t="s">
        <v>778</v>
      </c>
      <c r="Q848" s="346"/>
      <c r="R848" s="346"/>
      <c r="S848" s="346"/>
      <c r="T848" s="346"/>
      <c r="U848" s="346"/>
      <c r="V848" s="346"/>
      <c r="W848" s="346"/>
      <c r="X848" s="346"/>
      <c r="Y848" s="347">
        <v>23</v>
      </c>
      <c r="Z848" s="348"/>
      <c r="AA848" s="348"/>
      <c r="AB848" s="349"/>
      <c r="AC848" s="350" t="s">
        <v>777</v>
      </c>
      <c r="AD848" s="351"/>
      <c r="AE848" s="351"/>
      <c r="AF848" s="351"/>
      <c r="AG848" s="351"/>
      <c r="AH848" s="366" t="s">
        <v>766</v>
      </c>
      <c r="AI848" s="367"/>
      <c r="AJ848" s="367"/>
      <c r="AK848" s="367"/>
      <c r="AL848" s="354" t="s">
        <v>766</v>
      </c>
      <c r="AM848" s="355"/>
      <c r="AN848" s="355"/>
      <c r="AO848" s="356"/>
      <c r="AP848" s="357" t="s">
        <v>403</v>
      </c>
      <c r="AQ848" s="357"/>
      <c r="AR848" s="357"/>
      <c r="AS848" s="357"/>
      <c r="AT848" s="357"/>
      <c r="AU848" s="357"/>
      <c r="AV848" s="357"/>
      <c r="AW848" s="357"/>
      <c r="AX848" s="357"/>
      <c r="AY848">
        <f>COUNTA($C$848)</f>
        <v>1</v>
      </c>
    </row>
    <row r="849" spans="1:51" ht="30" customHeight="1" x14ac:dyDescent="0.15">
      <c r="A849" s="373">
        <v>5</v>
      </c>
      <c r="B849" s="373">
        <v>1</v>
      </c>
      <c r="C849" s="358" t="s">
        <v>771</v>
      </c>
      <c r="D849" s="343"/>
      <c r="E849" s="343"/>
      <c r="F849" s="343"/>
      <c r="G849" s="343"/>
      <c r="H849" s="343"/>
      <c r="I849" s="343"/>
      <c r="J849" s="344" t="s">
        <v>766</v>
      </c>
      <c r="K849" s="345"/>
      <c r="L849" s="345"/>
      <c r="M849" s="345"/>
      <c r="N849" s="345"/>
      <c r="O849" s="345"/>
      <c r="P849" s="359" t="s">
        <v>778</v>
      </c>
      <c r="Q849" s="346"/>
      <c r="R849" s="346"/>
      <c r="S849" s="346"/>
      <c r="T849" s="346"/>
      <c r="U849" s="346"/>
      <c r="V849" s="346"/>
      <c r="W849" s="346"/>
      <c r="X849" s="346"/>
      <c r="Y849" s="347">
        <v>21</v>
      </c>
      <c r="Z849" s="348"/>
      <c r="AA849" s="348"/>
      <c r="AB849" s="349"/>
      <c r="AC849" s="350" t="s">
        <v>777</v>
      </c>
      <c r="AD849" s="351"/>
      <c r="AE849" s="351"/>
      <c r="AF849" s="351"/>
      <c r="AG849" s="351"/>
      <c r="AH849" s="366" t="s">
        <v>766</v>
      </c>
      <c r="AI849" s="367"/>
      <c r="AJ849" s="367"/>
      <c r="AK849" s="367"/>
      <c r="AL849" s="354" t="s">
        <v>766</v>
      </c>
      <c r="AM849" s="355"/>
      <c r="AN849" s="355"/>
      <c r="AO849" s="356"/>
      <c r="AP849" s="357" t="s">
        <v>403</v>
      </c>
      <c r="AQ849" s="357"/>
      <c r="AR849" s="357"/>
      <c r="AS849" s="357"/>
      <c r="AT849" s="357"/>
      <c r="AU849" s="357"/>
      <c r="AV849" s="357"/>
      <c r="AW849" s="357"/>
      <c r="AX849" s="357"/>
      <c r="AY849">
        <f>COUNTA($C$849)</f>
        <v>1</v>
      </c>
    </row>
    <row r="850" spans="1:51" ht="30" customHeight="1" x14ac:dyDescent="0.15">
      <c r="A850" s="373">
        <v>6</v>
      </c>
      <c r="B850" s="373">
        <v>1</v>
      </c>
      <c r="C850" s="358" t="s">
        <v>772</v>
      </c>
      <c r="D850" s="343"/>
      <c r="E850" s="343"/>
      <c r="F850" s="343"/>
      <c r="G850" s="343"/>
      <c r="H850" s="343"/>
      <c r="I850" s="343"/>
      <c r="J850" s="344" t="s">
        <v>766</v>
      </c>
      <c r="K850" s="345"/>
      <c r="L850" s="345"/>
      <c r="M850" s="345"/>
      <c r="N850" s="345"/>
      <c r="O850" s="345"/>
      <c r="P850" s="359" t="s">
        <v>778</v>
      </c>
      <c r="Q850" s="346"/>
      <c r="R850" s="346"/>
      <c r="S850" s="346"/>
      <c r="T850" s="346"/>
      <c r="U850" s="346"/>
      <c r="V850" s="346"/>
      <c r="W850" s="346"/>
      <c r="X850" s="346"/>
      <c r="Y850" s="347">
        <v>20</v>
      </c>
      <c r="Z850" s="348"/>
      <c r="AA850" s="348"/>
      <c r="AB850" s="349"/>
      <c r="AC850" s="350" t="s">
        <v>777</v>
      </c>
      <c r="AD850" s="351"/>
      <c r="AE850" s="351"/>
      <c r="AF850" s="351"/>
      <c r="AG850" s="351"/>
      <c r="AH850" s="366" t="s">
        <v>766</v>
      </c>
      <c r="AI850" s="367"/>
      <c r="AJ850" s="367"/>
      <c r="AK850" s="367"/>
      <c r="AL850" s="354" t="s">
        <v>766</v>
      </c>
      <c r="AM850" s="355"/>
      <c r="AN850" s="355"/>
      <c r="AO850" s="356"/>
      <c r="AP850" s="357" t="s">
        <v>403</v>
      </c>
      <c r="AQ850" s="357"/>
      <c r="AR850" s="357"/>
      <c r="AS850" s="357"/>
      <c r="AT850" s="357"/>
      <c r="AU850" s="357"/>
      <c r="AV850" s="357"/>
      <c r="AW850" s="357"/>
      <c r="AX850" s="357"/>
      <c r="AY850">
        <f>COUNTA($C$850)</f>
        <v>1</v>
      </c>
    </row>
    <row r="851" spans="1:51" ht="30" customHeight="1" x14ac:dyDescent="0.15">
      <c r="A851" s="373">
        <v>7</v>
      </c>
      <c r="B851" s="373">
        <v>1</v>
      </c>
      <c r="C851" s="358" t="s">
        <v>773</v>
      </c>
      <c r="D851" s="343"/>
      <c r="E851" s="343"/>
      <c r="F851" s="343"/>
      <c r="G851" s="343"/>
      <c r="H851" s="343"/>
      <c r="I851" s="343"/>
      <c r="J851" s="344" t="s">
        <v>766</v>
      </c>
      <c r="K851" s="345"/>
      <c r="L851" s="345"/>
      <c r="M851" s="345"/>
      <c r="N851" s="345"/>
      <c r="O851" s="345"/>
      <c r="P851" s="359" t="s">
        <v>778</v>
      </c>
      <c r="Q851" s="346"/>
      <c r="R851" s="346"/>
      <c r="S851" s="346"/>
      <c r="T851" s="346"/>
      <c r="U851" s="346"/>
      <c r="V851" s="346"/>
      <c r="W851" s="346"/>
      <c r="X851" s="346"/>
      <c r="Y851" s="347">
        <v>16</v>
      </c>
      <c r="Z851" s="348"/>
      <c r="AA851" s="348"/>
      <c r="AB851" s="349"/>
      <c r="AC851" s="350" t="s">
        <v>777</v>
      </c>
      <c r="AD851" s="351"/>
      <c r="AE851" s="351"/>
      <c r="AF851" s="351"/>
      <c r="AG851" s="351"/>
      <c r="AH851" s="366" t="s">
        <v>766</v>
      </c>
      <c r="AI851" s="367"/>
      <c r="AJ851" s="367"/>
      <c r="AK851" s="367"/>
      <c r="AL851" s="354" t="s">
        <v>766</v>
      </c>
      <c r="AM851" s="355"/>
      <c r="AN851" s="355"/>
      <c r="AO851" s="356"/>
      <c r="AP851" s="357" t="s">
        <v>403</v>
      </c>
      <c r="AQ851" s="357"/>
      <c r="AR851" s="357"/>
      <c r="AS851" s="357"/>
      <c r="AT851" s="357"/>
      <c r="AU851" s="357"/>
      <c r="AV851" s="357"/>
      <c r="AW851" s="357"/>
      <c r="AX851" s="357"/>
      <c r="AY851">
        <f>COUNTA($C$851)</f>
        <v>1</v>
      </c>
    </row>
    <row r="852" spans="1:51" ht="30" customHeight="1" x14ac:dyDescent="0.15">
      <c r="A852" s="373">
        <v>8</v>
      </c>
      <c r="B852" s="373">
        <v>1</v>
      </c>
      <c r="C852" s="358" t="s">
        <v>774</v>
      </c>
      <c r="D852" s="343"/>
      <c r="E852" s="343"/>
      <c r="F852" s="343"/>
      <c r="G852" s="343"/>
      <c r="H852" s="343"/>
      <c r="I852" s="343"/>
      <c r="J852" s="344" t="s">
        <v>766</v>
      </c>
      <c r="K852" s="345"/>
      <c r="L852" s="345"/>
      <c r="M852" s="345"/>
      <c r="N852" s="345"/>
      <c r="O852" s="345"/>
      <c r="P852" s="359" t="s">
        <v>778</v>
      </c>
      <c r="Q852" s="346"/>
      <c r="R852" s="346"/>
      <c r="S852" s="346"/>
      <c r="T852" s="346"/>
      <c r="U852" s="346"/>
      <c r="V852" s="346"/>
      <c r="W852" s="346"/>
      <c r="X852" s="346"/>
      <c r="Y852" s="347">
        <v>9</v>
      </c>
      <c r="Z852" s="348"/>
      <c r="AA852" s="348"/>
      <c r="AB852" s="349"/>
      <c r="AC852" s="350" t="s">
        <v>777</v>
      </c>
      <c r="AD852" s="351"/>
      <c r="AE852" s="351"/>
      <c r="AF852" s="351"/>
      <c r="AG852" s="351"/>
      <c r="AH852" s="366" t="s">
        <v>766</v>
      </c>
      <c r="AI852" s="367"/>
      <c r="AJ852" s="367"/>
      <c r="AK852" s="367"/>
      <c r="AL852" s="354" t="s">
        <v>766</v>
      </c>
      <c r="AM852" s="355"/>
      <c r="AN852" s="355"/>
      <c r="AO852" s="356"/>
      <c r="AP852" s="357" t="s">
        <v>403</v>
      </c>
      <c r="AQ852" s="357"/>
      <c r="AR852" s="357"/>
      <c r="AS852" s="357"/>
      <c r="AT852" s="357"/>
      <c r="AU852" s="357"/>
      <c r="AV852" s="357"/>
      <c r="AW852" s="357"/>
      <c r="AX852" s="357"/>
      <c r="AY852">
        <f>COUNTA($C$852)</f>
        <v>1</v>
      </c>
    </row>
    <row r="853" spans="1:51" ht="30" customHeight="1" x14ac:dyDescent="0.15">
      <c r="A853" s="373">
        <v>9</v>
      </c>
      <c r="B853" s="373">
        <v>1</v>
      </c>
      <c r="C853" s="358" t="s">
        <v>775</v>
      </c>
      <c r="D853" s="343"/>
      <c r="E853" s="343"/>
      <c r="F853" s="343"/>
      <c r="G853" s="343"/>
      <c r="H853" s="343"/>
      <c r="I853" s="343"/>
      <c r="J853" s="344" t="s">
        <v>766</v>
      </c>
      <c r="K853" s="345"/>
      <c r="L853" s="345"/>
      <c r="M853" s="345"/>
      <c r="N853" s="345"/>
      <c r="O853" s="345"/>
      <c r="P853" s="359" t="s">
        <v>778</v>
      </c>
      <c r="Q853" s="346"/>
      <c r="R853" s="346"/>
      <c r="S853" s="346"/>
      <c r="T853" s="346"/>
      <c r="U853" s="346"/>
      <c r="V853" s="346"/>
      <c r="W853" s="346"/>
      <c r="X853" s="346"/>
      <c r="Y853" s="347">
        <v>7</v>
      </c>
      <c r="Z853" s="348"/>
      <c r="AA853" s="348"/>
      <c r="AB853" s="349"/>
      <c r="AC853" s="350" t="s">
        <v>777</v>
      </c>
      <c r="AD853" s="351"/>
      <c r="AE853" s="351"/>
      <c r="AF853" s="351"/>
      <c r="AG853" s="351"/>
      <c r="AH853" s="366" t="s">
        <v>766</v>
      </c>
      <c r="AI853" s="367"/>
      <c r="AJ853" s="367"/>
      <c r="AK853" s="367"/>
      <c r="AL853" s="354" t="s">
        <v>766</v>
      </c>
      <c r="AM853" s="355"/>
      <c r="AN853" s="355"/>
      <c r="AO853" s="356"/>
      <c r="AP853" s="357" t="s">
        <v>403</v>
      </c>
      <c r="AQ853" s="357"/>
      <c r="AR853" s="357"/>
      <c r="AS853" s="357"/>
      <c r="AT853" s="357"/>
      <c r="AU853" s="357"/>
      <c r="AV853" s="357"/>
      <c r="AW853" s="357"/>
      <c r="AX853" s="357"/>
      <c r="AY853">
        <f>COUNTA($C$853)</f>
        <v>1</v>
      </c>
    </row>
    <row r="854" spans="1:51" ht="30" customHeight="1" x14ac:dyDescent="0.15">
      <c r="A854" s="373">
        <v>10</v>
      </c>
      <c r="B854" s="373">
        <v>1</v>
      </c>
      <c r="C854" s="358" t="s">
        <v>776</v>
      </c>
      <c r="D854" s="343"/>
      <c r="E854" s="343"/>
      <c r="F854" s="343"/>
      <c r="G854" s="343"/>
      <c r="H854" s="343"/>
      <c r="I854" s="343"/>
      <c r="J854" s="344" t="s">
        <v>766</v>
      </c>
      <c r="K854" s="345"/>
      <c r="L854" s="345"/>
      <c r="M854" s="345"/>
      <c r="N854" s="345"/>
      <c r="O854" s="345"/>
      <c r="P854" s="359" t="s">
        <v>778</v>
      </c>
      <c r="Q854" s="346"/>
      <c r="R854" s="346"/>
      <c r="S854" s="346"/>
      <c r="T854" s="346"/>
      <c r="U854" s="346"/>
      <c r="V854" s="346"/>
      <c r="W854" s="346"/>
      <c r="X854" s="346"/>
      <c r="Y854" s="347">
        <v>7</v>
      </c>
      <c r="Z854" s="348"/>
      <c r="AA854" s="348"/>
      <c r="AB854" s="349"/>
      <c r="AC854" s="350" t="s">
        <v>777</v>
      </c>
      <c r="AD854" s="351"/>
      <c r="AE854" s="351"/>
      <c r="AF854" s="351"/>
      <c r="AG854" s="351"/>
      <c r="AH854" s="366" t="s">
        <v>766</v>
      </c>
      <c r="AI854" s="367"/>
      <c r="AJ854" s="367"/>
      <c r="AK854" s="367"/>
      <c r="AL854" s="354" t="s">
        <v>766</v>
      </c>
      <c r="AM854" s="355"/>
      <c r="AN854" s="355"/>
      <c r="AO854" s="356"/>
      <c r="AP854" s="357" t="s">
        <v>403</v>
      </c>
      <c r="AQ854" s="357"/>
      <c r="AR854" s="357"/>
      <c r="AS854" s="357"/>
      <c r="AT854" s="357"/>
      <c r="AU854" s="357"/>
      <c r="AV854" s="357"/>
      <c r="AW854" s="357"/>
      <c r="AX854" s="357"/>
      <c r="AY854">
        <f>COUNTA($C$854)</f>
        <v>1</v>
      </c>
    </row>
    <row r="855" spans="1:51" ht="30" hidden="1" customHeight="1" x14ac:dyDescent="0.15">
      <c r="A855" s="373">
        <v>11</v>
      </c>
      <c r="B855" s="373">
        <v>1</v>
      </c>
      <c r="C855" s="343"/>
      <c r="D855" s="343"/>
      <c r="E855" s="343"/>
      <c r="F855" s="343"/>
      <c r="G855" s="343"/>
      <c r="H855" s="343"/>
      <c r="I855" s="343"/>
      <c r="J855" s="344"/>
      <c r="K855" s="345"/>
      <c r="L855" s="345"/>
      <c r="M855" s="345"/>
      <c r="N855" s="345"/>
      <c r="O855" s="345"/>
      <c r="P855" s="359" t="s">
        <v>778</v>
      </c>
      <c r="Q855" s="346"/>
      <c r="R855" s="346"/>
      <c r="S855" s="346"/>
      <c r="T855" s="346"/>
      <c r="U855" s="346"/>
      <c r="V855" s="346"/>
      <c r="W855" s="346"/>
      <c r="X855" s="346"/>
      <c r="Y855" s="347"/>
      <c r="Z855" s="348"/>
      <c r="AA855" s="348"/>
      <c r="AB855" s="349"/>
      <c r="AC855" s="350" t="s">
        <v>777</v>
      </c>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3">
        <v>12</v>
      </c>
      <c r="B856" s="373">
        <v>1</v>
      </c>
      <c r="C856" s="343"/>
      <c r="D856" s="343"/>
      <c r="E856" s="343"/>
      <c r="F856" s="343"/>
      <c r="G856" s="343"/>
      <c r="H856" s="343"/>
      <c r="I856" s="343"/>
      <c r="J856" s="344"/>
      <c r="K856" s="345"/>
      <c r="L856" s="345"/>
      <c r="M856" s="345"/>
      <c r="N856" s="345"/>
      <c r="O856" s="345"/>
      <c r="P856" s="359" t="s">
        <v>778</v>
      </c>
      <c r="Q856" s="346"/>
      <c r="R856" s="346"/>
      <c r="S856" s="346"/>
      <c r="T856" s="346"/>
      <c r="U856" s="346"/>
      <c r="V856" s="346"/>
      <c r="W856" s="346"/>
      <c r="X856" s="346"/>
      <c r="Y856" s="347"/>
      <c r="Z856" s="348"/>
      <c r="AA856" s="348"/>
      <c r="AB856" s="349"/>
      <c r="AC856" s="350" t="s">
        <v>777</v>
      </c>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3">
        <v>13</v>
      </c>
      <c r="B857" s="373">
        <v>1</v>
      </c>
      <c r="C857" s="343"/>
      <c r="D857" s="343"/>
      <c r="E857" s="343"/>
      <c r="F857" s="343"/>
      <c r="G857" s="343"/>
      <c r="H857" s="343"/>
      <c r="I857" s="343"/>
      <c r="J857" s="344"/>
      <c r="K857" s="345"/>
      <c r="L857" s="345"/>
      <c r="M857" s="345"/>
      <c r="N857" s="345"/>
      <c r="O857" s="345"/>
      <c r="P857" s="359" t="s">
        <v>778</v>
      </c>
      <c r="Q857" s="346"/>
      <c r="R857" s="346"/>
      <c r="S857" s="346"/>
      <c r="T857" s="346"/>
      <c r="U857" s="346"/>
      <c r="V857" s="346"/>
      <c r="W857" s="346"/>
      <c r="X857" s="346"/>
      <c r="Y857" s="347"/>
      <c r="Z857" s="348"/>
      <c r="AA857" s="348"/>
      <c r="AB857" s="349"/>
      <c r="AC857" s="350" t="s">
        <v>777</v>
      </c>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3">
        <v>14</v>
      </c>
      <c r="B858" s="373">
        <v>1</v>
      </c>
      <c r="C858" s="343"/>
      <c r="D858" s="343"/>
      <c r="E858" s="343"/>
      <c r="F858" s="343"/>
      <c r="G858" s="343"/>
      <c r="H858" s="343"/>
      <c r="I858" s="343"/>
      <c r="J858" s="344"/>
      <c r="K858" s="345"/>
      <c r="L858" s="345"/>
      <c r="M858" s="345"/>
      <c r="N858" s="345"/>
      <c r="O858" s="345"/>
      <c r="P858" s="359" t="s">
        <v>778</v>
      </c>
      <c r="Q858" s="346"/>
      <c r="R858" s="346"/>
      <c r="S858" s="346"/>
      <c r="T858" s="346"/>
      <c r="U858" s="346"/>
      <c r="V858" s="346"/>
      <c r="W858" s="346"/>
      <c r="X858" s="346"/>
      <c r="Y858" s="347"/>
      <c r="Z858" s="348"/>
      <c r="AA858" s="348"/>
      <c r="AB858" s="349"/>
      <c r="AC858" s="350" t="s">
        <v>777</v>
      </c>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3">
        <v>15</v>
      </c>
      <c r="B859" s="373">
        <v>1</v>
      </c>
      <c r="C859" s="343"/>
      <c r="D859" s="343"/>
      <c r="E859" s="343"/>
      <c r="F859" s="343"/>
      <c r="G859" s="343"/>
      <c r="H859" s="343"/>
      <c r="I859" s="343"/>
      <c r="J859" s="344"/>
      <c r="K859" s="345"/>
      <c r="L859" s="345"/>
      <c r="M859" s="345"/>
      <c r="N859" s="345"/>
      <c r="O859" s="345"/>
      <c r="P859" s="359" t="s">
        <v>778</v>
      </c>
      <c r="Q859" s="346"/>
      <c r="R859" s="346"/>
      <c r="S859" s="346"/>
      <c r="T859" s="346"/>
      <c r="U859" s="346"/>
      <c r="V859" s="346"/>
      <c r="W859" s="346"/>
      <c r="X859" s="346"/>
      <c r="Y859" s="347"/>
      <c r="Z859" s="348"/>
      <c r="AA859" s="348"/>
      <c r="AB859" s="349"/>
      <c r="AC859" s="350" t="s">
        <v>777</v>
      </c>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3">
        <v>16</v>
      </c>
      <c r="B860" s="373">
        <v>1</v>
      </c>
      <c r="C860" s="343"/>
      <c r="D860" s="343"/>
      <c r="E860" s="343"/>
      <c r="F860" s="343"/>
      <c r="G860" s="343"/>
      <c r="H860" s="343"/>
      <c r="I860" s="343"/>
      <c r="J860" s="344"/>
      <c r="K860" s="345"/>
      <c r="L860" s="345"/>
      <c r="M860" s="345"/>
      <c r="N860" s="345"/>
      <c r="O860" s="345"/>
      <c r="P860" s="359" t="s">
        <v>778</v>
      </c>
      <c r="Q860" s="346"/>
      <c r="R860" s="346"/>
      <c r="S860" s="346"/>
      <c r="T860" s="346"/>
      <c r="U860" s="346"/>
      <c r="V860" s="346"/>
      <c r="W860" s="346"/>
      <c r="X860" s="346"/>
      <c r="Y860" s="347"/>
      <c r="Z860" s="348"/>
      <c r="AA860" s="348"/>
      <c r="AB860" s="349"/>
      <c r="AC860" s="350" t="s">
        <v>777</v>
      </c>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3">
        <v>17</v>
      </c>
      <c r="B861" s="373">
        <v>1</v>
      </c>
      <c r="C861" s="343"/>
      <c r="D861" s="343"/>
      <c r="E861" s="343"/>
      <c r="F861" s="343"/>
      <c r="G861" s="343"/>
      <c r="H861" s="343"/>
      <c r="I861" s="343"/>
      <c r="J861" s="344"/>
      <c r="K861" s="345"/>
      <c r="L861" s="345"/>
      <c r="M861" s="345"/>
      <c r="N861" s="345"/>
      <c r="O861" s="345"/>
      <c r="P861" s="359" t="s">
        <v>778</v>
      </c>
      <c r="Q861" s="346"/>
      <c r="R861" s="346"/>
      <c r="S861" s="346"/>
      <c r="T861" s="346"/>
      <c r="U861" s="346"/>
      <c r="V861" s="346"/>
      <c r="W861" s="346"/>
      <c r="X861" s="346"/>
      <c r="Y861" s="347"/>
      <c r="Z861" s="348"/>
      <c r="AA861" s="348"/>
      <c r="AB861" s="349"/>
      <c r="AC861" s="350" t="s">
        <v>777</v>
      </c>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3">
        <v>18</v>
      </c>
      <c r="B862" s="373">
        <v>1</v>
      </c>
      <c r="C862" s="343"/>
      <c r="D862" s="343"/>
      <c r="E862" s="343"/>
      <c r="F862" s="343"/>
      <c r="G862" s="343"/>
      <c r="H862" s="343"/>
      <c r="I862" s="343"/>
      <c r="J862" s="344"/>
      <c r="K862" s="345"/>
      <c r="L862" s="345"/>
      <c r="M862" s="345"/>
      <c r="N862" s="345"/>
      <c r="O862" s="345"/>
      <c r="P862" s="359" t="s">
        <v>778</v>
      </c>
      <c r="Q862" s="346"/>
      <c r="R862" s="346"/>
      <c r="S862" s="346"/>
      <c r="T862" s="346"/>
      <c r="U862" s="346"/>
      <c r="V862" s="346"/>
      <c r="W862" s="346"/>
      <c r="X862" s="346"/>
      <c r="Y862" s="347"/>
      <c r="Z862" s="348"/>
      <c r="AA862" s="348"/>
      <c r="AB862" s="349"/>
      <c r="AC862" s="350" t="s">
        <v>777</v>
      </c>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3">
        <v>19</v>
      </c>
      <c r="B863" s="373">
        <v>1</v>
      </c>
      <c r="C863" s="343"/>
      <c r="D863" s="343"/>
      <c r="E863" s="343"/>
      <c r="F863" s="343"/>
      <c r="G863" s="343"/>
      <c r="H863" s="343"/>
      <c r="I863" s="343"/>
      <c r="J863" s="344"/>
      <c r="K863" s="345"/>
      <c r="L863" s="345"/>
      <c r="M863" s="345"/>
      <c r="N863" s="345"/>
      <c r="O863" s="345"/>
      <c r="P863" s="359" t="s">
        <v>778</v>
      </c>
      <c r="Q863" s="346"/>
      <c r="R863" s="346"/>
      <c r="S863" s="346"/>
      <c r="T863" s="346"/>
      <c r="U863" s="346"/>
      <c r="V863" s="346"/>
      <c r="W863" s="346"/>
      <c r="X863" s="346"/>
      <c r="Y863" s="347"/>
      <c r="Z863" s="348"/>
      <c r="AA863" s="348"/>
      <c r="AB863" s="349"/>
      <c r="AC863" s="350" t="s">
        <v>777</v>
      </c>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3">
        <v>20</v>
      </c>
      <c r="B864" s="373">
        <v>1</v>
      </c>
      <c r="C864" s="343"/>
      <c r="D864" s="343"/>
      <c r="E864" s="343"/>
      <c r="F864" s="343"/>
      <c r="G864" s="343"/>
      <c r="H864" s="343"/>
      <c r="I864" s="343"/>
      <c r="J864" s="344"/>
      <c r="K864" s="345"/>
      <c r="L864" s="345"/>
      <c r="M864" s="345"/>
      <c r="N864" s="345"/>
      <c r="O864" s="345"/>
      <c r="P864" s="359" t="s">
        <v>778</v>
      </c>
      <c r="Q864" s="346"/>
      <c r="R864" s="346"/>
      <c r="S864" s="346"/>
      <c r="T864" s="346"/>
      <c r="U864" s="346"/>
      <c r="V864" s="346"/>
      <c r="W864" s="346"/>
      <c r="X864" s="346"/>
      <c r="Y864" s="347"/>
      <c r="Z864" s="348"/>
      <c r="AA864" s="348"/>
      <c r="AB864" s="349"/>
      <c r="AC864" s="350" t="s">
        <v>777</v>
      </c>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3">
        <v>21</v>
      </c>
      <c r="B865" s="373">
        <v>1</v>
      </c>
      <c r="C865" s="343"/>
      <c r="D865" s="343"/>
      <c r="E865" s="343"/>
      <c r="F865" s="343"/>
      <c r="G865" s="343"/>
      <c r="H865" s="343"/>
      <c r="I865" s="343"/>
      <c r="J865" s="344"/>
      <c r="K865" s="345"/>
      <c r="L865" s="345"/>
      <c r="M865" s="345"/>
      <c r="N865" s="345"/>
      <c r="O865" s="345"/>
      <c r="P865" s="359" t="s">
        <v>778</v>
      </c>
      <c r="Q865" s="346"/>
      <c r="R865" s="346"/>
      <c r="S865" s="346"/>
      <c r="T865" s="346"/>
      <c r="U865" s="346"/>
      <c r="V865" s="346"/>
      <c r="W865" s="346"/>
      <c r="X865" s="346"/>
      <c r="Y865" s="347"/>
      <c r="Z865" s="348"/>
      <c r="AA865" s="348"/>
      <c r="AB865" s="349"/>
      <c r="AC865" s="350" t="s">
        <v>777</v>
      </c>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3">
        <v>22</v>
      </c>
      <c r="B866" s="373">
        <v>1</v>
      </c>
      <c r="C866" s="343"/>
      <c r="D866" s="343"/>
      <c r="E866" s="343"/>
      <c r="F866" s="343"/>
      <c r="G866" s="343"/>
      <c r="H866" s="343"/>
      <c r="I866" s="343"/>
      <c r="J866" s="344"/>
      <c r="K866" s="345"/>
      <c r="L866" s="345"/>
      <c r="M866" s="345"/>
      <c r="N866" s="345"/>
      <c r="O866" s="345"/>
      <c r="P866" s="359" t="s">
        <v>778</v>
      </c>
      <c r="Q866" s="346"/>
      <c r="R866" s="346"/>
      <c r="S866" s="346"/>
      <c r="T866" s="346"/>
      <c r="U866" s="346"/>
      <c r="V866" s="346"/>
      <c r="W866" s="346"/>
      <c r="X866" s="346"/>
      <c r="Y866" s="347"/>
      <c r="Z866" s="348"/>
      <c r="AA866" s="348"/>
      <c r="AB866" s="349"/>
      <c r="AC866" s="350" t="s">
        <v>777</v>
      </c>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3">
        <v>23</v>
      </c>
      <c r="B867" s="373">
        <v>1</v>
      </c>
      <c r="C867" s="343"/>
      <c r="D867" s="343"/>
      <c r="E867" s="343"/>
      <c r="F867" s="343"/>
      <c r="G867" s="343"/>
      <c r="H867" s="343"/>
      <c r="I867" s="343"/>
      <c r="J867" s="344"/>
      <c r="K867" s="345"/>
      <c r="L867" s="345"/>
      <c r="M867" s="345"/>
      <c r="N867" s="345"/>
      <c r="O867" s="345"/>
      <c r="P867" s="359" t="s">
        <v>778</v>
      </c>
      <c r="Q867" s="346"/>
      <c r="R867" s="346"/>
      <c r="S867" s="346"/>
      <c r="T867" s="346"/>
      <c r="U867" s="346"/>
      <c r="V867" s="346"/>
      <c r="W867" s="346"/>
      <c r="X867" s="346"/>
      <c r="Y867" s="347"/>
      <c r="Z867" s="348"/>
      <c r="AA867" s="348"/>
      <c r="AB867" s="349"/>
      <c r="AC867" s="350" t="s">
        <v>777</v>
      </c>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3">
        <v>24</v>
      </c>
      <c r="B868" s="373">
        <v>1</v>
      </c>
      <c r="C868" s="343"/>
      <c r="D868" s="343"/>
      <c r="E868" s="343"/>
      <c r="F868" s="343"/>
      <c r="G868" s="343"/>
      <c r="H868" s="343"/>
      <c r="I868" s="343"/>
      <c r="J868" s="344"/>
      <c r="K868" s="345"/>
      <c r="L868" s="345"/>
      <c r="M868" s="345"/>
      <c r="N868" s="345"/>
      <c r="O868" s="345"/>
      <c r="P868" s="359" t="s">
        <v>778</v>
      </c>
      <c r="Q868" s="346"/>
      <c r="R868" s="346"/>
      <c r="S868" s="346"/>
      <c r="T868" s="346"/>
      <c r="U868" s="346"/>
      <c r="V868" s="346"/>
      <c r="W868" s="346"/>
      <c r="X868" s="346"/>
      <c r="Y868" s="347"/>
      <c r="Z868" s="348"/>
      <c r="AA868" s="348"/>
      <c r="AB868" s="349"/>
      <c r="AC868" s="350" t="s">
        <v>777</v>
      </c>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3">
        <v>25</v>
      </c>
      <c r="B869" s="373">
        <v>1</v>
      </c>
      <c r="C869" s="343"/>
      <c r="D869" s="343"/>
      <c r="E869" s="343"/>
      <c r="F869" s="343"/>
      <c r="G869" s="343"/>
      <c r="H869" s="343"/>
      <c r="I869" s="343"/>
      <c r="J869" s="344"/>
      <c r="K869" s="345"/>
      <c r="L869" s="345"/>
      <c r="M869" s="345"/>
      <c r="N869" s="345"/>
      <c r="O869" s="345"/>
      <c r="P869" s="359" t="s">
        <v>778</v>
      </c>
      <c r="Q869" s="346"/>
      <c r="R869" s="346"/>
      <c r="S869" s="346"/>
      <c r="T869" s="346"/>
      <c r="U869" s="346"/>
      <c r="V869" s="346"/>
      <c r="W869" s="346"/>
      <c r="X869" s="346"/>
      <c r="Y869" s="347"/>
      <c r="Z869" s="348"/>
      <c r="AA869" s="348"/>
      <c r="AB869" s="349"/>
      <c r="AC869" s="350" t="s">
        <v>777</v>
      </c>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3">
        <v>26</v>
      </c>
      <c r="B870" s="373">
        <v>1</v>
      </c>
      <c r="C870" s="343"/>
      <c r="D870" s="343"/>
      <c r="E870" s="343"/>
      <c r="F870" s="343"/>
      <c r="G870" s="343"/>
      <c r="H870" s="343"/>
      <c r="I870" s="343"/>
      <c r="J870" s="344"/>
      <c r="K870" s="345"/>
      <c r="L870" s="345"/>
      <c r="M870" s="345"/>
      <c r="N870" s="345"/>
      <c r="O870" s="345"/>
      <c r="P870" s="359" t="s">
        <v>778</v>
      </c>
      <c r="Q870" s="346"/>
      <c r="R870" s="346"/>
      <c r="S870" s="346"/>
      <c r="T870" s="346"/>
      <c r="U870" s="346"/>
      <c r="V870" s="346"/>
      <c r="W870" s="346"/>
      <c r="X870" s="346"/>
      <c r="Y870" s="347"/>
      <c r="Z870" s="348"/>
      <c r="AA870" s="348"/>
      <c r="AB870" s="349"/>
      <c r="AC870" s="350" t="s">
        <v>777</v>
      </c>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3">
        <v>27</v>
      </c>
      <c r="B871" s="373">
        <v>1</v>
      </c>
      <c r="C871" s="343"/>
      <c r="D871" s="343"/>
      <c r="E871" s="343"/>
      <c r="F871" s="343"/>
      <c r="G871" s="343"/>
      <c r="H871" s="343"/>
      <c r="I871" s="343"/>
      <c r="J871" s="344"/>
      <c r="K871" s="345"/>
      <c r="L871" s="345"/>
      <c r="M871" s="345"/>
      <c r="N871" s="345"/>
      <c r="O871" s="345"/>
      <c r="P871" s="359" t="s">
        <v>778</v>
      </c>
      <c r="Q871" s="346"/>
      <c r="R871" s="346"/>
      <c r="S871" s="346"/>
      <c r="T871" s="346"/>
      <c r="U871" s="346"/>
      <c r="V871" s="346"/>
      <c r="W871" s="346"/>
      <c r="X871" s="346"/>
      <c r="Y871" s="347"/>
      <c r="Z871" s="348"/>
      <c r="AA871" s="348"/>
      <c r="AB871" s="349"/>
      <c r="AC871" s="350" t="s">
        <v>777</v>
      </c>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3">
        <v>28</v>
      </c>
      <c r="B872" s="373">
        <v>1</v>
      </c>
      <c r="C872" s="343"/>
      <c r="D872" s="343"/>
      <c r="E872" s="343"/>
      <c r="F872" s="343"/>
      <c r="G872" s="343"/>
      <c r="H872" s="343"/>
      <c r="I872" s="343"/>
      <c r="J872" s="344"/>
      <c r="K872" s="345"/>
      <c r="L872" s="345"/>
      <c r="M872" s="345"/>
      <c r="N872" s="345"/>
      <c r="O872" s="345"/>
      <c r="P872" s="359" t="s">
        <v>778</v>
      </c>
      <c r="Q872" s="346"/>
      <c r="R872" s="346"/>
      <c r="S872" s="346"/>
      <c r="T872" s="346"/>
      <c r="U872" s="346"/>
      <c r="V872" s="346"/>
      <c r="W872" s="346"/>
      <c r="X872" s="346"/>
      <c r="Y872" s="347"/>
      <c r="Z872" s="348"/>
      <c r="AA872" s="348"/>
      <c r="AB872" s="349"/>
      <c r="AC872" s="350" t="s">
        <v>777</v>
      </c>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3">
        <v>29</v>
      </c>
      <c r="B873" s="373">
        <v>1</v>
      </c>
      <c r="C873" s="343"/>
      <c r="D873" s="343"/>
      <c r="E873" s="343"/>
      <c r="F873" s="343"/>
      <c r="G873" s="343"/>
      <c r="H873" s="343"/>
      <c r="I873" s="343"/>
      <c r="J873" s="344"/>
      <c r="K873" s="345"/>
      <c r="L873" s="345"/>
      <c r="M873" s="345"/>
      <c r="N873" s="345"/>
      <c r="O873" s="345"/>
      <c r="P873" s="359" t="s">
        <v>778</v>
      </c>
      <c r="Q873" s="346"/>
      <c r="R873" s="346"/>
      <c r="S873" s="346"/>
      <c r="T873" s="346"/>
      <c r="U873" s="346"/>
      <c r="V873" s="346"/>
      <c r="W873" s="346"/>
      <c r="X873" s="346"/>
      <c r="Y873" s="347"/>
      <c r="Z873" s="348"/>
      <c r="AA873" s="348"/>
      <c r="AB873" s="349"/>
      <c r="AC873" s="350" t="s">
        <v>777</v>
      </c>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3">
        <v>30</v>
      </c>
      <c r="B874" s="373">
        <v>1</v>
      </c>
      <c r="C874" s="343"/>
      <c r="D874" s="343"/>
      <c r="E874" s="343"/>
      <c r="F874" s="343"/>
      <c r="G874" s="343"/>
      <c r="H874" s="343"/>
      <c r="I874" s="343"/>
      <c r="J874" s="344"/>
      <c r="K874" s="345"/>
      <c r="L874" s="345"/>
      <c r="M874" s="345"/>
      <c r="N874" s="345"/>
      <c r="O874" s="345"/>
      <c r="P874" s="359" t="s">
        <v>778</v>
      </c>
      <c r="Q874" s="346"/>
      <c r="R874" s="346"/>
      <c r="S874" s="346"/>
      <c r="T874" s="346"/>
      <c r="U874" s="346"/>
      <c r="V874" s="346"/>
      <c r="W874" s="346"/>
      <c r="X874" s="346"/>
      <c r="Y874" s="347"/>
      <c r="Z874" s="348"/>
      <c r="AA874" s="348"/>
      <c r="AB874" s="349"/>
      <c r="AC874" s="350" t="s">
        <v>777</v>
      </c>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18.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3">
        <v>1</v>
      </c>
      <c r="B878" s="373">
        <v>1</v>
      </c>
      <c r="C878" s="343" t="s">
        <v>780</v>
      </c>
      <c r="D878" s="343"/>
      <c r="E878" s="343"/>
      <c r="F878" s="343"/>
      <c r="G878" s="343"/>
      <c r="H878" s="343"/>
      <c r="I878" s="343"/>
      <c r="J878" s="344">
        <v>7010401017486</v>
      </c>
      <c r="K878" s="345"/>
      <c r="L878" s="345"/>
      <c r="M878" s="345"/>
      <c r="N878" s="345"/>
      <c r="O878" s="345"/>
      <c r="P878" s="346" t="s">
        <v>785</v>
      </c>
      <c r="Q878" s="346"/>
      <c r="R878" s="346"/>
      <c r="S878" s="346"/>
      <c r="T878" s="346"/>
      <c r="U878" s="346"/>
      <c r="V878" s="346"/>
      <c r="W878" s="346"/>
      <c r="X878" s="346"/>
      <c r="Y878" s="347">
        <v>57</v>
      </c>
      <c r="Z878" s="348"/>
      <c r="AA878" s="348"/>
      <c r="AB878" s="349"/>
      <c r="AC878" s="350" t="s">
        <v>369</v>
      </c>
      <c r="AD878" s="351"/>
      <c r="AE878" s="351"/>
      <c r="AF878" s="351"/>
      <c r="AG878" s="351"/>
      <c r="AH878" s="366">
        <v>1</v>
      </c>
      <c r="AI878" s="367"/>
      <c r="AJ878" s="367"/>
      <c r="AK878" s="367"/>
      <c r="AL878" s="354">
        <v>99</v>
      </c>
      <c r="AM878" s="355"/>
      <c r="AN878" s="355"/>
      <c r="AO878" s="356"/>
      <c r="AP878" s="357" t="s">
        <v>403</v>
      </c>
      <c r="AQ878" s="357"/>
      <c r="AR878" s="357"/>
      <c r="AS878" s="357"/>
      <c r="AT878" s="357"/>
      <c r="AU878" s="357"/>
      <c r="AV878" s="357"/>
      <c r="AW878" s="357"/>
      <c r="AX878" s="357"/>
      <c r="AY878">
        <f t="shared" si="118"/>
        <v>1</v>
      </c>
    </row>
    <row r="879" spans="1:51" ht="30" customHeight="1" x14ac:dyDescent="0.15">
      <c r="A879" s="373">
        <v>2</v>
      </c>
      <c r="B879" s="373">
        <v>1</v>
      </c>
      <c r="C879" s="358" t="s">
        <v>864</v>
      </c>
      <c r="D879" s="343"/>
      <c r="E879" s="343"/>
      <c r="F879" s="343"/>
      <c r="G879" s="343"/>
      <c r="H879" s="343"/>
      <c r="I879" s="343"/>
      <c r="J879" s="344">
        <v>6010001011147</v>
      </c>
      <c r="K879" s="345"/>
      <c r="L879" s="345"/>
      <c r="M879" s="345"/>
      <c r="N879" s="345"/>
      <c r="O879" s="345"/>
      <c r="P879" s="359" t="s">
        <v>818</v>
      </c>
      <c r="Q879" s="346"/>
      <c r="R879" s="346"/>
      <c r="S879" s="346"/>
      <c r="T879" s="346"/>
      <c r="U879" s="346"/>
      <c r="V879" s="346"/>
      <c r="W879" s="346"/>
      <c r="X879" s="346"/>
      <c r="Y879" s="347">
        <v>36</v>
      </c>
      <c r="Z879" s="348"/>
      <c r="AA879" s="348"/>
      <c r="AB879" s="349"/>
      <c r="AC879" s="350" t="s">
        <v>369</v>
      </c>
      <c r="AD879" s="351"/>
      <c r="AE879" s="351"/>
      <c r="AF879" s="351"/>
      <c r="AG879" s="351"/>
      <c r="AH879" s="366">
        <v>2</v>
      </c>
      <c r="AI879" s="367"/>
      <c r="AJ879" s="367"/>
      <c r="AK879" s="367"/>
      <c r="AL879" s="354">
        <v>96.2</v>
      </c>
      <c r="AM879" s="355"/>
      <c r="AN879" s="355"/>
      <c r="AO879" s="356"/>
      <c r="AP879" s="357" t="s">
        <v>403</v>
      </c>
      <c r="AQ879" s="357"/>
      <c r="AR879" s="357"/>
      <c r="AS879" s="357"/>
      <c r="AT879" s="357"/>
      <c r="AU879" s="357"/>
      <c r="AV879" s="357"/>
      <c r="AW879" s="357"/>
      <c r="AX879" s="357"/>
      <c r="AY879">
        <f>COUNTA($C$879)</f>
        <v>1</v>
      </c>
    </row>
    <row r="880" spans="1:51" ht="45" customHeight="1" x14ac:dyDescent="0.15">
      <c r="A880" s="373">
        <v>3</v>
      </c>
      <c r="B880" s="373">
        <v>1</v>
      </c>
      <c r="C880" s="358" t="s">
        <v>793</v>
      </c>
      <c r="D880" s="343"/>
      <c r="E880" s="343"/>
      <c r="F880" s="343"/>
      <c r="G880" s="343"/>
      <c r="H880" s="343"/>
      <c r="I880" s="343"/>
      <c r="J880" s="344">
        <v>7010401001556</v>
      </c>
      <c r="K880" s="345"/>
      <c r="L880" s="345"/>
      <c r="M880" s="345"/>
      <c r="N880" s="345"/>
      <c r="O880" s="345"/>
      <c r="P880" s="359" t="s">
        <v>817</v>
      </c>
      <c r="Q880" s="346"/>
      <c r="R880" s="346"/>
      <c r="S880" s="346"/>
      <c r="T880" s="346"/>
      <c r="U880" s="346"/>
      <c r="V880" s="346"/>
      <c r="W880" s="346"/>
      <c r="X880" s="346"/>
      <c r="Y880" s="347">
        <v>30</v>
      </c>
      <c r="Z880" s="348"/>
      <c r="AA880" s="348"/>
      <c r="AB880" s="349"/>
      <c r="AC880" s="350" t="s">
        <v>370</v>
      </c>
      <c r="AD880" s="351"/>
      <c r="AE880" s="351"/>
      <c r="AF880" s="351"/>
      <c r="AG880" s="351"/>
      <c r="AH880" s="352">
        <v>2</v>
      </c>
      <c r="AI880" s="353"/>
      <c r="AJ880" s="353"/>
      <c r="AK880" s="353"/>
      <c r="AL880" s="354">
        <v>99.9</v>
      </c>
      <c r="AM880" s="355"/>
      <c r="AN880" s="355"/>
      <c r="AO880" s="356"/>
      <c r="AP880" s="357" t="s">
        <v>403</v>
      </c>
      <c r="AQ880" s="357"/>
      <c r="AR880" s="357"/>
      <c r="AS880" s="357"/>
      <c r="AT880" s="357"/>
      <c r="AU880" s="357"/>
      <c r="AV880" s="357"/>
      <c r="AW880" s="357"/>
      <c r="AX880" s="357"/>
      <c r="AY880">
        <f>COUNTA($C$880)</f>
        <v>1</v>
      </c>
    </row>
    <row r="881" spans="1:51" ht="58.5" customHeight="1" x14ac:dyDescent="0.15">
      <c r="A881" s="373">
        <v>4</v>
      </c>
      <c r="B881" s="373">
        <v>1</v>
      </c>
      <c r="C881" s="358" t="s">
        <v>865</v>
      </c>
      <c r="D881" s="343"/>
      <c r="E881" s="343"/>
      <c r="F881" s="343"/>
      <c r="G881" s="343"/>
      <c r="H881" s="343"/>
      <c r="I881" s="343"/>
      <c r="J881" s="344" t="s">
        <v>716</v>
      </c>
      <c r="K881" s="345"/>
      <c r="L881" s="345"/>
      <c r="M881" s="345"/>
      <c r="N881" s="345"/>
      <c r="O881" s="345"/>
      <c r="P881" s="359" t="s">
        <v>821</v>
      </c>
      <c r="Q881" s="346"/>
      <c r="R881" s="346"/>
      <c r="S881" s="346"/>
      <c r="T881" s="346"/>
      <c r="U881" s="346"/>
      <c r="V881" s="346"/>
      <c r="W881" s="346"/>
      <c r="X881" s="346"/>
      <c r="Y881" s="347">
        <v>27</v>
      </c>
      <c r="Z881" s="348"/>
      <c r="AA881" s="348"/>
      <c r="AB881" s="349"/>
      <c r="AC881" s="350" t="s">
        <v>370</v>
      </c>
      <c r="AD881" s="351"/>
      <c r="AE881" s="351"/>
      <c r="AF881" s="351"/>
      <c r="AG881" s="351"/>
      <c r="AH881" s="352">
        <v>1</v>
      </c>
      <c r="AI881" s="353"/>
      <c r="AJ881" s="353"/>
      <c r="AK881" s="353"/>
      <c r="AL881" s="354">
        <v>96.8</v>
      </c>
      <c r="AM881" s="355"/>
      <c r="AN881" s="355"/>
      <c r="AO881" s="356"/>
      <c r="AP881" s="357" t="s">
        <v>403</v>
      </c>
      <c r="AQ881" s="357"/>
      <c r="AR881" s="357"/>
      <c r="AS881" s="357"/>
      <c r="AT881" s="357"/>
      <c r="AU881" s="357"/>
      <c r="AV881" s="357"/>
      <c r="AW881" s="357"/>
      <c r="AX881" s="357"/>
      <c r="AY881">
        <f>COUNTA($C$881)</f>
        <v>1</v>
      </c>
    </row>
    <row r="882" spans="1:51" ht="30" customHeight="1" x14ac:dyDescent="0.15">
      <c r="A882" s="373">
        <v>5</v>
      </c>
      <c r="B882" s="373">
        <v>1</v>
      </c>
      <c r="C882" s="343" t="s">
        <v>782</v>
      </c>
      <c r="D882" s="343"/>
      <c r="E882" s="343"/>
      <c r="F882" s="343"/>
      <c r="G882" s="343"/>
      <c r="H882" s="343"/>
      <c r="I882" s="343"/>
      <c r="J882" s="344">
        <v>2010001033475</v>
      </c>
      <c r="K882" s="345"/>
      <c r="L882" s="345"/>
      <c r="M882" s="345"/>
      <c r="N882" s="345"/>
      <c r="O882" s="345"/>
      <c r="P882" s="359" t="s">
        <v>787</v>
      </c>
      <c r="Q882" s="346"/>
      <c r="R882" s="346"/>
      <c r="S882" s="346"/>
      <c r="T882" s="346"/>
      <c r="U882" s="346"/>
      <c r="V882" s="346"/>
      <c r="W882" s="346"/>
      <c r="X882" s="346"/>
      <c r="Y882" s="347">
        <v>24</v>
      </c>
      <c r="Z882" s="348"/>
      <c r="AA882" s="348"/>
      <c r="AB882" s="349"/>
      <c r="AC882" s="350" t="s">
        <v>790</v>
      </c>
      <c r="AD882" s="351"/>
      <c r="AE882" s="351"/>
      <c r="AF882" s="351"/>
      <c r="AG882" s="351"/>
      <c r="AH882" s="352" t="s">
        <v>819</v>
      </c>
      <c r="AI882" s="353"/>
      <c r="AJ882" s="353"/>
      <c r="AK882" s="353"/>
      <c r="AL882" s="354" t="s">
        <v>819</v>
      </c>
      <c r="AM882" s="355"/>
      <c r="AN882" s="355"/>
      <c r="AO882" s="356"/>
      <c r="AP882" s="357" t="s">
        <v>403</v>
      </c>
      <c r="AQ882" s="357"/>
      <c r="AR882" s="357"/>
      <c r="AS882" s="357"/>
      <c r="AT882" s="357"/>
      <c r="AU882" s="357"/>
      <c r="AV882" s="357"/>
      <c r="AW882" s="357"/>
      <c r="AX882" s="357"/>
      <c r="AY882">
        <f>COUNTA($C$882)</f>
        <v>1</v>
      </c>
    </row>
    <row r="883" spans="1:51" ht="30" customHeight="1" x14ac:dyDescent="0.15">
      <c r="A883" s="373">
        <v>6</v>
      </c>
      <c r="B883" s="373">
        <v>1</v>
      </c>
      <c r="C883" s="358" t="s">
        <v>794</v>
      </c>
      <c r="D883" s="343"/>
      <c r="E883" s="343"/>
      <c r="F883" s="343"/>
      <c r="G883" s="343"/>
      <c r="H883" s="343"/>
      <c r="I883" s="343"/>
      <c r="J883" s="344">
        <v>5010001006767</v>
      </c>
      <c r="K883" s="345"/>
      <c r="L883" s="345"/>
      <c r="M883" s="345"/>
      <c r="N883" s="345"/>
      <c r="O883" s="345"/>
      <c r="P883" s="359" t="s">
        <v>820</v>
      </c>
      <c r="Q883" s="346"/>
      <c r="R883" s="346"/>
      <c r="S883" s="346"/>
      <c r="T883" s="346"/>
      <c r="U883" s="346"/>
      <c r="V883" s="346"/>
      <c r="W883" s="346"/>
      <c r="X883" s="346"/>
      <c r="Y883" s="347">
        <v>16</v>
      </c>
      <c r="Z883" s="348"/>
      <c r="AA883" s="348"/>
      <c r="AB883" s="349"/>
      <c r="AC883" s="350" t="s">
        <v>369</v>
      </c>
      <c r="AD883" s="351"/>
      <c r="AE883" s="351"/>
      <c r="AF883" s="351"/>
      <c r="AG883" s="351"/>
      <c r="AH883" s="352">
        <v>1</v>
      </c>
      <c r="AI883" s="353"/>
      <c r="AJ883" s="353"/>
      <c r="AK883" s="353"/>
      <c r="AL883" s="354">
        <v>99.4</v>
      </c>
      <c r="AM883" s="355"/>
      <c r="AN883" s="355"/>
      <c r="AO883" s="356"/>
      <c r="AP883" s="357" t="s">
        <v>403</v>
      </c>
      <c r="AQ883" s="357"/>
      <c r="AR883" s="357"/>
      <c r="AS883" s="357"/>
      <c r="AT883" s="357"/>
      <c r="AU883" s="357"/>
      <c r="AV883" s="357"/>
      <c r="AW883" s="357"/>
      <c r="AX883" s="357"/>
      <c r="AY883">
        <f>COUNTA($C$883)</f>
        <v>1</v>
      </c>
    </row>
    <row r="884" spans="1:51" ht="30" customHeight="1" x14ac:dyDescent="0.15">
      <c r="A884" s="373">
        <v>7</v>
      </c>
      <c r="B884" s="373">
        <v>1</v>
      </c>
      <c r="C884" s="343" t="s">
        <v>779</v>
      </c>
      <c r="D884" s="343"/>
      <c r="E884" s="343"/>
      <c r="F884" s="343"/>
      <c r="G884" s="343"/>
      <c r="H884" s="343"/>
      <c r="I884" s="343"/>
      <c r="J884" s="344">
        <v>2011001000473</v>
      </c>
      <c r="K884" s="345"/>
      <c r="L884" s="345"/>
      <c r="M884" s="345"/>
      <c r="N884" s="345"/>
      <c r="O884" s="345"/>
      <c r="P884" s="346" t="s">
        <v>788</v>
      </c>
      <c r="Q884" s="346"/>
      <c r="R884" s="346"/>
      <c r="S884" s="346"/>
      <c r="T884" s="346"/>
      <c r="U884" s="346"/>
      <c r="V884" s="346"/>
      <c r="W884" s="346"/>
      <c r="X884" s="346"/>
      <c r="Y884" s="347">
        <v>16</v>
      </c>
      <c r="Z884" s="348"/>
      <c r="AA884" s="348"/>
      <c r="AB884" s="349"/>
      <c r="AC884" s="350" t="s">
        <v>376</v>
      </c>
      <c r="AD884" s="351"/>
      <c r="AE884" s="351"/>
      <c r="AF884" s="351"/>
      <c r="AG884" s="351"/>
      <c r="AH884" s="352" t="s">
        <v>819</v>
      </c>
      <c r="AI884" s="353"/>
      <c r="AJ884" s="353"/>
      <c r="AK884" s="353"/>
      <c r="AL884" s="354">
        <v>95.8</v>
      </c>
      <c r="AM884" s="355"/>
      <c r="AN884" s="355"/>
      <c r="AO884" s="356"/>
      <c r="AP884" s="357" t="s">
        <v>403</v>
      </c>
      <c r="AQ884" s="357"/>
      <c r="AR884" s="357"/>
      <c r="AS884" s="357"/>
      <c r="AT884" s="357"/>
      <c r="AU884" s="357"/>
      <c r="AV884" s="357"/>
      <c r="AW884" s="357"/>
      <c r="AX884" s="357"/>
      <c r="AY884">
        <f>COUNTA($C$884)</f>
        <v>1</v>
      </c>
    </row>
    <row r="885" spans="1:51" ht="30" customHeight="1" x14ac:dyDescent="0.15">
      <c r="A885" s="373">
        <v>8</v>
      </c>
      <c r="B885" s="373">
        <v>1</v>
      </c>
      <c r="C885" s="343" t="s">
        <v>784</v>
      </c>
      <c r="D885" s="343"/>
      <c r="E885" s="343"/>
      <c r="F885" s="343"/>
      <c r="G885" s="343"/>
      <c r="H885" s="343"/>
      <c r="I885" s="343"/>
      <c r="J885" s="344">
        <v>6010401066253</v>
      </c>
      <c r="K885" s="345"/>
      <c r="L885" s="345"/>
      <c r="M885" s="345"/>
      <c r="N885" s="345"/>
      <c r="O885" s="345"/>
      <c r="P885" s="346" t="s">
        <v>789</v>
      </c>
      <c r="Q885" s="346"/>
      <c r="R885" s="346"/>
      <c r="S885" s="346"/>
      <c r="T885" s="346"/>
      <c r="U885" s="346"/>
      <c r="V885" s="346"/>
      <c r="W885" s="346"/>
      <c r="X885" s="346"/>
      <c r="Y885" s="347">
        <v>13</v>
      </c>
      <c r="Z885" s="348"/>
      <c r="AA885" s="348"/>
      <c r="AB885" s="349"/>
      <c r="AC885" s="350" t="s">
        <v>376</v>
      </c>
      <c r="AD885" s="351"/>
      <c r="AE885" s="351"/>
      <c r="AF885" s="351"/>
      <c r="AG885" s="351"/>
      <c r="AH885" s="352" t="s">
        <v>819</v>
      </c>
      <c r="AI885" s="353"/>
      <c r="AJ885" s="353"/>
      <c r="AK885" s="353"/>
      <c r="AL885" s="354">
        <v>98.1</v>
      </c>
      <c r="AM885" s="355"/>
      <c r="AN885" s="355"/>
      <c r="AO885" s="356"/>
      <c r="AP885" s="357" t="s">
        <v>403</v>
      </c>
      <c r="AQ885" s="357"/>
      <c r="AR885" s="357"/>
      <c r="AS885" s="357"/>
      <c r="AT885" s="357"/>
      <c r="AU885" s="357"/>
      <c r="AV885" s="357"/>
      <c r="AW885" s="357"/>
      <c r="AX885" s="357"/>
      <c r="AY885">
        <f>COUNTA($C$885)</f>
        <v>1</v>
      </c>
    </row>
    <row r="886" spans="1:51" ht="45" customHeight="1" x14ac:dyDescent="0.15">
      <c r="A886" s="373">
        <v>9</v>
      </c>
      <c r="B886" s="373">
        <v>1</v>
      </c>
      <c r="C886" s="343" t="s">
        <v>783</v>
      </c>
      <c r="D886" s="343"/>
      <c r="E886" s="343"/>
      <c r="F886" s="343"/>
      <c r="G886" s="343"/>
      <c r="H886" s="343"/>
      <c r="I886" s="343"/>
      <c r="J886" s="344">
        <v>7010601037788</v>
      </c>
      <c r="K886" s="345"/>
      <c r="L886" s="345"/>
      <c r="M886" s="345"/>
      <c r="N886" s="345"/>
      <c r="O886" s="345"/>
      <c r="P886" s="359" t="s">
        <v>791</v>
      </c>
      <c r="Q886" s="346"/>
      <c r="R886" s="346"/>
      <c r="S886" s="346"/>
      <c r="T886" s="346"/>
      <c r="U886" s="346"/>
      <c r="V886" s="346"/>
      <c r="W886" s="346"/>
      <c r="X886" s="346"/>
      <c r="Y886" s="347">
        <v>9</v>
      </c>
      <c r="Z886" s="348"/>
      <c r="AA886" s="348"/>
      <c r="AB886" s="349"/>
      <c r="AC886" s="350" t="s">
        <v>360</v>
      </c>
      <c r="AD886" s="351"/>
      <c r="AE886" s="351"/>
      <c r="AF886" s="351"/>
      <c r="AG886" s="351"/>
      <c r="AH886" s="352" t="s">
        <v>819</v>
      </c>
      <c r="AI886" s="353"/>
      <c r="AJ886" s="353"/>
      <c r="AK886" s="353"/>
      <c r="AL886" s="354" t="s">
        <v>819</v>
      </c>
      <c r="AM886" s="355"/>
      <c r="AN886" s="355"/>
      <c r="AO886" s="356"/>
      <c r="AP886" s="357" t="s">
        <v>403</v>
      </c>
      <c r="AQ886" s="357"/>
      <c r="AR886" s="357"/>
      <c r="AS886" s="357"/>
      <c r="AT886" s="357"/>
      <c r="AU886" s="357"/>
      <c r="AV886" s="357"/>
      <c r="AW886" s="357"/>
      <c r="AX886" s="357"/>
      <c r="AY886">
        <f>COUNTA($C$886)</f>
        <v>1</v>
      </c>
    </row>
    <row r="887" spans="1:51" ht="30" customHeight="1" x14ac:dyDescent="0.15">
      <c r="A887" s="373">
        <v>10</v>
      </c>
      <c r="B887" s="373">
        <v>1</v>
      </c>
      <c r="C887" s="343" t="s">
        <v>781</v>
      </c>
      <c r="D887" s="343"/>
      <c r="E887" s="343"/>
      <c r="F887" s="343"/>
      <c r="G887" s="343"/>
      <c r="H887" s="343"/>
      <c r="I887" s="343"/>
      <c r="J887" s="344">
        <v>1010901026918</v>
      </c>
      <c r="K887" s="345"/>
      <c r="L887" s="345"/>
      <c r="M887" s="345"/>
      <c r="N887" s="345"/>
      <c r="O887" s="345"/>
      <c r="P887" s="359" t="s">
        <v>786</v>
      </c>
      <c r="Q887" s="346"/>
      <c r="R887" s="346"/>
      <c r="S887" s="346"/>
      <c r="T887" s="346"/>
      <c r="U887" s="346"/>
      <c r="V887" s="346"/>
      <c r="W887" s="346"/>
      <c r="X887" s="346"/>
      <c r="Y887" s="347">
        <v>9</v>
      </c>
      <c r="Z887" s="348"/>
      <c r="AA887" s="348"/>
      <c r="AB887" s="349"/>
      <c r="AC887" s="350" t="s">
        <v>792</v>
      </c>
      <c r="AD887" s="351"/>
      <c r="AE887" s="351"/>
      <c r="AF887" s="351"/>
      <c r="AG887" s="351"/>
      <c r="AH887" s="352">
        <v>1</v>
      </c>
      <c r="AI887" s="353"/>
      <c r="AJ887" s="353"/>
      <c r="AK887" s="353"/>
      <c r="AL887" s="354">
        <v>99.9</v>
      </c>
      <c r="AM887" s="355"/>
      <c r="AN887" s="355"/>
      <c r="AO887" s="356"/>
      <c r="AP887" s="357" t="s">
        <v>403</v>
      </c>
      <c r="AQ887" s="357"/>
      <c r="AR887" s="357"/>
      <c r="AS887" s="357"/>
      <c r="AT887" s="357"/>
      <c r="AU887" s="357"/>
      <c r="AV887" s="357"/>
      <c r="AW887" s="357"/>
      <c r="AX887" s="357"/>
      <c r="AY887">
        <f>COUNTA($C$887)</f>
        <v>1</v>
      </c>
    </row>
    <row r="888" spans="1:51" ht="30" hidden="1" customHeight="1" x14ac:dyDescent="0.15">
      <c r="A888" s="373">
        <v>11</v>
      </c>
      <c r="B888" s="37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3">
        <v>12</v>
      </c>
      <c r="B889" s="37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3">
        <v>13</v>
      </c>
      <c r="B890" s="37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3">
        <v>14</v>
      </c>
      <c r="B891" s="37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3">
        <v>15</v>
      </c>
      <c r="B892" s="37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3">
        <v>16</v>
      </c>
      <c r="B893" s="37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3">
        <v>17</v>
      </c>
      <c r="B894" s="37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3">
        <v>18</v>
      </c>
      <c r="B895" s="37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3">
        <v>19</v>
      </c>
      <c r="B896" s="37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3">
        <v>20</v>
      </c>
      <c r="B897" s="37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3">
        <v>21</v>
      </c>
      <c r="B898" s="37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3">
        <v>22</v>
      </c>
      <c r="B899" s="37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3">
        <v>23</v>
      </c>
      <c r="B900" s="37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3">
        <v>24</v>
      </c>
      <c r="B901" s="37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3">
        <v>25</v>
      </c>
      <c r="B902" s="37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3">
        <v>26</v>
      </c>
      <c r="B903" s="37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3">
        <v>27</v>
      </c>
      <c r="B904" s="37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3">
        <v>28</v>
      </c>
      <c r="B905" s="37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3">
        <v>29</v>
      </c>
      <c r="B906" s="37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3">
        <v>30</v>
      </c>
      <c r="B907" s="37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3">
        <v>1</v>
      </c>
      <c r="B911" s="373">
        <v>1</v>
      </c>
      <c r="C911" s="368" t="s">
        <v>795</v>
      </c>
      <c r="D911" s="369"/>
      <c r="E911" s="369"/>
      <c r="F911" s="369"/>
      <c r="G911" s="369"/>
      <c r="H911" s="369"/>
      <c r="I911" s="370"/>
      <c r="J911" s="344">
        <v>1010401023408</v>
      </c>
      <c r="K911" s="345"/>
      <c r="L911" s="345"/>
      <c r="M911" s="345"/>
      <c r="N911" s="345"/>
      <c r="O911" s="345"/>
      <c r="P911" s="359" t="s">
        <v>763</v>
      </c>
      <c r="Q911" s="346"/>
      <c r="R911" s="346"/>
      <c r="S911" s="346"/>
      <c r="T911" s="346"/>
      <c r="U911" s="346"/>
      <c r="V911" s="346"/>
      <c r="W911" s="346"/>
      <c r="X911" s="346"/>
      <c r="Y911" s="347">
        <v>3</v>
      </c>
      <c r="Z911" s="348"/>
      <c r="AA911" s="348"/>
      <c r="AB911" s="349"/>
      <c r="AC911" s="350" t="s">
        <v>777</v>
      </c>
      <c r="AD911" s="351"/>
      <c r="AE911" s="351"/>
      <c r="AF911" s="351"/>
      <c r="AG911" s="351"/>
      <c r="AH911" s="366" t="s">
        <v>766</v>
      </c>
      <c r="AI911" s="367"/>
      <c r="AJ911" s="367"/>
      <c r="AK911" s="367"/>
      <c r="AL911" s="354" t="s">
        <v>766</v>
      </c>
      <c r="AM911" s="355"/>
      <c r="AN911" s="355"/>
      <c r="AO911" s="356"/>
      <c r="AP911" s="357" t="s">
        <v>403</v>
      </c>
      <c r="AQ911" s="357"/>
      <c r="AR911" s="357"/>
      <c r="AS911" s="357"/>
      <c r="AT911" s="357"/>
      <c r="AU911" s="357"/>
      <c r="AV911" s="357"/>
      <c r="AW911" s="357"/>
      <c r="AX911" s="357"/>
      <c r="AY911">
        <f t="shared" si="119"/>
        <v>1</v>
      </c>
    </row>
    <row r="912" spans="1:51" ht="30" customHeight="1" x14ac:dyDescent="0.15">
      <c r="A912" s="373">
        <v>2</v>
      </c>
      <c r="B912" s="373">
        <v>1</v>
      </c>
      <c r="C912" s="368" t="s">
        <v>796</v>
      </c>
      <c r="D912" s="369"/>
      <c r="E912" s="369"/>
      <c r="F912" s="369"/>
      <c r="G912" s="369"/>
      <c r="H912" s="369"/>
      <c r="I912" s="370"/>
      <c r="J912" s="344" t="s">
        <v>766</v>
      </c>
      <c r="K912" s="345"/>
      <c r="L912" s="345"/>
      <c r="M912" s="345"/>
      <c r="N912" s="345"/>
      <c r="O912" s="345"/>
      <c r="P912" s="359" t="s">
        <v>763</v>
      </c>
      <c r="Q912" s="346"/>
      <c r="R912" s="346"/>
      <c r="S912" s="346"/>
      <c r="T912" s="346"/>
      <c r="U912" s="346"/>
      <c r="V912" s="346"/>
      <c r="W912" s="346"/>
      <c r="X912" s="346"/>
      <c r="Y912" s="347">
        <v>0.2</v>
      </c>
      <c r="Z912" s="348"/>
      <c r="AA912" s="348"/>
      <c r="AB912" s="349"/>
      <c r="AC912" s="350" t="s">
        <v>777</v>
      </c>
      <c r="AD912" s="351"/>
      <c r="AE912" s="351"/>
      <c r="AF912" s="351"/>
      <c r="AG912" s="351"/>
      <c r="AH912" s="366" t="s">
        <v>766</v>
      </c>
      <c r="AI912" s="367"/>
      <c r="AJ912" s="367"/>
      <c r="AK912" s="367"/>
      <c r="AL912" s="354" t="s">
        <v>766</v>
      </c>
      <c r="AM912" s="355"/>
      <c r="AN912" s="355"/>
      <c r="AO912" s="356"/>
      <c r="AP912" s="357" t="s">
        <v>403</v>
      </c>
      <c r="AQ912" s="357"/>
      <c r="AR912" s="357"/>
      <c r="AS912" s="357"/>
      <c r="AT912" s="357"/>
      <c r="AU912" s="357"/>
      <c r="AV912" s="357"/>
      <c r="AW912" s="357"/>
      <c r="AX912" s="357"/>
      <c r="AY912">
        <f>COUNTA($C$912)</f>
        <v>1</v>
      </c>
    </row>
    <row r="913" spans="1:51" ht="30" customHeight="1" x14ac:dyDescent="0.15">
      <c r="A913" s="373">
        <v>3</v>
      </c>
      <c r="B913" s="373">
        <v>1</v>
      </c>
      <c r="C913" s="368" t="s">
        <v>797</v>
      </c>
      <c r="D913" s="369"/>
      <c r="E913" s="369"/>
      <c r="F913" s="369"/>
      <c r="G913" s="369"/>
      <c r="H913" s="369"/>
      <c r="I913" s="370"/>
      <c r="J913" s="344" t="s">
        <v>766</v>
      </c>
      <c r="K913" s="345"/>
      <c r="L913" s="345"/>
      <c r="M913" s="345"/>
      <c r="N913" s="345"/>
      <c r="O913" s="345"/>
      <c r="P913" s="359" t="s">
        <v>763</v>
      </c>
      <c r="Q913" s="346"/>
      <c r="R913" s="346"/>
      <c r="S913" s="346"/>
      <c r="T913" s="346"/>
      <c r="U913" s="346"/>
      <c r="V913" s="346"/>
      <c r="W913" s="346"/>
      <c r="X913" s="346"/>
      <c r="Y913" s="347">
        <v>0.2</v>
      </c>
      <c r="Z913" s="348"/>
      <c r="AA913" s="348"/>
      <c r="AB913" s="349"/>
      <c r="AC913" s="350" t="s">
        <v>777</v>
      </c>
      <c r="AD913" s="351"/>
      <c r="AE913" s="351"/>
      <c r="AF913" s="351"/>
      <c r="AG913" s="351"/>
      <c r="AH913" s="366" t="s">
        <v>766</v>
      </c>
      <c r="AI913" s="367"/>
      <c r="AJ913" s="367"/>
      <c r="AK913" s="367"/>
      <c r="AL913" s="354" t="s">
        <v>766</v>
      </c>
      <c r="AM913" s="355"/>
      <c r="AN913" s="355"/>
      <c r="AO913" s="356"/>
      <c r="AP913" s="357" t="s">
        <v>403</v>
      </c>
      <c r="AQ913" s="357"/>
      <c r="AR913" s="357"/>
      <c r="AS913" s="357"/>
      <c r="AT913" s="357"/>
      <c r="AU913" s="357"/>
      <c r="AV913" s="357"/>
      <c r="AW913" s="357"/>
      <c r="AX913" s="357"/>
      <c r="AY913">
        <f>COUNTA($C$913)</f>
        <v>1</v>
      </c>
    </row>
    <row r="914" spans="1:51" ht="30" customHeight="1" x14ac:dyDescent="0.15">
      <c r="A914" s="373">
        <v>4</v>
      </c>
      <c r="B914" s="373">
        <v>1</v>
      </c>
      <c r="C914" s="368" t="s">
        <v>798</v>
      </c>
      <c r="D914" s="369"/>
      <c r="E914" s="369"/>
      <c r="F914" s="369"/>
      <c r="G914" s="369"/>
      <c r="H914" s="369"/>
      <c r="I914" s="370"/>
      <c r="J914" s="344" t="s">
        <v>766</v>
      </c>
      <c r="K914" s="345"/>
      <c r="L914" s="345"/>
      <c r="M914" s="345"/>
      <c r="N914" s="345"/>
      <c r="O914" s="345"/>
      <c r="P914" s="359" t="s">
        <v>763</v>
      </c>
      <c r="Q914" s="346"/>
      <c r="R914" s="346"/>
      <c r="S914" s="346"/>
      <c r="T914" s="346"/>
      <c r="U914" s="346"/>
      <c r="V914" s="346"/>
      <c r="W914" s="346"/>
      <c r="X914" s="346"/>
      <c r="Y914" s="347">
        <v>0.2</v>
      </c>
      <c r="Z914" s="348"/>
      <c r="AA914" s="348"/>
      <c r="AB914" s="349"/>
      <c r="AC914" s="350" t="s">
        <v>777</v>
      </c>
      <c r="AD914" s="351"/>
      <c r="AE914" s="351"/>
      <c r="AF914" s="351"/>
      <c r="AG914" s="351"/>
      <c r="AH914" s="366" t="s">
        <v>766</v>
      </c>
      <c r="AI914" s="367"/>
      <c r="AJ914" s="367"/>
      <c r="AK914" s="367"/>
      <c r="AL914" s="354" t="s">
        <v>766</v>
      </c>
      <c r="AM914" s="355"/>
      <c r="AN914" s="355"/>
      <c r="AO914" s="356"/>
      <c r="AP914" s="357" t="s">
        <v>403</v>
      </c>
      <c r="AQ914" s="357"/>
      <c r="AR914" s="357"/>
      <c r="AS914" s="357"/>
      <c r="AT914" s="357"/>
      <c r="AU914" s="357"/>
      <c r="AV914" s="357"/>
      <c r="AW914" s="357"/>
      <c r="AX914" s="357"/>
      <c r="AY914">
        <f>COUNTA($C$914)</f>
        <v>1</v>
      </c>
    </row>
    <row r="915" spans="1:51" ht="30" customHeight="1" x14ac:dyDescent="0.15">
      <c r="A915" s="373">
        <v>5</v>
      </c>
      <c r="B915" s="373">
        <v>1</v>
      </c>
      <c r="C915" s="368" t="s">
        <v>799</v>
      </c>
      <c r="D915" s="369"/>
      <c r="E915" s="369"/>
      <c r="F915" s="369"/>
      <c r="G915" s="369"/>
      <c r="H915" s="369"/>
      <c r="I915" s="370"/>
      <c r="J915" s="344" t="s">
        <v>766</v>
      </c>
      <c r="K915" s="345"/>
      <c r="L915" s="345"/>
      <c r="M915" s="345"/>
      <c r="N915" s="345"/>
      <c r="O915" s="345"/>
      <c r="P915" s="359" t="s">
        <v>763</v>
      </c>
      <c r="Q915" s="346"/>
      <c r="R915" s="346"/>
      <c r="S915" s="346"/>
      <c r="T915" s="346"/>
      <c r="U915" s="346"/>
      <c r="V915" s="346"/>
      <c r="W915" s="346"/>
      <c r="X915" s="346"/>
      <c r="Y915" s="347">
        <v>0.1</v>
      </c>
      <c r="Z915" s="348"/>
      <c r="AA915" s="348"/>
      <c r="AB915" s="349"/>
      <c r="AC915" s="350" t="s">
        <v>777</v>
      </c>
      <c r="AD915" s="351"/>
      <c r="AE915" s="351"/>
      <c r="AF915" s="351"/>
      <c r="AG915" s="351"/>
      <c r="AH915" s="366" t="s">
        <v>766</v>
      </c>
      <c r="AI915" s="367"/>
      <c r="AJ915" s="367"/>
      <c r="AK915" s="367"/>
      <c r="AL915" s="354" t="s">
        <v>766</v>
      </c>
      <c r="AM915" s="355"/>
      <c r="AN915" s="355"/>
      <c r="AO915" s="356"/>
      <c r="AP915" s="357" t="s">
        <v>403</v>
      </c>
      <c r="AQ915" s="357"/>
      <c r="AR915" s="357"/>
      <c r="AS915" s="357"/>
      <c r="AT915" s="357"/>
      <c r="AU915" s="357"/>
      <c r="AV915" s="357"/>
      <c r="AW915" s="357"/>
      <c r="AX915" s="357"/>
      <c r="AY915">
        <f>COUNTA($C$915)</f>
        <v>1</v>
      </c>
    </row>
    <row r="916" spans="1:51" ht="30" customHeight="1" x14ac:dyDescent="0.15">
      <c r="A916" s="373">
        <v>6</v>
      </c>
      <c r="B916" s="373">
        <v>1</v>
      </c>
      <c r="C916" s="368" t="s">
        <v>800</v>
      </c>
      <c r="D916" s="369"/>
      <c r="E916" s="369"/>
      <c r="F916" s="369"/>
      <c r="G916" s="369"/>
      <c r="H916" s="369"/>
      <c r="I916" s="370"/>
      <c r="J916" s="344" t="s">
        <v>766</v>
      </c>
      <c r="K916" s="345"/>
      <c r="L916" s="345"/>
      <c r="M916" s="345"/>
      <c r="N916" s="345"/>
      <c r="O916" s="345"/>
      <c r="P916" s="359" t="s">
        <v>763</v>
      </c>
      <c r="Q916" s="346"/>
      <c r="R916" s="346"/>
      <c r="S916" s="346"/>
      <c r="T916" s="346"/>
      <c r="U916" s="346"/>
      <c r="V916" s="346"/>
      <c r="W916" s="346"/>
      <c r="X916" s="346"/>
      <c r="Y916" s="347">
        <v>0.1</v>
      </c>
      <c r="Z916" s="348"/>
      <c r="AA916" s="348"/>
      <c r="AB916" s="349"/>
      <c r="AC916" s="350" t="s">
        <v>777</v>
      </c>
      <c r="AD916" s="351"/>
      <c r="AE916" s="351"/>
      <c r="AF916" s="351"/>
      <c r="AG916" s="351"/>
      <c r="AH916" s="366" t="s">
        <v>766</v>
      </c>
      <c r="AI916" s="367"/>
      <c r="AJ916" s="367"/>
      <c r="AK916" s="367"/>
      <c r="AL916" s="354" t="s">
        <v>766</v>
      </c>
      <c r="AM916" s="355"/>
      <c r="AN916" s="355"/>
      <c r="AO916" s="356"/>
      <c r="AP916" s="357" t="s">
        <v>403</v>
      </c>
      <c r="AQ916" s="357"/>
      <c r="AR916" s="357"/>
      <c r="AS916" s="357"/>
      <c r="AT916" s="357"/>
      <c r="AU916" s="357"/>
      <c r="AV916" s="357"/>
      <c r="AW916" s="357"/>
      <c r="AX916" s="357"/>
      <c r="AY916">
        <f>COUNTA($C$916)</f>
        <v>1</v>
      </c>
    </row>
    <row r="917" spans="1:51" ht="30" customHeight="1" x14ac:dyDescent="0.15">
      <c r="A917" s="373">
        <v>7</v>
      </c>
      <c r="B917" s="373">
        <v>1</v>
      </c>
      <c r="C917" s="368" t="s">
        <v>801</v>
      </c>
      <c r="D917" s="369"/>
      <c r="E917" s="369"/>
      <c r="F917" s="369"/>
      <c r="G917" s="369"/>
      <c r="H917" s="369"/>
      <c r="I917" s="370"/>
      <c r="J917" s="344" t="s">
        <v>766</v>
      </c>
      <c r="K917" s="345"/>
      <c r="L917" s="345"/>
      <c r="M917" s="345"/>
      <c r="N917" s="345"/>
      <c r="O917" s="345"/>
      <c r="P917" s="359" t="s">
        <v>763</v>
      </c>
      <c r="Q917" s="346"/>
      <c r="R917" s="346"/>
      <c r="S917" s="346"/>
      <c r="T917" s="346"/>
      <c r="U917" s="346"/>
      <c r="V917" s="346"/>
      <c r="W917" s="346"/>
      <c r="X917" s="346"/>
      <c r="Y917" s="347">
        <v>0.1</v>
      </c>
      <c r="Z917" s="348"/>
      <c r="AA917" s="348"/>
      <c r="AB917" s="349"/>
      <c r="AC917" s="350" t="s">
        <v>777</v>
      </c>
      <c r="AD917" s="351"/>
      <c r="AE917" s="351"/>
      <c r="AF917" s="351"/>
      <c r="AG917" s="351"/>
      <c r="AH917" s="366" t="s">
        <v>766</v>
      </c>
      <c r="AI917" s="367"/>
      <c r="AJ917" s="367"/>
      <c r="AK917" s="367"/>
      <c r="AL917" s="354" t="s">
        <v>766</v>
      </c>
      <c r="AM917" s="355"/>
      <c r="AN917" s="355"/>
      <c r="AO917" s="356"/>
      <c r="AP917" s="357" t="s">
        <v>403</v>
      </c>
      <c r="AQ917" s="357"/>
      <c r="AR917" s="357"/>
      <c r="AS917" s="357"/>
      <c r="AT917" s="357"/>
      <c r="AU917" s="357"/>
      <c r="AV917" s="357"/>
      <c r="AW917" s="357"/>
      <c r="AX917" s="357"/>
      <c r="AY917">
        <f>COUNTA($C$917)</f>
        <v>1</v>
      </c>
    </row>
    <row r="918" spans="1:51" ht="30" customHeight="1" x14ac:dyDescent="0.15">
      <c r="A918" s="373">
        <v>8</v>
      </c>
      <c r="B918" s="373">
        <v>1</v>
      </c>
      <c r="C918" s="368" t="s">
        <v>802</v>
      </c>
      <c r="D918" s="369"/>
      <c r="E918" s="369"/>
      <c r="F918" s="369"/>
      <c r="G918" s="369"/>
      <c r="H918" s="369"/>
      <c r="I918" s="370"/>
      <c r="J918" s="344" t="s">
        <v>766</v>
      </c>
      <c r="K918" s="345"/>
      <c r="L918" s="345"/>
      <c r="M918" s="345"/>
      <c r="N918" s="345"/>
      <c r="O918" s="345"/>
      <c r="P918" s="359" t="s">
        <v>763</v>
      </c>
      <c r="Q918" s="346"/>
      <c r="R918" s="346"/>
      <c r="S918" s="346"/>
      <c r="T918" s="346"/>
      <c r="U918" s="346"/>
      <c r="V918" s="346"/>
      <c r="W918" s="346"/>
      <c r="X918" s="346"/>
      <c r="Y918" s="347">
        <v>0.1</v>
      </c>
      <c r="Z918" s="348"/>
      <c r="AA918" s="348"/>
      <c r="AB918" s="349"/>
      <c r="AC918" s="350" t="s">
        <v>777</v>
      </c>
      <c r="AD918" s="351"/>
      <c r="AE918" s="351"/>
      <c r="AF918" s="351"/>
      <c r="AG918" s="351"/>
      <c r="AH918" s="366" t="s">
        <v>766</v>
      </c>
      <c r="AI918" s="367"/>
      <c r="AJ918" s="367"/>
      <c r="AK918" s="367"/>
      <c r="AL918" s="354" t="s">
        <v>766</v>
      </c>
      <c r="AM918" s="355"/>
      <c r="AN918" s="355"/>
      <c r="AO918" s="356"/>
      <c r="AP918" s="357" t="s">
        <v>403</v>
      </c>
      <c r="AQ918" s="357"/>
      <c r="AR918" s="357"/>
      <c r="AS918" s="357"/>
      <c r="AT918" s="357"/>
      <c r="AU918" s="357"/>
      <c r="AV918" s="357"/>
      <c r="AW918" s="357"/>
      <c r="AX918" s="357"/>
      <c r="AY918">
        <f>COUNTA($C$918)</f>
        <v>1</v>
      </c>
    </row>
    <row r="919" spans="1:51" ht="30" customHeight="1" x14ac:dyDescent="0.15">
      <c r="A919" s="373">
        <v>9</v>
      </c>
      <c r="B919" s="373">
        <v>1</v>
      </c>
      <c r="C919" s="368" t="s">
        <v>803</v>
      </c>
      <c r="D919" s="369"/>
      <c r="E919" s="369"/>
      <c r="F919" s="369"/>
      <c r="G919" s="369"/>
      <c r="H919" s="369"/>
      <c r="I919" s="370"/>
      <c r="J919" s="344" t="s">
        <v>766</v>
      </c>
      <c r="K919" s="345"/>
      <c r="L919" s="345"/>
      <c r="M919" s="345"/>
      <c r="N919" s="345"/>
      <c r="O919" s="345"/>
      <c r="P919" s="359" t="s">
        <v>763</v>
      </c>
      <c r="Q919" s="346"/>
      <c r="R919" s="346"/>
      <c r="S919" s="346"/>
      <c r="T919" s="346"/>
      <c r="U919" s="346"/>
      <c r="V919" s="346"/>
      <c r="W919" s="346"/>
      <c r="X919" s="346"/>
      <c r="Y919" s="347">
        <v>0.1</v>
      </c>
      <c r="Z919" s="348"/>
      <c r="AA919" s="348"/>
      <c r="AB919" s="349"/>
      <c r="AC919" s="350" t="s">
        <v>777</v>
      </c>
      <c r="AD919" s="351"/>
      <c r="AE919" s="351"/>
      <c r="AF919" s="351"/>
      <c r="AG919" s="351"/>
      <c r="AH919" s="366" t="s">
        <v>766</v>
      </c>
      <c r="AI919" s="367"/>
      <c r="AJ919" s="367"/>
      <c r="AK919" s="367"/>
      <c r="AL919" s="354" t="s">
        <v>766</v>
      </c>
      <c r="AM919" s="355"/>
      <c r="AN919" s="355"/>
      <c r="AO919" s="356"/>
      <c r="AP919" s="357" t="s">
        <v>403</v>
      </c>
      <c r="AQ919" s="357"/>
      <c r="AR919" s="357"/>
      <c r="AS919" s="357"/>
      <c r="AT919" s="357"/>
      <c r="AU919" s="357"/>
      <c r="AV919" s="357"/>
      <c r="AW919" s="357"/>
      <c r="AX919" s="357"/>
      <c r="AY919">
        <f>COUNTA($C$919)</f>
        <v>1</v>
      </c>
    </row>
    <row r="920" spans="1:51" ht="30" customHeight="1" x14ac:dyDescent="0.15">
      <c r="A920" s="373">
        <v>10</v>
      </c>
      <c r="B920" s="373">
        <v>1</v>
      </c>
      <c r="C920" s="368" t="s">
        <v>804</v>
      </c>
      <c r="D920" s="369"/>
      <c r="E920" s="369"/>
      <c r="F920" s="369"/>
      <c r="G920" s="369"/>
      <c r="H920" s="369"/>
      <c r="I920" s="370"/>
      <c r="J920" s="344" t="s">
        <v>766</v>
      </c>
      <c r="K920" s="345"/>
      <c r="L920" s="345"/>
      <c r="M920" s="345"/>
      <c r="N920" s="345"/>
      <c r="O920" s="345"/>
      <c r="P920" s="359" t="s">
        <v>763</v>
      </c>
      <c r="Q920" s="346"/>
      <c r="R920" s="346"/>
      <c r="S920" s="346"/>
      <c r="T920" s="346"/>
      <c r="U920" s="346"/>
      <c r="V920" s="346"/>
      <c r="W920" s="346"/>
      <c r="X920" s="346"/>
      <c r="Y920" s="347">
        <v>0.1</v>
      </c>
      <c r="Z920" s="348"/>
      <c r="AA920" s="348"/>
      <c r="AB920" s="349"/>
      <c r="AC920" s="350" t="s">
        <v>777</v>
      </c>
      <c r="AD920" s="351"/>
      <c r="AE920" s="351"/>
      <c r="AF920" s="351"/>
      <c r="AG920" s="351"/>
      <c r="AH920" s="366" t="s">
        <v>766</v>
      </c>
      <c r="AI920" s="367"/>
      <c r="AJ920" s="367"/>
      <c r="AK920" s="367"/>
      <c r="AL920" s="354" t="s">
        <v>766</v>
      </c>
      <c r="AM920" s="355"/>
      <c r="AN920" s="355"/>
      <c r="AO920" s="356"/>
      <c r="AP920" s="357" t="s">
        <v>403</v>
      </c>
      <c r="AQ920" s="357"/>
      <c r="AR920" s="357"/>
      <c r="AS920" s="357"/>
      <c r="AT920" s="357"/>
      <c r="AU920" s="357"/>
      <c r="AV920" s="357"/>
      <c r="AW920" s="357"/>
      <c r="AX920" s="357"/>
      <c r="AY920">
        <f>COUNTA($C$920)</f>
        <v>1</v>
      </c>
    </row>
    <row r="921" spans="1:51" ht="30" hidden="1" customHeight="1" x14ac:dyDescent="0.15">
      <c r="A921" s="373">
        <v>11</v>
      </c>
      <c r="B921" s="37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3">
        <v>12</v>
      </c>
      <c r="B922" s="37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3">
        <v>13</v>
      </c>
      <c r="B923" s="37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3">
        <v>14</v>
      </c>
      <c r="B924" s="37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3">
        <v>15</v>
      </c>
      <c r="B925" s="37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3">
        <v>16</v>
      </c>
      <c r="B926" s="37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3">
        <v>17</v>
      </c>
      <c r="B927" s="37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3">
        <v>18</v>
      </c>
      <c r="B928" s="37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3">
        <v>19</v>
      </c>
      <c r="B929" s="37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3">
        <v>20</v>
      </c>
      <c r="B930" s="37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3">
        <v>21</v>
      </c>
      <c r="B931" s="37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3">
        <v>22</v>
      </c>
      <c r="B932" s="37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3">
        <v>23</v>
      </c>
      <c r="B933" s="37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3">
        <v>24</v>
      </c>
      <c r="B934" s="37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3">
        <v>25</v>
      </c>
      <c r="B935" s="37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3">
        <v>26</v>
      </c>
      <c r="B936" s="37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3">
        <v>27</v>
      </c>
      <c r="B937" s="37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3">
        <v>28</v>
      </c>
      <c r="B938" s="37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3">
        <v>29</v>
      </c>
      <c r="B939" s="37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3">
        <v>30</v>
      </c>
      <c r="B940" s="37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3">
        <v>1</v>
      </c>
      <c r="B944" s="373">
        <v>1</v>
      </c>
      <c r="C944" s="358" t="s">
        <v>828</v>
      </c>
      <c r="D944" s="343"/>
      <c r="E944" s="343"/>
      <c r="F944" s="343"/>
      <c r="G944" s="343"/>
      <c r="H944" s="343"/>
      <c r="I944" s="343"/>
      <c r="J944" s="344">
        <v>3010401081239</v>
      </c>
      <c r="K944" s="345"/>
      <c r="L944" s="345"/>
      <c r="M944" s="345"/>
      <c r="N944" s="345"/>
      <c r="O944" s="345"/>
      <c r="P944" s="359" t="s">
        <v>822</v>
      </c>
      <c r="Q944" s="346"/>
      <c r="R944" s="346"/>
      <c r="S944" s="346"/>
      <c r="T944" s="346"/>
      <c r="U944" s="346"/>
      <c r="V944" s="346"/>
      <c r="W944" s="346"/>
      <c r="X944" s="346"/>
      <c r="Y944" s="347">
        <v>44</v>
      </c>
      <c r="Z944" s="348"/>
      <c r="AA944" s="348"/>
      <c r="AB944" s="349"/>
      <c r="AC944" s="350" t="s">
        <v>369</v>
      </c>
      <c r="AD944" s="351"/>
      <c r="AE944" s="351"/>
      <c r="AF944" s="351"/>
      <c r="AG944" s="351"/>
      <c r="AH944" s="366">
        <v>2</v>
      </c>
      <c r="AI944" s="367"/>
      <c r="AJ944" s="367"/>
      <c r="AK944" s="367"/>
      <c r="AL944" s="354">
        <v>91.3</v>
      </c>
      <c r="AM944" s="355"/>
      <c r="AN944" s="355"/>
      <c r="AO944" s="356"/>
      <c r="AP944" s="357" t="s">
        <v>403</v>
      </c>
      <c r="AQ944" s="357"/>
      <c r="AR944" s="357"/>
      <c r="AS944" s="357"/>
      <c r="AT944" s="357"/>
      <c r="AU944" s="357"/>
      <c r="AV944" s="357"/>
      <c r="AW944" s="357"/>
      <c r="AX944" s="357"/>
      <c r="AY944">
        <f t="shared" si="120"/>
        <v>1</v>
      </c>
    </row>
    <row r="945" spans="1:51" ht="30" customHeight="1" x14ac:dyDescent="0.15">
      <c r="A945" s="373">
        <v>2</v>
      </c>
      <c r="B945" s="373">
        <v>1</v>
      </c>
      <c r="C945" s="358" t="s">
        <v>836</v>
      </c>
      <c r="D945" s="343"/>
      <c r="E945" s="343"/>
      <c r="F945" s="343"/>
      <c r="G945" s="343"/>
      <c r="H945" s="343"/>
      <c r="I945" s="343"/>
      <c r="J945" s="344">
        <v>8011101028104</v>
      </c>
      <c r="K945" s="345"/>
      <c r="L945" s="345"/>
      <c r="M945" s="345"/>
      <c r="N945" s="345"/>
      <c r="O945" s="345"/>
      <c r="P945" s="359" t="s">
        <v>837</v>
      </c>
      <c r="Q945" s="346"/>
      <c r="R945" s="346"/>
      <c r="S945" s="346"/>
      <c r="T945" s="346"/>
      <c r="U945" s="346"/>
      <c r="V945" s="346"/>
      <c r="W945" s="346"/>
      <c r="X945" s="346"/>
      <c r="Y945" s="347">
        <v>20</v>
      </c>
      <c r="Z945" s="348"/>
      <c r="AA945" s="348"/>
      <c r="AB945" s="349"/>
      <c r="AC945" s="350" t="s">
        <v>376</v>
      </c>
      <c r="AD945" s="351"/>
      <c r="AE945" s="351"/>
      <c r="AF945" s="351"/>
      <c r="AG945" s="351"/>
      <c r="AH945" s="366" t="s">
        <v>819</v>
      </c>
      <c r="AI945" s="367"/>
      <c r="AJ945" s="367"/>
      <c r="AK945" s="367"/>
      <c r="AL945" s="354" t="s">
        <v>819</v>
      </c>
      <c r="AM945" s="355"/>
      <c r="AN945" s="355"/>
      <c r="AO945" s="356"/>
      <c r="AP945" s="357" t="s">
        <v>403</v>
      </c>
      <c r="AQ945" s="357"/>
      <c r="AR945" s="357"/>
      <c r="AS945" s="357"/>
      <c r="AT945" s="357"/>
      <c r="AU945" s="357"/>
      <c r="AV945" s="357"/>
      <c r="AW945" s="357"/>
      <c r="AX945" s="357"/>
      <c r="AY945">
        <f>COUNTA($C$945)</f>
        <v>1</v>
      </c>
    </row>
    <row r="946" spans="1:51" ht="30" customHeight="1" x14ac:dyDescent="0.15">
      <c r="A946" s="373">
        <v>3</v>
      </c>
      <c r="B946" s="373">
        <v>1</v>
      </c>
      <c r="C946" s="358" t="s">
        <v>829</v>
      </c>
      <c r="D946" s="343"/>
      <c r="E946" s="343"/>
      <c r="F946" s="343"/>
      <c r="G946" s="343"/>
      <c r="H946" s="343"/>
      <c r="I946" s="343"/>
      <c r="J946" s="344">
        <v>1010001110829</v>
      </c>
      <c r="K946" s="345"/>
      <c r="L946" s="345"/>
      <c r="M946" s="345"/>
      <c r="N946" s="345"/>
      <c r="O946" s="345"/>
      <c r="P946" s="359" t="s">
        <v>838</v>
      </c>
      <c r="Q946" s="346"/>
      <c r="R946" s="346"/>
      <c r="S946" s="346"/>
      <c r="T946" s="346"/>
      <c r="U946" s="346"/>
      <c r="V946" s="346"/>
      <c r="W946" s="346"/>
      <c r="X946" s="346"/>
      <c r="Y946" s="347">
        <v>15</v>
      </c>
      <c r="Z946" s="348"/>
      <c r="AA946" s="348"/>
      <c r="AB946" s="349"/>
      <c r="AC946" s="350" t="s">
        <v>369</v>
      </c>
      <c r="AD946" s="351"/>
      <c r="AE946" s="351"/>
      <c r="AF946" s="351"/>
      <c r="AG946" s="351"/>
      <c r="AH946" s="352">
        <v>4</v>
      </c>
      <c r="AI946" s="353"/>
      <c r="AJ946" s="353"/>
      <c r="AK946" s="353"/>
      <c r="AL946" s="354">
        <v>88.6</v>
      </c>
      <c r="AM946" s="355"/>
      <c r="AN946" s="355"/>
      <c r="AO946" s="356"/>
      <c r="AP946" s="357" t="s">
        <v>403</v>
      </c>
      <c r="AQ946" s="357"/>
      <c r="AR946" s="357"/>
      <c r="AS946" s="357"/>
      <c r="AT946" s="357"/>
      <c r="AU946" s="357"/>
      <c r="AV946" s="357"/>
      <c r="AW946" s="357"/>
      <c r="AX946" s="357"/>
      <c r="AY946">
        <f>COUNTA($C$946)</f>
        <v>1</v>
      </c>
    </row>
    <row r="947" spans="1:51" ht="30" customHeight="1" x14ac:dyDescent="0.15">
      <c r="A947" s="373">
        <v>4</v>
      </c>
      <c r="B947" s="373">
        <v>1</v>
      </c>
      <c r="C947" s="358" t="s">
        <v>830</v>
      </c>
      <c r="D947" s="343"/>
      <c r="E947" s="343"/>
      <c r="F947" s="343"/>
      <c r="G947" s="343"/>
      <c r="H947" s="343"/>
      <c r="I947" s="343"/>
      <c r="J947" s="344">
        <v>3120001001214</v>
      </c>
      <c r="K947" s="345"/>
      <c r="L947" s="345"/>
      <c r="M947" s="345"/>
      <c r="N947" s="345"/>
      <c r="O947" s="345"/>
      <c r="P947" s="359" t="s">
        <v>842</v>
      </c>
      <c r="Q947" s="346"/>
      <c r="R947" s="346"/>
      <c r="S947" s="346"/>
      <c r="T947" s="346"/>
      <c r="U947" s="346"/>
      <c r="V947" s="346"/>
      <c r="W947" s="346"/>
      <c r="X947" s="346"/>
      <c r="Y947" s="347">
        <v>14</v>
      </c>
      <c r="Z947" s="348"/>
      <c r="AA947" s="348"/>
      <c r="AB947" s="349"/>
      <c r="AC947" s="350" t="s">
        <v>369</v>
      </c>
      <c r="AD947" s="351"/>
      <c r="AE947" s="351"/>
      <c r="AF947" s="351"/>
      <c r="AG947" s="351"/>
      <c r="AH947" s="352">
        <v>2</v>
      </c>
      <c r="AI947" s="353"/>
      <c r="AJ947" s="353"/>
      <c r="AK947" s="353"/>
      <c r="AL947" s="354">
        <v>94.1</v>
      </c>
      <c r="AM947" s="355"/>
      <c r="AN947" s="355"/>
      <c r="AO947" s="356"/>
      <c r="AP947" s="357" t="s">
        <v>403</v>
      </c>
      <c r="AQ947" s="357"/>
      <c r="AR947" s="357"/>
      <c r="AS947" s="357"/>
      <c r="AT947" s="357"/>
      <c r="AU947" s="357"/>
      <c r="AV947" s="357"/>
      <c r="AW947" s="357"/>
      <c r="AX947" s="357"/>
      <c r="AY947">
        <f>COUNTA($C$947)</f>
        <v>1</v>
      </c>
    </row>
    <row r="948" spans="1:51" ht="30" customHeight="1" x14ac:dyDescent="0.15">
      <c r="A948" s="373">
        <v>5</v>
      </c>
      <c r="B948" s="373">
        <v>1</v>
      </c>
      <c r="C948" s="358" t="s">
        <v>831</v>
      </c>
      <c r="D948" s="343"/>
      <c r="E948" s="343"/>
      <c r="F948" s="343"/>
      <c r="G948" s="343"/>
      <c r="H948" s="343"/>
      <c r="I948" s="343"/>
      <c r="J948" s="344">
        <v>1010001112577</v>
      </c>
      <c r="K948" s="345"/>
      <c r="L948" s="345"/>
      <c r="M948" s="345"/>
      <c r="N948" s="345"/>
      <c r="O948" s="345"/>
      <c r="P948" s="359" t="s">
        <v>839</v>
      </c>
      <c r="Q948" s="346"/>
      <c r="R948" s="346"/>
      <c r="S948" s="346"/>
      <c r="T948" s="346"/>
      <c r="U948" s="346"/>
      <c r="V948" s="346"/>
      <c r="W948" s="346"/>
      <c r="X948" s="346"/>
      <c r="Y948" s="347">
        <v>11</v>
      </c>
      <c r="Z948" s="348"/>
      <c r="AA948" s="348"/>
      <c r="AB948" s="349"/>
      <c r="AC948" s="350" t="s">
        <v>376</v>
      </c>
      <c r="AD948" s="351"/>
      <c r="AE948" s="351"/>
      <c r="AF948" s="351"/>
      <c r="AG948" s="351"/>
      <c r="AH948" s="352" t="s">
        <v>819</v>
      </c>
      <c r="AI948" s="353"/>
      <c r="AJ948" s="353"/>
      <c r="AK948" s="353"/>
      <c r="AL948" s="354" t="s">
        <v>819</v>
      </c>
      <c r="AM948" s="355"/>
      <c r="AN948" s="355"/>
      <c r="AO948" s="356"/>
      <c r="AP948" s="357" t="s">
        <v>403</v>
      </c>
      <c r="AQ948" s="357"/>
      <c r="AR948" s="357"/>
      <c r="AS948" s="357"/>
      <c r="AT948" s="357"/>
      <c r="AU948" s="357"/>
      <c r="AV948" s="357"/>
      <c r="AW948" s="357"/>
      <c r="AX948" s="357"/>
      <c r="AY948">
        <f>COUNTA($C$948)</f>
        <v>1</v>
      </c>
    </row>
    <row r="949" spans="1:51" ht="30" customHeight="1" x14ac:dyDescent="0.15">
      <c r="A949" s="373">
        <v>6</v>
      </c>
      <c r="B949" s="373">
        <v>1</v>
      </c>
      <c r="C949" s="358" t="s">
        <v>832</v>
      </c>
      <c r="D949" s="343"/>
      <c r="E949" s="343"/>
      <c r="F949" s="343"/>
      <c r="G949" s="343"/>
      <c r="H949" s="343"/>
      <c r="I949" s="343"/>
      <c r="J949" s="344">
        <v>3010401026805</v>
      </c>
      <c r="K949" s="345"/>
      <c r="L949" s="345"/>
      <c r="M949" s="345"/>
      <c r="N949" s="345"/>
      <c r="O949" s="345"/>
      <c r="P949" s="359" t="s">
        <v>840</v>
      </c>
      <c r="Q949" s="346"/>
      <c r="R949" s="346"/>
      <c r="S949" s="346"/>
      <c r="T949" s="346"/>
      <c r="U949" s="346"/>
      <c r="V949" s="346"/>
      <c r="W949" s="346"/>
      <c r="X949" s="346"/>
      <c r="Y949" s="347">
        <v>10</v>
      </c>
      <c r="Z949" s="348"/>
      <c r="AA949" s="348"/>
      <c r="AB949" s="349"/>
      <c r="AC949" s="350" t="s">
        <v>376</v>
      </c>
      <c r="AD949" s="351"/>
      <c r="AE949" s="351"/>
      <c r="AF949" s="351"/>
      <c r="AG949" s="351"/>
      <c r="AH949" s="352" t="s">
        <v>819</v>
      </c>
      <c r="AI949" s="353"/>
      <c r="AJ949" s="353"/>
      <c r="AK949" s="353"/>
      <c r="AL949" s="354" t="s">
        <v>819</v>
      </c>
      <c r="AM949" s="355"/>
      <c r="AN949" s="355"/>
      <c r="AO949" s="356"/>
      <c r="AP949" s="357" t="s">
        <v>403</v>
      </c>
      <c r="AQ949" s="357"/>
      <c r="AR949" s="357"/>
      <c r="AS949" s="357"/>
      <c r="AT949" s="357"/>
      <c r="AU949" s="357"/>
      <c r="AV949" s="357"/>
      <c r="AW949" s="357"/>
      <c r="AX949" s="357"/>
      <c r="AY949">
        <f>COUNTA($C$949)</f>
        <v>1</v>
      </c>
    </row>
    <row r="950" spans="1:51" ht="30" customHeight="1" x14ac:dyDescent="0.15">
      <c r="A950" s="373">
        <v>7</v>
      </c>
      <c r="B950" s="373">
        <v>1</v>
      </c>
      <c r="C950" s="358" t="s">
        <v>849</v>
      </c>
      <c r="D950" s="343"/>
      <c r="E950" s="343"/>
      <c r="F950" s="343"/>
      <c r="G950" s="343"/>
      <c r="H950" s="343"/>
      <c r="I950" s="343"/>
      <c r="J950" s="344">
        <v>9120101042177</v>
      </c>
      <c r="K950" s="345"/>
      <c r="L950" s="345"/>
      <c r="M950" s="345"/>
      <c r="N950" s="345"/>
      <c r="O950" s="345"/>
      <c r="P950" s="359" t="s">
        <v>841</v>
      </c>
      <c r="Q950" s="346"/>
      <c r="R950" s="346"/>
      <c r="S950" s="346"/>
      <c r="T950" s="346"/>
      <c r="U950" s="346"/>
      <c r="V950" s="346"/>
      <c r="W950" s="346"/>
      <c r="X950" s="346"/>
      <c r="Y950" s="347">
        <v>10</v>
      </c>
      <c r="Z950" s="348"/>
      <c r="AA950" s="348"/>
      <c r="AB950" s="349"/>
      <c r="AC950" s="350" t="s">
        <v>369</v>
      </c>
      <c r="AD950" s="351"/>
      <c r="AE950" s="351"/>
      <c r="AF950" s="351"/>
      <c r="AG950" s="351"/>
      <c r="AH950" s="352">
        <v>3</v>
      </c>
      <c r="AI950" s="353"/>
      <c r="AJ950" s="353"/>
      <c r="AK950" s="353"/>
      <c r="AL950" s="354">
        <v>97.3</v>
      </c>
      <c r="AM950" s="355"/>
      <c r="AN950" s="355"/>
      <c r="AO950" s="356"/>
      <c r="AP950" s="357" t="s">
        <v>403</v>
      </c>
      <c r="AQ950" s="357"/>
      <c r="AR950" s="357"/>
      <c r="AS950" s="357"/>
      <c r="AT950" s="357"/>
      <c r="AU950" s="357"/>
      <c r="AV950" s="357"/>
      <c r="AW950" s="357"/>
      <c r="AX950" s="357"/>
      <c r="AY950">
        <f>COUNTA($C$950)</f>
        <v>1</v>
      </c>
    </row>
    <row r="951" spans="1:51" ht="30" customHeight="1" x14ac:dyDescent="0.15">
      <c r="A951" s="373">
        <v>8</v>
      </c>
      <c r="B951" s="373">
        <v>1</v>
      </c>
      <c r="C951" s="358" t="s">
        <v>833</v>
      </c>
      <c r="D951" s="343"/>
      <c r="E951" s="343"/>
      <c r="F951" s="343"/>
      <c r="G951" s="343"/>
      <c r="H951" s="343"/>
      <c r="I951" s="343"/>
      <c r="J951" s="344">
        <v>5180001036822</v>
      </c>
      <c r="K951" s="345"/>
      <c r="L951" s="345"/>
      <c r="M951" s="345"/>
      <c r="N951" s="345"/>
      <c r="O951" s="345"/>
      <c r="P951" s="359" t="s">
        <v>843</v>
      </c>
      <c r="Q951" s="346"/>
      <c r="R951" s="346"/>
      <c r="S951" s="346"/>
      <c r="T951" s="346"/>
      <c r="U951" s="346"/>
      <c r="V951" s="346"/>
      <c r="W951" s="346"/>
      <c r="X951" s="346"/>
      <c r="Y951" s="347">
        <v>10</v>
      </c>
      <c r="Z951" s="348"/>
      <c r="AA951" s="348"/>
      <c r="AB951" s="349"/>
      <c r="AC951" s="350" t="s">
        <v>375</v>
      </c>
      <c r="AD951" s="351"/>
      <c r="AE951" s="351"/>
      <c r="AF951" s="351"/>
      <c r="AG951" s="351"/>
      <c r="AH951" s="352" t="s">
        <v>819</v>
      </c>
      <c r="AI951" s="353"/>
      <c r="AJ951" s="353"/>
      <c r="AK951" s="353"/>
      <c r="AL951" s="354" t="s">
        <v>819</v>
      </c>
      <c r="AM951" s="355"/>
      <c r="AN951" s="355"/>
      <c r="AO951" s="356"/>
      <c r="AP951" s="357" t="s">
        <v>403</v>
      </c>
      <c r="AQ951" s="357"/>
      <c r="AR951" s="357"/>
      <c r="AS951" s="357"/>
      <c r="AT951" s="357"/>
      <c r="AU951" s="357"/>
      <c r="AV951" s="357"/>
      <c r="AW951" s="357"/>
      <c r="AX951" s="357"/>
      <c r="AY951">
        <f>COUNTA($C$951)</f>
        <v>1</v>
      </c>
    </row>
    <row r="952" spans="1:51" ht="30" customHeight="1" x14ac:dyDescent="0.15">
      <c r="A952" s="373">
        <v>9</v>
      </c>
      <c r="B952" s="373">
        <v>1</v>
      </c>
      <c r="C952" s="358" t="s">
        <v>834</v>
      </c>
      <c r="D952" s="343"/>
      <c r="E952" s="343"/>
      <c r="F952" s="343"/>
      <c r="G952" s="343"/>
      <c r="H952" s="343"/>
      <c r="I952" s="343"/>
      <c r="J952" s="344">
        <v>1010001012983</v>
      </c>
      <c r="K952" s="345"/>
      <c r="L952" s="345"/>
      <c r="M952" s="345"/>
      <c r="N952" s="345"/>
      <c r="O952" s="345"/>
      <c r="P952" s="359" t="s">
        <v>844</v>
      </c>
      <c r="Q952" s="346"/>
      <c r="R952" s="346"/>
      <c r="S952" s="346"/>
      <c r="T952" s="346"/>
      <c r="U952" s="346"/>
      <c r="V952" s="346"/>
      <c r="W952" s="346"/>
      <c r="X952" s="346"/>
      <c r="Y952" s="347">
        <v>9</v>
      </c>
      <c r="Z952" s="348"/>
      <c r="AA952" s="348"/>
      <c r="AB952" s="349"/>
      <c r="AC952" s="350" t="s">
        <v>369</v>
      </c>
      <c r="AD952" s="351"/>
      <c r="AE952" s="351"/>
      <c r="AF952" s="351"/>
      <c r="AG952" s="351"/>
      <c r="AH952" s="352">
        <v>2</v>
      </c>
      <c r="AI952" s="353"/>
      <c r="AJ952" s="353"/>
      <c r="AK952" s="353"/>
      <c r="AL952" s="354">
        <v>96</v>
      </c>
      <c r="AM952" s="355"/>
      <c r="AN952" s="355"/>
      <c r="AO952" s="356"/>
      <c r="AP952" s="357" t="s">
        <v>403</v>
      </c>
      <c r="AQ952" s="357"/>
      <c r="AR952" s="357"/>
      <c r="AS952" s="357"/>
      <c r="AT952" s="357"/>
      <c r="AU952" s="357"/>
      <c r="AV952" s="357"/>
      <c r="AW952" s="357"/>
      <c r="AX952" s="357"/>
      <c r="AY952">
        <f>COUNTA($C$952)</f>
        <v>1</v>
      </c>
    </row>
    <row r="953" spans="1:51" ht="30" customHeight="1" x14ac:dyDescent="0.15">
      <c r="A953" s="373">
        <v>10</v>
      </c>
      <c r="B953" s="373">
        <v>1</v>
      </c>
      <c r="C953" s="358" t="s">
        <v>835</v>
      </c>
      <c r="D953" s="343"/>
      <c r="E953" s="343"/>
      <c r="F953" s="343"/>
      <c r="G953" s="343"/>
      <c r="H953" s="343"/>
      <c r="I953" s="343"/>
      <c r="J953" s="344">
        <v>1010001100425</v>
      </c>
      <c r="K953" s="345"/>
      <c r="L953" s="345"/>
      <c r="M953" s="345"/>
      <c r="N953" s="345"/>
      <c r="O953" s="345"/>
      <c r="P953" s="359" t="s">
        <v>843</v>
      </c>
      <c r="Q953" s="346"/>
      <c r="R953" s="346"/>
      <c r="S953" s="346"/>
      <c r="T953" s="346"/>
      <c r="U953" s="346"/>
      <c r="V953" s="346"/>
      <c r="W953" s="346"/>
      <c r="X953" s="346"/>
      <c r="Y953" s="347">
        <v>6</v>
      </c>
      <c r="Z953" s="348"/>
      <c r="AA953" s="348"/>
      <c r="AB953" s="349"/>
      <c r="AC953" s="350" t="s">
        <v>375</v>
      </c>
      <c r="AD953" s="351"/>
      <c r="AE953" s="351"/>
      <c r="AF953" s="351"/>
      <c r="AG953" s="351"/>
      <c r="AH953" s="352" t="s">
        <v>819</v>
      </c>
      <c r="AI953" s="353"/>
      <c r="AJ953" s="353"/>
      <c r="AK953" s="353"/>
      <c r="AL953" s="354" t="s">
        <v>819</v>
      </c>
      <c r="AM953" s="355"/>
      <c r="AN953" s="355"/>
      <c r="AO953" s="356"/>
      <c r="AP953" s="357" t="s">
        <v>403</v>
      </c>
      <c r="AQ953" s="357"/>
      <c r="AR953" s="357"/>
      <c r="AS953" s="357"/>
      <c r="AT953" s="357"/>
      <c r="AU953" s="357"/>
      <c r="AV953" s="357"/>
      <c r="AW953" s="357"/>
      <c r="AX953" s="357"/>
      <c r="AY953">
        <f>COUNTA($C$953)</f>
        <v>1</v>
      </c>
    </row>
    <row r="954" spans="1:51" ht="30" hidden="1" customHeight="1" x14ac:dyDescent="0.15">
      <c r="A954" s="373">
        <v>11</v>
      </c>
      <c r="B954" s="37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3">
        <v>12</v>
      </c>
      <c r="B955" s="37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3">
        <v>13</v>
      </c>
      <c r="B956" s="37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3">
        <v>14</v>
      </c>
      <c r="B957" s="37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3">
        <v>15</v>
      </c>
      <c r="B958" s="37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3">
        <v>16</v>
      </c>
      <c r="B959" s="37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3">
        <v>17</v>
      </c>
      <c r="B960" s="37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3">
        <v>18</v>
      </c>
      <c r="B961" s="37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3">
        <v>19</v>
      </c>
      <c r="B962" s="37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3">
        <v>20</v>
      </c>
      <c r="B963" s="37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3">
        <v>21</v>
      </c>
      <c r="B964" s="37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3">
        <v>22</v>
      </c>
      <c r="B965" s="37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3">
        <v>23</v>
      </c>
      <c r="B966" s="37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3">
        <v>24</v>
      </c>
      <c r="B967" s="37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3">
        <v>25</v>
      </c>
      <c r="B968" s="37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3">
        <v>26</v>
      </c>
      <c r="B969" s="37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3">
        <v>27</v>
      </c>
      <c r="B970" s="37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3">
        <v>28</v>
      </c>
      <c r="B971" s="37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3">
        <v>29</v>
      </c>
      <c r="B972" s="37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5.25" hidden="1" customHeight="1" x14ac:dyDescent="0.15">
      <c r="A973" s="373">
        <v>30</v>
      </c>
      <c r="B973" s="37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73">
        <v>1</v>
      </c>
      <c r="B977" s="373">
        <v>1</v>
      </c>
      <c r="C977" s="358" t="s">
        <v>805</v>
      </c>
      <c r="D977" s="343"/>
      <c r="E977" s="343"/>
      <c r="F977" s="343"/>
      <c r="G977" s="343"/>
      <c r="H977" s="343"/>
      <c r="I977" s="343"/>
      <c r="J977" s="344">
        <v>2290001009530</v>
      </c>
      <c r="K977" s="345"/>
      <c r="L977" s="345"/>
      <c r="M977" s="345"/>
      <c r="N977" s="345"/>
      <c r="O977" s="345"/>
      <c r="P977" s="359" t="s">
        <v>815</v>
      </c>
      <c r="Q977" s="346"/>
      <c r="R977" s="346"/>
      <c r="S977" s="346"/>
      <c r="T977" s="346"/>
      <c r="U977" s="346"/>
      <c r="V977" s="346"/>
      <c r="W977" s="346"/>
      <c r="X977" s="346"/>
      <c r="Y977" s="347">
        <v>4</v>
      </c>
      <c r="Z977" s="348"/>
      <c r="AA977" s="348"/>
      <c r="AB977" s="349"/>
      <c r="AC977" s="350" t="s">
        <v>80</v>
      </c>
      <c r="AD977" s="351"/>
      <c r="AE977" s="351"/>
      <c r="AF977" s="351"/>
      <c r="AG977" s="351"/>
      <c r="AH977" s="366" t="s">
        <v>816</v>
      </c>
      <c r="AI977" s="367"/>
      <c r="AJ977" s="367"/>
      <c r="AK977" s="367"/>
      <c r="AL977" s="354" t="s">
        <v>816</v>
      </c>
      <c r="AM977" s="355"/>
      <c r="AN977" s="355"/>
      <c r="AO977" s="356"/>
      <c r="AP977" s="357" t="s">
        <v>816</v>
      </c>
      <c r="AQ977" s="357"/>
      <c r="AR977" s="357"/>
      <c r="AS977" s="357"/>
      <c r="AT977" s="357"/>
      <c r="AU977" s="357"/>
      <c r="AV977" s="357"/>
      <c r="AW977" s="357"/>
      <c r="AX977" s="357"/>
      <c r="AY977">
        <f t="shared" si="121"/>
        <v>1</v>
      </c>
    </row>
    <row r="978" spans="1:51" ht="45.75" customHeight="1" x14ac:dyDescent="0.15">
      <c r="A978" s="373">
        <v>2</v>
      </c>
      <c r="B978" s="373">
        <v>1</v>
      </c>
      <c r="C978" s="358" t="s">
        <v>806</v>
      </c>
      <c r="D978" s="343"/>
      <c r="E978" s="343"/>
      <c r="F978" s="343"/>
      <c r="G978" s="343"/>
      <c r="H978" s="343"/>
      <c r="I978" s="343"/>
      <c r="J978" s="344">
        <v>4240001008675</v>
      </c>
      <c r="K978" s="345"/>
      <c r="L978" s="345"/>
      <c r="M978" s="345"/>
      <c r="N978" s="345"/>
      <c r="O978" s="345"/>
      <c r="P978" s="359" t="s">
        <v>815</v>
      </c>
      <c r="Q978" s="346"/>
      <c r="R978" s="346"/>
      <c r="S978" s="346"/>
      <c r="T978" s="346"/>
      <c r="U978" s="346"/>
      <c r="V978" s="346"/>
      <c r="W978" s="346"/>
      <c r="X978" s="346"/>
      <c r="Y978" s="347">
        <v>3</v>
      </c>
      <c r="Z978" s="348"/>
      <c r="AA978" s="348"/>
      <c r="AB978" s="349"/>
      <c r="AC978" s="350" t="s">
        <v>80</v>
      </c>
      <c r="AD978" s="351"/>
      <c r="AE978" s="351"/>
      <c r="AF978" s="351"/>
      <c r="AG978" s="351"/>
      <c r="AH978" s="366" t="s">
        <v>816</v>
      </c>
      <c r="AI978" s="367"/>
      <c r="AJ978" s="367"/>
      <c r="AK978" s="367"/>
      <c r="AL978" s="354" t="s">
        <v>816</v>
      </c>
      <c r="AM978" s="355"/>
      <c r="AN978" s="355"/>
      <c r="AO978" s="356"/>
      <c r="AP978" s="357" t="s">
        <v>816</v>
      </c>
      <c r="AQ978" s="357"/>
      <c r="AR978" s="357"/>
      <c r="AS978" s="357"/>
      <c r="AT978" s="357"/>
      <c r="AU978" s="357"/>
      <c r="AV978" s="357"/>
      <c r="AW978" s="357"/>
      <c r="AX978" s="357"/>
      <c r="AY978">
        <f>COUNTA($C$978)</f>
        <v>1</v>
      </c>
    </row>
    <row r="979" spans="1:51" ht="30" customHeight="1" x14ac:dyDescent="0.15">
      <c r="A979" s="373">
        <v>3</v>
      </c>
      <c r="B979" s="373">
        <v>1</v>
      </c>
      <c r="C979" s="358" t="s">
        <v>807</v>
      </c>
      <c r="D979" s="343"/>
      <c r="E979" s="343"/>
      <c r="F979" s="343"/>
      <c r="G979" s="343"/>
      <c r="H979" s="343"/>
      <c r="I979" s="343"/>
      <c r="J979" s="344">
        <v>2010801000724</v>
      </c>
      <c r="K979" s="345"/>
      <c r="L979" s="345"/>
      <c r="M979" s="345"/>
      <c r="N979" s="345"/>
      <c r="O979" s="345"/>
      <c r="P979" s="359" t="s">
        <v>815</v>
      </c>
      <c r="Q979" s="346"/>
      <c r="R979" s="346"/>
      <c r="S979" s="346"/>
      <c r="T979" s="346"/>
      <c r="U979" s="346"/>
      <c r="V979" s="346"/>
      <c r="W979" s="346"/>
      <c r="X979" s="346"/>
      <c r="Y979" s="347">
        <v>2</v>
      </c>
      <c r="Z979" s="348"/>
      <c r="AA979" s="348"/>
      <c r="AB979" s="349"/>
      <c r="AC979" s="350" t="s">
        <v>80</v>
      </c>
      <c r="AD979" s="351"/>
      <c r="AE979" s="351"/>
      <c r="AF979" s="351"/>
      <c r="AG979" s="351"/>
      <c r="AH979" s="366" t="s">
        <v>816</v>
      </c>
      <c r="AI979" s="367"/>
      <c r="AJ979" s="367"/>
      <c r="AK979" s="367"/>
      <c r="AL979" s="354" t="s">
        <v>816</v>
      </c>
      <c r="AM979" s="355"/>
      <c r="AN979" s="355"/>
      <c r="AO979" s="356"/>
      <c r="AP979" s="357" t="s">
        <v>816</v>
      </c>
      <c r="AQ979" s="357"/>
      <c r="AR979" s="357"/>
      <c r="AS979" s="357"/>
      <c r="AT979" s="357"/>
      <c r="AU979" s="357"/>
      <c r="AV979" s="357"/>
      <c r="AW979" s="357"/>
      <c r="AX979" s="357"/>
      <c r="AY979">
        <f>COUNTA($C$979)</f>
        <v>1</v>
      </c>
    </row>
    <row r="980" spans="1:51" ht="30" customHeight="1" x14ac:dyDescent="0.15">
      <c r="A980" s="373">
        <v>4</v>
      </c>
      <c r="B980" s="373">
        <v>1</v>
      </c>
      <c r="C980" s="358" t="s">
        <v>808</v>
      </c>
      <c r="D980" s="343"/>
      <c r="E980" s="343"/>
      <c r="F980" s="343"/>
      <c r="G980" s="343"/>
      <c r="H980" s="343"/>
      <c r="I980" s="343"/>
      <c r="J980" s="344">
        <v>1010401023408</v>
      </c>
      <c r="K980" s="345"/>
      <c r="L980" s="345"/>
      <c r="M980" s="345"/>
      <c r="N980" s="345"/>
      <c r="O980" s="345"/>
      <c r="P980" s="359" t="s">
        <v>815</v>
      </c>
      <c r="Q980" s="346"/>
      <c r="R980" s="346"/>
      <c r="S980" s="346"/>
      <c r="T980" s="346"/>
      <c r="U980" s="346"/>
      <c r="V980" s="346"/>
      <c r="W980" s="346"/>
      <c r="X980" s="346"/>
      <c r="Y980" s="347">
        <v>2</v>
      </c>
      <c r="Z980" s="348"/>
      <c r="AA980" s="348"/>
      <c r="AB980" s="349"/>
      <c r="AC980" s="350" t="s">
        <v>80</v>
      </c>
      <c r="AD980" s="351"/>
      <c r="AE980" s="351"/>
      <c r="AF980" s="351"/>
      <c r="AG980" s="351"/>
      <c r="AH980" s="366" t="s">
        <v>816</v>
      </c>
      <c r="AI980" s="367"/>
      <c r="AJ980" s="367"/>
      <c r="AK980" s="367"/>
      <c r="AL980" s="354" t="s">
        <v>816</v>
      </c>
      <c r="AM980" s="355"/>
      <c r="AN980" s="355"/>
      <c r="AO980" s="356"/>
      <c r="AP980" s="357" t="s">
        <v>816</v>
      </c>
      <c r="AQ980" s="357"/>
      <c r="AR980" s="357"/>
      <c r="AS980" s="357"/>
      <c r="AT980" s="357"/>
      <c r="AU980" s="357"/>
      <c r="AV980" s="357"/>
      <c r="AW980" s="357"/>
      <c r="AX980" s="357"/>
      <c r="AY980">
        <f>COUNTA($C$980)</f>
        <v>1</v>
      </c>
    </row>
    <row r="981" spans="1:51" ht="45.75" customHeight="1" x14ac:dyDescent="0.15">
      <c r="A981" s="373">
        <v>5</v>
      </c>
      <c r="B981" s="373">
        <v>1</v>
      </c>
      <c r="C981" s="358" t="s">
        <v>809</v>
      </c>
      <c r="D981" s="343"/>
      <c r="E981" s="343"/>
      <c r="F981" s="343"/>
      <c r="G981" s="343"/>
      <c r="H981" s="343"/>
      <c r="I981" s="343"/>
      <c r="J981" s="344">
        <v>3010601027256</v>
      </c>
      <c r="K981" s="345"/>
      <c r="L981" s="345"/>
      <c r="M981" s="345"/>
      <c r="N981" s="345"/>
      <c r="O981" s="345"/>
      <c r="P981" s="359" t="s">
        <v>815</v>
      </c>
      <c r="Q981" s="346"/>
      <c r="R981" s="346"/>
      <c r="S981" s="346"/>
      <c r="T981" s="346"/>
      <c r="U981" s="346"/>
      <c r="V981" s="346"/>
      <c r="W981" s="346"/>
      <c r="X981" s="346"/>
      <c r="Y981" s="347">
        <v>0.7</v>
      </c>
      <c r="Z981" s="348"/>
      <c r="AA981" s="348"/>
      <c r="AB981" s="349"/>
      <c r="AC981" s="350" t="s">
        <v>80</v>
      </c>
      <c r="AD981" s="351"/>
      <c r="AE981" s="351"/>
      <c r="AF981" s="351"/>
      <c r="AG981" s="351"/>
      <c r="AH981" s="366" t="s">
        <v>816</v>
      </c>
      <c r="AI981" s="367"/>
      <c r="AJ981" s="367"/>
      <c r="AK981" s="367"/>
      <c r="AL981" s="354" t="s">
        <v>816</v>
      </c>
      <c r="AM981" s="355"/>
      <c r="AN981" s="355"/>
      <c r="AO981" s="356"/>
      <c r="AP981" s="357" t="s">
        <v>816</v>
      </c>
      <c r="AQ981" s="357"/>
      <c r="AR981" s="357"/>
      <c r="AS981" s="357"/>
      <c r="AT981" s="357"/>
      <c r="AU981" s="357"/>
      <c r="AV981" s="357"/>
      <c r="AW981" s="357"/>
      <c r="AX981" s="357"/>
      <c r="AY981">
        <f>COUNTA($C$981)</f>
        <v>1</v>
      </c>
    </row>
    <row r="982" spans="1:51" ht="30" customHeight="1" x14ac:dyDescent="0.15">
      <c r="A982" s="373">
        <v>6</v>
      </c>
      <c r="B982" s="373">
        <v>1</v>
      </c>
      <c r="C982" s="358" t="s">
        <v>810</v>
      </c>
      <c r="D982" s="343"/>
      <c r="E982" s="343"/>
      <c r="F982" s="343"/>
      <c r="G982" s="343"/>
      <c r="H982" s="343"/>
      <c r="I982" s="343"/>
      <c r="J982" s="344">
        <v>4180001033060</v>
      </c>
      <c r="K982" s="345"/>
      <c r="L982" s="345"/>
      <c r="M982" s="345"/>
      <c r="N982" s="345"/>
      <c r="O982" s="345"/>
      <c r="P982" s="359" t="s">
        <v>815</v>
      </c>
      <c r="Q982" s="346"/>
      <c r="R982" s="346"/>
      <c r="S982" s="346"/>
      <c r="T982" s="346"/>
      <c r="U982" s="346"/>
      <c r="V982" s="346"/>
      <c r="W982" s="346"/>
      <c r="X982" s="346"/>
      <c r="Y982" s="347">
        <v>0.7</v>
      </c>
      <c r="Z982" s="348"/>
      <c r="AA982" s="348"/>
      <c r="AB982" s="349"/>
      <c r="AC982" s="350" t="s">
        <v>80</v>
      </c>
      <c r="AD982" s="351"/>
      <c r="AE982" s="351"/>
      <c r="AF982" s="351"/>
      <c r="AG982" s="351"/>
      <c r="AH982" s="366" t="s">
        <v>816</v>
      </c>
      <c r="AI982" s="367"/>
      <c r="AJ982" s="367"/>
      <c r="AK982" s="367"/>
      <c r="AL982" s="354" t="s">
        <v>816</v>
      </c>
      <c r="AM982" s="355"/>
      <c r="AN982" s="355"/>
      <c r="AO982" s="356"/>
      <c r="AP982" s="357" t="s">
        <v>816</v>
      </c>
      <c r="AQ982" s="357"/>
      <c r="AR982" s="357"/>
      <c r="AS982" s="357"/>
      <c r="AT982" s="357"/>
      <c r="AU982" s="357"/>
      <c r="AV982" s="357"/>
      <c r="AW982" s="357"/>
      <c r="AX982" s="357"/>
      <c r="AY982">
        <f>COUNTA($C$982)</f>
        <v>1</v>
      </c>
    </row>
    <row r="983" spans="1:51" ht="30" customHeight="1" x14ac:dyDescent="0.15">
      <c r="A983" s="373">
        <v>7</v>
      </c>
      <c r="B983" s="373">
        <v>1</v>
      </c>
      <c r="C983" s="358" t="s">
        <v>811</v>
      </c>
      <c r="D983" s="343"/>
      <c r="E983" s="343"/>
      <c r="F983" s="343"/>
      <c r="G983" s="343"/>
      <c r="H983" s="343"/>
      <c r="I983" s="343"/>
      <c r="J983" s="344">
        <v>1010001060090</v>
      </c>
      <c r="K983" s="345"/>
      <c r="L983" s="345"/>
      <c r="M983" s="345"/>
      <c r="N983" s="345"/>
      <c r="O983" s="345"/>
      <c r="P983" s="359" t="s">
        <v>815</v>
      </c>
      <c r="Q983" s="346"/>
      <c r="R983" s="346"/>
      <c r="S983" s="346"/>
      <c r="T983" s="346"/>
      <c r="U983" s="346"/>
      <c r="V983" s="346"/>
      <c r="W983" s="346"/>
      <c r="X983" s="346"/>
      <c r="Y983" s="347">
        <v>0.7</v>
      </c>
      <c r="Z983" s="348"/>
      <c r="AA983" s="348"/>
      <c r="AB983" s="349"/>
      <c r="AC983" s="350" t="s">
        <v>80</v>
      </c>
      <c r="AD983" s="351"/>
      <c r="AE983" s="351"/>
      <c r="AF983" s="351"/>
      <c r="AG983" s="351"/>
      <c r="AH983" s="366" t="s">
        <v>816</v>
      </c>
      <c r="AI983" s="367"/>
      <c r="AJ983" s="367"/>
      <c r="AK983" s="367"/>
      <c r="AL983" s="354" t="s">
        <v>816</v>
      </c>
      <c r="AM983" s="355"/>
      <c r="AN983" s="355"/>
      <c r="AO983" s="356"/>
      <c r="AP983" s="357" t="s">
        <v>816</v>
      </c>
      <c r="AQ983" s="357"/>
      <c r="AR983" s="357"/>
      <c r="AS983" s="357"/>
      <c r="AT983" s="357"/>
      <c r="AU983" s="357"/>
      <c r="AV983" s="357"/>
      <c r="AW983" s="357"/>
      <c r="AX983" s="357"/>
      <c r="AY983">
        <f>COUNTA($C$983)</f>
        <v>1</v>
      </c>
    </row>
    <row r="984" spans="1:51" ht="24.75" customHeight="1" x14ac:dyDescent="0.15">
      <c r="A984" s="373">
        <v>8</v>
      </c>
      <c r="B984" s="373">
        <v>1</v>
      </c>
      <c r="C984" s="358" t="s">
        <v>812</v>
      </c>
      <c r="D984" s="343"/>
      <c r="E984" s="343"/>
      <c r="F984" s="343"/>
      <c r="G984" s="343"/>
      <c r="H984" s="343"/>
      <c r="I984" s="343"/>
      <c r="J984" s="344" t="s">
        <v>816</v>
      </c>
      <c r="K984" s="345"/>
      <c r="L984" s="345"/>
      <c r="M984" s="345"/>
      <c r="N984" s="345"/>
      <c r="O984" s="345"/>
      <c r="P984" s="359" t="s">
        <v>815</v>
      </c>
      <c r="Q984" s="346"/>
      <c r="R984" s="346"/>
      <c r="S984" s="346"/>
      <c r="T984" s="346"/>
      <c r="U984" s="346"/>
      <c r="V984" s="346"/>
      <c r="W984" s="346"/>
      <c r="X984" s="346"/>
      <c r="Y984" s="347">
        <v>0.5</v>
      </c>
      <c r="Z984" s="348"/>
      <c r="AA984" s="348"/>
      <c r="AB984" s="349"/>
      <c r="AC984" s="350" t="s">
        <v>80</v>
      </c>
      <c r="AD984" s="351"/>
      <c r="AE984" s="351"/>
      <c r="AF984" s="351"/>
      <c r="AG984" s="351"/>
      <c r="AH984" s="366" t="s">
        <v>816</v>
      </c>
      <c r="AI984" s="367"/>
      <c r="AJ984" s="367"/>
      <c r="AK984" s="367"/>
      <c r="AL984" s="354" t="s">
        <v>816</v>
      </c>
      <c r="AM984" s="355"/>
      <c r="AN984" s="355"/>
      <c r="AO984" s="356"/>
      <c r="AP984" s="357" t="s">
        <v>816</v>
      </c>
      <c r="AQ984" s="357"/>
      <c r="AR984" s="357"/>
      <c r="AS984" s="357"/>
      <c r="AT984" s="357"/>
      <c r="AU984" s="357"/>
      <c r="AV984" s="357"/>
      <c r="AW984" s="357"/>
      <c r="AX984" s="357"/>
      <c r="AY984">
        <f>COUNTA($C$984)</f>
        <v>1</v>
      </c>
    </row>
    <row r="985" spans="1:51" ht="27" customHeight="1" x14ac:dyDescent="0.15">
      <c r="A985" s="373">
        <v>9</v>
      </c>
      <c r="B985" s="373">
        <v>1</v>
      </c>
      <c r="C985" s="358" t="s">
        <v>813</v>
      </c>
      <c r="D985" s="343"/>
      <c r="E985" s="343"/>
      <c r="F985" s="343"/>
      <c r="G985" s="343"/>
      <c r="H985" s="343"/>
      <c r="I985" s="343"/>
      <c r="J985" s="344" t="s">
        <v>816</v>
      </c>
      <c r="K985" s="345"/>
      <c r="L985" s="345"/>
      <c r="M985" s="345"/>
      <c r="N985" s="345"/>
      <c r="O985" s="345"/>
      <c r="P985" s="359" t="s">
        <v>815</v>
      </c>
      <c r="Q985" s="346"/>
      <c r="R985" s="346"/>
      <c r="S985" s="346"/>
      <c r="T985" s="346"/>
      <c r="U985" s="346"/>
      <c r="V985" s="346"/>
      <c r="W985" s="346"/>
      <c r="X985" s="346"/>
      <c r="Y985" s="347">
        <v>0.2</v>
      </c>
      <c r="Z985" s="348"/>
      <c r="AA985" s="348"/>
      <c r="AB985" s="349"/>
      <c r="AC985" s="350" t="s">
        <v>80</v>
      </c>
      <c r="AD985" s="351"/>
      <c r="AE985" s="351"/>
      <c r="AF985" s="351"/>
      <c r="AG985" s="351"/>
      <c r="AH985" s="366" t="s">
        <v>816</v>
      </c>
      <c r="AI985" s="367"/>
      <c r="AJ985" s="367"/>
      <c r="AK985" s="367"/>
      <c r="AL985" s="354" t="s">
        <v>816</v>
      </c>
      <c r="AM985" s="355"/>
      <c r="AN985" s="355"/>
      <c r="AO985" s="356"/>
      <c r="AP985" s="357" t="s">
        <v>816</v>
      </c>
      <c r="AQ985" s="357"/>
      <c r="AR985" s="357"/>
      <c r="AS985" s="357"/>
      <c r="AT985" s="357"/>
      <c r="AU985" s="357"/>
      <c r="AV985" s="357"/>
      <c r="AW985" s="357"/>
      <c r="AX985" s="357"/>
      <c r="AY985">
        <f>COUNTA($C$985)</f>
        <v>1</v>
      </c>
    </row>
    <row r="986" spans="1:51" ht="27" customHeight="1" x14ac:dyDescent="0.15">
      <c r="A986" s="373">
        <v>10</v>
      </c>
      <c r="B986" s="373">
        <v>1</v>
      </c>
      <c r="C986" s="358" t="s">
        <v>814</v>
      </c>
      <c r="D986" s="343"/>
      <c r="E986" s="343"/>
      <c r="F986" s="343"/>
      <c r="G986" s="343"/>
      <c r="H986" s="343"/>
      <c r="I986" s="343"/>
      <c r="J986" s="344" t="s">
        <v>816</v>
      </c>
      <c r="K986" s="345"/>
      <c r="L986" s="345"/>
      <c r="M986" s="345"/>
      <c r="N986" s="345"/>
      <c r="O986" s="345"/>
      <c r="P986" s="359" t="s">
        <v>815</v>
      </c>
      <c r="Q986" s="346"/>
      <c r="R986" s="346"/>
      <c r="S986" s="346"/>
      <c r="T986" s="346"/>
      <c r="U986" s="346"/>
      <c r="V986" s="346"/>
      <c r="W986" s="346"/>
      <c r="X986" s="346"/>
      <c r="Y986" s="347">
        <v>0.2</v>
      </c>
      <c r="Z986" s="348"/>
      <c r="AA986" s="348"/>
      <c r="AB986" s="349"/>
      <c r="AC986" s="350" t="s">
        <v>80</v>
      </c>
      <c r="AD986" s="351"/>
      <c r="AE986" s="351"/>
      <c r="AF986" s="351"/>
      <c r="AG986" s="351"/>
      <c r="AH986" s="366" t="s">
        <v>816</v>
      </c>
      <c r="AI986" s="367"/>
      <c r="AJ986" s="367"/>
      <c r="AK986" s="367"/>
      <c r="AL986" s="354" t="s">
        <v>816</v>
      </c>
      <c r="AM986" s="355"/>
      <c r="AN986" s="355"/>
      <c r="AO986" s="356"/>
      <c r="AP986" s="357" t="s">
        <v>816</v>
      </c>
      <c r="AQ986" s="357"/>
      <c r="AR986" s="357"/>
      <c r="AS986" s="357"/>
      <c r="AT986" s="357"/>
      <c r="AU986" s="357"/>
      <c r="AV986" s="357"/>
      <c r="AW986" s="357"/>
      <c r="AX986" s="357"/>
      <c r="AY986">
        <f>COUNTA($C$986)</f>
        <v>1</v>
      </c>
    </row>
    <row r="987" spans="1:51" ht="30" hidden="1" customHeight="1" x14ac:dyDescent="0.15">
      <c r="A987" s="373">
        <v>11</v>
      </c>
      <c r="B987" s="37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3">
        <v>12</v>
      </c>
      <c r="B988" s="37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3">
        <v>13</v>
      </c>
      <c r="B989" s="37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3">
        <v>14</v>
      </c>
      <c r="B990" s="37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3">
        <v>15</v>
      </c>
      <c r="B991" s="37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3">
        <v>16</v>
      </c>
      <c r="B992" s="37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3">
        <v>17</v>
      </c>
      <c r="B993" s="37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3">
        <v>18</v>
      </c>
      <c r="B994" s="37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3">
        <v>19</v>
      </c>
      <c r="B995" s="37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3">
        <v>20</v>
      </c>
      <c r="B996" s="37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3">
        <v>21</v>
      </c>
      <c r="B997" s="37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3">
        <v>22</v>
      </c>
      <c r="B998" s="37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3">
        <v>23</v>
      </c>
      <c r="B999" s="37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3">
        <v>24</v>
      </c>
      <c r="B1000" s="37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3">
        <v>25</v>
      </c>
      <c r="B1001" s="37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3">
        <v>26</v>
      </c>
      <c r="B1002" s="37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3">
        <v>27</v>
      </c>
      <c r="B1003" s="37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3">
        <v>28</v>
      </c>
      <c r="B1004" s="37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3">
        <v>29</v>
      </c>
      <c r="B1005" s="37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3">
        <v>30</v>
      </c>
      <c r="B1006" s="37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3">
        <v>1</v>
      </c>
      <c r="B1010" s="37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3">
        <v>2</v>
      </c>
      <c r="B1011" s="37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3">
        <v>3</v>
      </c>
      <c r="B1012" s="373">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3">
        <v>4</v>
      </c>
      <c r="B1013" s="373">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3">
        <v>5</v>
      </c>
      <c r="B1014" s="37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3">
        <v>6</v>
      </c>
      <c r="B1015" s="37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3">
        <v>7</v>
      </c>
      <c r="B1016" s="37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3">
        <v>8</v>
      </c>
      <c r="B1017" s="37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3">
        <v>9</v>
      </c>
      <c r="B1018" s="37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3">
        <v>10</v>
      </c>
      <c r="B1019" s="37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3">
        <v>11</v>
      </c>
      <c r="B1020" s="37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3">
        <v>12</v>
      </c>
      <c r="B1021" s="37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3">
        <v>13</v>
      </c>
      <c r="B1022" s="37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3">
        <v>14</v>
      </c>
      <c r="B1023" s="37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3">
        <v>15</v>
      </c>
      <c r="B1024" s="37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3">
        <v>16</v>
      </c>
      <c r="B1025" s="37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3">
        <v>17</v>
      </c>
      <c r="B1026" s="37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3">
        <v>18</v>
      </c>
      <c r="B1027" s="37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3">
        <v>19</v>
      </c>
      <c r="B1028" s="37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3">
        <v>20</v>
      </c>
      <c r="B1029" s="37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3">
        <v>21</v>
      </c>
      <c r="B1030" s="37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3">
        <v>22</v>
      </c>
      <c r="B1031" s="37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3">
        <v>23</v>
      </c>
      <c r="B1032" s="37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3">
        <v>24</v>
      </c>
      <c r="B1033" s="37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3">
        <v>25</v>
      </c>
      <c r="B1034" s="37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3">
        <v>26</v>
      </c>
      <c r="B1035" s="37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3">
        <v>27</v>
      </c>
      <c r="B1036" s="37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3">
        <v>28</v>
      </c>
      <c r="B1037" s="37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3">
        <v>29</v>
      </c>
      <c r="B1038" s="37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3">
        <v>30</v>
      </c>
      <c r="B1039" s="37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3">
        <v>1</v>
      </c>
      <c r="B1043" s="37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3">
        <v>2</v>
      </c>
      <c r="B1044" s="37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3">
        <v>3</v>
      </c>
      <c r="B1045" s="373">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3">
        <v>4</v>
      </c>
      <c r="B1046" s="373">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3">
        <v>5</v>
      </c>
      <c r="B1047" s="37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3">
        <v>6</v>
      </c>
      <c r="B1048" s="37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3">
        <v>7</v>
      </c>
      <c r="B1049" s="37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3">
        <v>8</v>
      </c>
      <c r="B1050" s="37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3">
        <v>9</v>
      </c>
      <c r="B1051" s="37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3">
        <v>10</v>
      </c>
      <c r="B1052" s="37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3">
        <v>11</v>
      </c>
      <c r="B1053" s="37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3">
        <v>12</v>
      </c>
      <c r="B1054" s="37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3">
        <v>13</v>
      </c>
      <c r="B1055" s="37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3">
        <v>14</v>
      </c>
      <c r="B1056" s="37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3">
        <v>15</v>
      </c>
      <c r="B1057" s="37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3">
        <v>16</v>
      </c>
      <c r="B1058" s="37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3">
        <v>17</v>
      </c>
      <c r="B1059" s="37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3">
        <v>18</v>
      </c>
      <c r="B1060" s="37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3">
        <v>19</v>
      </c>
      <c r="B1061" s="37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3">
        <v>20</v>
      </c>
      <c r="B1062" s="37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3">
        <v>21</v>
      </c>
      <c r="B1063" s="37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3">
        <v>22</v>
      </c>
      <c r="B1064" s="37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3">
        <v>23</v>
      </c>
      <c r="B1065" s="37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3">
        <v>24</v>
      </c>
      <c r="B1066" s="37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3">
        <v>25</v>
      </c>
      <c r="B1067" s="37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3">
        <v>26</v>
      </c>
      <c r="B1068" s="37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3">
        <v>27</v>
      </c>
      <c r="B1069" s="37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3">
        <v>28</v>
      </c>
      <c r="B1070" s="37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3">
        <v>29</v>
      </c>
      <c r="B1071" s="37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3">
        <v>30</v>
      </c>
      <c r="B1072" s="37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3">
        <v>1</v>
      </c>
      <c r="B1076" s="37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3">
        <v>2</v>
      </c>
      <c r="B1077" s="37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3">
        <v>3</v>
      </c>
      <c r="B1078" s="373">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3">
        <v>4</v>
      </c>
      <c r="B1079" s="373">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3">
        <v>5</v>
      </c>
      <c r="B1080" s="37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3">
        <v>6</v>
      </c>
      <c r="B1081" s="37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3">
        <v>7</v>
      </c>
      <c r="B1082" s="37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3">
        <v>8</v>
      </c>
      <c r="B1083" s="37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3">
        <v>9</v>
      </c>
      <c r="B1084" s="37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3">
        <v>10</v>
      </c>
      <c r="B1085" s="37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3">
        <v>11</v>
      </c>
      <c r="B1086" s="37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3">
        <v>12</v>
      </c>
      <c r="B1087" s="37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3">
        <v>13</v>
      </c>
      <c r="B1088" s="37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3">
        <v>14</v>
      </c>
      <c r="B1089" s="37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3">
        <v>15</v>
      </c>
      <c r="B1090" s="37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3">
        <v>16</v>
      </c>
      <c r="B1091" s="37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3">
        <v>17</v>
      </c>
      <c r="B1092" s="37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3">
        <v>18</v>
      </c>
      <c r="B1093" s="37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3">
        <v>19</v>
      </c>
      <c r="B1094" s="37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3">
        <v>20</v>
      </c>
      <c r="B1095" s="37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3">
        <v>21</v>
      </c>
      <c r="B1096" s="37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3">
        <v>22</v>
      </c>
      <c r="B1097" s="37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3">
        <v>23</v>
      </c>
      <c r="B1098" s="37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3">
        <v>24</v>
      </c>
      <c r="B1099" s="37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3">
        <v>25</v>
      </c>
      <c r="B1100" s="37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3">
        <v>26</v>
      </c>
      <c r="B1101" s="37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3">
        <v>27</v>
      </c>
      <c r="B1102" s="37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3">
        <v>28</v>
      </c>
      <c r="B1103" s="37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3">
        <v>29</v>
      </c>
      <c r="B1104" s="37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3">
        <v>30</v>
      </c>
      <c r="B1105" s="37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326</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341</v>
      </c>
      <c r="AM1106" s="278"/>
      <c r="AN1106" s="278"/>
      <c r="AO1106" s="76"/>
      <c r="AP1106" s="66"/>
      <c r="AQ1106" s="66"/>
      <c r="AR1106" s="66"/>
      <c r="AS1106" s="66"/>
      <c r="AT1106" s="66"/>
      <c r="AU1106" s="66"/>
      <c r="AV1106" s="66"/>
      <c r="AW1106" s="66"/>
      <c r="AX1106" s="67"/>
      <c r="AY1106">
        <f>COUNTIF($AO$1106,"☑")</f>
        <v>0</v>
      </c>
    </row>
    <row r="1107" spans="1:51" ht="21.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327</v>
      </c>
      <c r="AQ1109" s="365"/>
      <c r="AR1109" s="365"/>
      <c r="AS1109" s="365"/>
      <c r="AT1109" s="365"/>
      <c r="AU1109" s="365"/>
      <c r="AV1109" s="365"/>
      <c r="AW1109" s="365"/>
      <c r="AX1109" s="365"/>
    </row>
    <row r="1110" spans="1:51" ht="30" customHeight="1" x14ac:dyDescent="0.15">
      <c r="A1110" s="373">
        <v>1</v>
      </c>
      <c r="B1110" s="373">
        <v>1</v>
      </c>
      <c r="C1110" s="371" t="s">
        <v>845</v>
      </c>
      <c r="D1110" s="371"/>
      <c r="E1110" s="150" t="s">
        <v>847</v>
      </c>
      <c r="F1110" s="372"/>
      <c r="G1110" s="372"/>
      <c r="H1110" s="372"/>
      <c r="I1110" s="372"/>
      <c r="J1110" s="344">
        <v>2010001033475</v>
      </c>
      <c r="K1110" s="345"/>
      <c r="L1110" s="345"/>
      <c r="M1110" s="345"/>
      <c r="N1110" s="345"/>
      <c r="O1110" s="345"/>
      <c r="P1110" s="359" t="s">
        <v>846</v>
      </c>
      <c r="Q1110" s="346"/>
      <c r="R1110" s="346"/>
      <c r="S1110" s="346"/>
      <c r="T1110" s="346"/>
      <c r="U1110" s="346"/>
      <c r="V1110" s="346"/>
      <c r="W1110" s="346"/>
      <c r="X1110" s="346"/>
      <c r="Y1110" s="347">
        <v>48</v>
      </c>
      <c r="Z1110" s="348"/>
      <c r="AA1110" s="348"/>
      <c r="AB1110" s="349"/>
      <c r="AC1110" s="350" t="s">
        <v>369</v>
      </c>
      <c r="AD1110" s="351"/>
      <c r="AE1110" s="351"/>
      <c r="AF1110" s="351"/>
      <c r="AG1110" s="351"/>
      <c r="AH1110" s="352">
        <v>2</v>
      </c>
      <c r="AI1110" s="353"/>
      <c r="AJ1110" s="353"/>
      <c r="AK1110" s="353"/>
      <c r="AL1110" s="354">
        <v>91.2</v>
      </c>
      <c r="AM1110" s="355"/>
      <c r="AN1110" s="355"/>
      <c r="AO1110" s="356"/>
      <c r="AP1110" s="357" t="s">
        <v>403</v>
      </c>
      <c r="AQ1110" s="357"/>
      <c r="AR1110" s="357"/>
      <c r="AS1110" s="357"/>
      <c r="AT1110" s="357"/>
      <c r="AU1110" s="357"/>
      <c r="AV1110" s="357"/>
      <c r="AW1110" s="357"/>
      <c r="AX1110" s="357"/>
    </row>
    <row r="1111" spans="1:51" ht="30" customHeight="1" x14ac:dyDescent="0.15">
      <c r="A1111" s="373">
        <v>2</v>
      </c>
      <c r="B1111" s="373">
        <v>1</v>
      </c>
      <c r="C1111" s="371" t="s">
        <v>845</v>
      </c>
      <c r="D1111" s="371"/>
      <c r="E1111" s="150" t="s">
        <v>847</v>
      </c>
      <c r="F1111" s="372"/>
      <c r="G1111" s="372"/>
      <c r="H1111" s="372"/>
      <c r="I1111" s="372"/>
      <c r="J1111" s="344">
        <v>2010001033475</v>
      </c>
      <c r="K1111" s="345"/>
      <c r="L1111" s="345"/>
      <c r="M1111" s="345"/>
      <c r="N1111" s="345"/>
      <c r="O1111" s="345"/>
      <c r="P1111" s="359" t="s">
        <v>848</v>
      </c>
      <c r="Q1111" s="346"/>
      <c r="R1111" s="346"/>
      <c r="S1111" s="346"/>
      <c r="T1111" s="346"/>
      <c r="U1111" s="346"/>
      <c r="V1111" s="346"/>
      <c r="W1111" s="346"/>
      <c r="X1111" s="346"/>
      <c r="Y1111" s="347">
        <v>69</v>
      </c>
      <c r="Z1111" s="348"/>
      <c r="AA1111" s="348"/>
      <c r="AB1111" s="349"/>
      <c r="AC1111" s="350" t="s">
        <v>370</v>
      </c>
      <c r="AD1111" s="351"/>
      <c r="AE1111" s="351"/>
      <c r="AF1111" s="351"/>
      <c r="AG1111" s="351"/>
      <c r="AH1111" s="352">
        <v>2</v>
      </c>
      <c r="AI1111" s="353"/>
      <c r="AJ1111" s="353"/>
      <c r="AK1111" s="353"/>
      <c r="AL1111" s="354">
        <v>57.4</v>
      </c>
      <c r="AM1111" s="355"/>
      <c r="AN1111" s="355"/>
      <c r="AO1111" s="356"/>
      <c r="AP1111" s="357" t="s">
        <v>403</v>
      </c>
      <c r="AQ1111" s="357"/>
      <c r="AR1111" s="357"/>
      <c r="AS1111" s="357"/>
      <c r="AT1111" s="357"/>
      <c r="AU1111" s="357"/>
      <c r="AV1111" s="357"/>
      <c r="AW1111" s="357"/>
      <c r="AX1111" s="357"/>
      <c r="AY1111">
        <f>COUNTA($E$1111)</f>
        <v>1</v>
      </c>
    </row>
    <row r="1112" spans="1:51" ht="30" hidden="1" customHeight="1" x14ac:dyDescent="0.15">
      <c r="A1112" s="373">
        <v>3</v>
      </c>
      <c r="B1112" s="373">
        <v>1</v>
      </c>
      <c r="C1112" s="371"/>
      <c r="D1112" s="371"/>
      <c r="E1112" s="372"/>
      <c r="F1112" s="372"/>
      <c r="G1112" s="372"/>
      <c r="H1112" s="372"/>
      <c r="I1112" s="37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3">
        <v>4</v>
      </c>
      <c r="B1113" s="373">
        <v>1</v>
      </c>
      <c r="C1113" s="371"/>
      <c r="D1113" s="371"/>
      <c r="E1113" s="372"/>
      <c r="F1113" s="372"/>
      <c r="G1113" s="372"/>
      <c r="H1113" s="372"/>
      <c r="I1113" s="37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3">
        <v>5</v>
      </c>
      <c r="B1114" s="373">
        <v>1</v>
      </c>
      <c r="C1114" s="371"/>
      <c r="D1114" s="371"/>
      <c r="E1114" s="372"/>
      <c r="F1114" s="372"/>
      <c r="G1114" s="372"/>
      <c r="H1114" s="372"/>
      <c r="I1114" s="37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3">
        <v>6</v>
      </c>
      <c r="B1115" s="373">
        <v>1</v>
      </c>
      <c r="C1115" s="371"/>
      <c r="D1115" s="371"/>
      <c r="E1115" s="372"/>
      <c r="F1115" s="372"/>
      <c r="G1115" s="372"/>
      <c r="H1115" s="372"/>
      <c r="I1115" s="37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3">
        <v>7</v>
      </c>
      <c r="B1116" s="373">
        <v>1</v>
      </c>
      <c r="C1116" s="371"/>
      <c r="D1116" s="371"/>
      <c r="E1116" s="372"/>
      <c r="F1116" s="372"/>
      <c r="G1116" s="372"/>
      <c r="H1116" s="372"/>
      <c r="I1116" s="37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3">
        <v>8</v>
      </c>
      <c r="B1117" s="373">
        <v>1</v>
      </c>
      <c r="C1117" s="371"/>
      <c r="D1117" s="371"/>
      <c r="E1117" s="372"/>
      <c r="F1117" s="372"/>
      <c r="G1117" s="372"/>
      <c r="H1117" s="372"/>
      <c r="I1117" s="37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3">
        <v>9</v>
      </c>
      <c r="B1118" s="373">
        <v>1</v>
      </c>
      <c r="C1118" s="371"/>
      <c r="D1118" s="371"/>
      <c r="E1118" s="372"/>
      <c r="F1118" s="372"/>
      <c r="G1118" s="372"/>
      <c r="H1118" s="372"/>
      <c r="I1118" s="37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3">
        <v>10</v>
      </c>
      <c r="B1119" s="373">
        <v>1</v>
      </c>
      <c r="C1119" s="371"/>
      <c r="D1119" s="371"/>
      <c r="E1119" s="372"/>
      <c r="F1119" s="372"/>
      <c r="G1119" s="372"/>
      <c r="H1119" s="372"/>
      <c r="I1119" s="37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3">
        <v>11</v>
      </c>
      <c r="B1120" s="373">
        <v>1</v>
      </c>
      <c r="C1120" s="371"/>
      <c r="D1120" s="371"/>
      <c r="E1120" s="372"/>
      <c r="F1120" s="372"/>
      <c r="G1120" s="372"/>
      <c r="H1120" s="372"/>
      <c r="I1120" s="37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3">
        <v>12</v>
      </c>
      <c r="B1121" s="373">
        <v>1</v>
      </c>
      <c r="C1121" s="371"/>
      <c r="D1121" s="371"/>
      <c r="E1121" s="372"/>
      <c r="F1121" s="372"/>
      <c r="G1121" s="372"/>
      <c r="H1121" s="372"/>
      <c r="I1121" s="37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3">
        <v>13</v>
      </c>
      <c r="B1122" s="373">
        <v>1</v>
      </c>
      <c r="C1122" s="371"/>
      <c r="D1122" s="371"/>
      <c r="E1122" s="372"/>
      <c r="F1122" s="372"/>
      <c r="G1122" s="372"/>
      <c r="H1122" s="372"/>
      <c r="I1122" s="37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3">
        <v>14</v>
      </c>
      <c r="B1123" s="373">
        <v>1</v>
      </c>
      <c r="C1123" s="371"/>
      <c r="D1123" s="371"/>
      <c r="E1123" s="372"/>
      <c r="F1123" s="372"/>
      <c r="G1123" s="372"/>
      <c r="H1123" s="372"/>
      <c r="I1123" s="37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3">
        <v>15</v>
      </c>
      <c r="B1124" s="373">
        <v>1</v>
      </c>
      <c r="C1124" s="371"/>
      <c r="D1124" s="371"/>
      <c r="E1124" s="372"/>
      <c r="F1124" s="372"/>
      <c r="G1124" s="372"/>
      <c r="H1124" s="372"/>
      <c r="I1124" s="37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3">
        <v>16</v>
      </c>
      <c r="B1125" s="373">
        <v>1</v>
      </c>
      <c r="C1125" s="371"/>
      <c r="D1125" s="371"/>
      <c r="E1125" s="372"/>
      <c r="F1125" s="372"/>
      <c r="G1125" s="372"/>
      <c r="H1125" s="372"/>
      <c r="I1125" s="37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3">
        <v>17</v>
      </c>
      <c r="B1126" s="373">
        <v>1</v>
      </c>
      <c r="C1126" s="371"/>
      <c r="D1126" s="371"/>
      <c r="E1126" s="372"/>
      <c r="F1126" s="372"/>
      <c r="G1126" s="372"/>
      <c r="H1126" s="372"/>
      <c r="I1126" s="37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3">
        <v>18</v>
      </c>
      <c r="B1127" s="373">
        <v>1</v>
      </c>
      <c r="C1127" s="371"/>
      <c r="D1127" s="371"/>
      <c r="E1127" s="150"/>
      <c r="F1127" s="372"/>
      <c r="G1127" s="372"/>
      <c r="H1127" s="372"/>
      <c r="I1127" s="37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3">
        <v>19</v>
      </c>
      <c r="B1128" s="373">
        <v>1</v>
      </c>
      <c r="C1128" s="371"/>
      <c r="D1128" s="371"/>
      <c r="E1128" s="372"/>
      <c r="F1128" s="372"/>
      <c r="G1128" s="372"/>
      <c r="H1128" s="372"/>
      <c r="I1128" s="37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3">
        <v>20</v>
      </c>
      <c r="B1129" s="373">
        <v>1</v>
      </c>
      <c r="C1129" s="371"/>
      <c r="D1129" s="371"/>
      <c r="E1129" s="372"/>
      <c r="F1129" s="372"/>
      <c r="G1129" s="372"/>
      <c r="H1129" s="372"/>
      <c r="I1129" s="37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3">
        <v>21</v>
      </c>
      <c r="B1130" s="373">
        <v>1</v>
      </c>
      <c r="C1130" s="371"/>
      <c r="D1130" s="371"/>
      <c r="E1130" s="372"/>
      <c r="F1130" s="372"/>
      <c r="G1130" s="372"/>
      <c r="H1130" s="372"/>
      <c r="I1130" s="37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3">
        <v>22</v>
      </c>
      <c r="B1131" s="373">
        <v>1</v>
      </c>
      <c r="C1131" s="371"/>
      <c r="D1131" s="371"/>
      <c r="E1131" s="372"/>
      <c r="F1131" s="372"/>
      <c r="G1131" s="372"/>
      <c r="H1131" s="372"/>
      <c r="I1131" s="37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3">
        <v>23</v>
      </c>
      <c r="B1132" s="373">
        <v>1</v>
      </c>
      <c r="C1132" s="371"/>
      <c r="D1132" s="371"/>
      <c r="E1132" s="372"/>
      <c r="F1132" s="372"/>
      <c r="G1132" s="372"/>
      <c r="H1132" s="372"/>
      <c r="I1132" s="37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3">
        <v>24</v>
      </c>
      <c r="B1133" s="373">
        <v>1</v>
      </c>
      <c r="C1133" s="371"/>
      <c r="D1133" s="371"/>
      <c r="E1133" s="372"/>
      <c r="F1133" s="372"/>
      <c r="G1133" s="372"/>
      <c r="H1133" s="372"/>
      <c r="I1133" s="37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3">
        <v>25</v>
      </c>
      <c r="B1134" s="373">
        <v>1</v>
      </c>
      <c r="C1134" s="371"/>
      <c r="D1134" s="371"/>
      <c r="E1134" s="372"/>
      <c r="F1134" s="372"/>
      <c r="G1134" s="372"/>
      <c r="H1134" s="372"/>
      <c r="I1134" s="37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3">
        <v>26</v>
      </c>
      <c r="B1135" s="373">
        <v>1</v>
      </c>
      <c r="C1135" s="371"/>
      <c r="D1135" s="371"/>
      <c r="E1135" s="372"/>
      <c r="F1135" s="372"/>
      <c r="G1135" s="372"/>
      <c r="H1135" s="372"/>
      <c r="I1135" s="37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3">
        <v>27</v>
      </c>
      <c r="B1136" s="373">
        <v>1</v>
      </c>
      <c r="C1136" s="371"/>
      <c r="D1136" s="371"/>
      <c r="E1136" s="372"/>
      <c r="F1136" s="372"/>
      <c r="G1136" s="372"/>
      <c r="H1136" s="372"/>
      <c r="I1136" s="37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3">
        <v>28</v>
      </c>
      <c r="B1137" s="373">
        <v>1</v>
      </c>
      <c r="C1137" s="371"/>
      <c r="D1137" s="371"/>
      <c r="E1137" s="372"/>
      <c r="F1137" s="372"/>
      <c r="G1137" s="372"/>
      <c r="H1137" s="372"/>
      <c r="I1137" s="37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3">
        <v>29</v>
      </c>
      <c r="B1138" s="373">
        <v>1</v>
      </c>
      <c r="C1138" s="371"/>
      <c r="D1138" s="371"/>
      <c r="E1138" s="372"/>
      <c r="F1138" s="372"/>
      <c r="G1138" s="372"/>
      <c r="H1138" s="372"/>
      <c r="I1138" s="37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3">
        <v>30</v>
      </c>
      <c r="B1139" s="373">
        <v>1</v>
      </c>
      <c r="C1139" s="371"/>
      <c r="D1139" s="371"/>
      <c r="E1139" s="372"/>
      <c r="F1139" s="372"/>
      <c r="G1139" s="372"/>
      <c r="H1139" s="372"/>
      <c r="I1139" s="37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90">
    <cfRule type="expression" dxfId="2791" priority="13881">
      <formula>IF(RIGHT(TEXT(Y790,"0.#"),1)=".",FALSE,TRUE)</formula>
    </cfRule>
    <cfRule type="expression" dxfId="2790" priority="13882">
      <formula>IF(RIGHT(TEXT(Y790,"0.#"),1)=".",TRUE,FALSE)</formula>
    </cfRule>
  </conditionalFormatting>
  <conditionalFormatting sqref="Y799">
    <cfRule type="expression" dxfId="2789" priority="13877">
      <formula>IF(RIGHT(TEXT(Y799,"0.#"),1)=".",FALSE,TRUE)</formula>
    </cfRule>
    <cfRule type="expression" dxfId="2788" priority="13878">
      <formula>IF(RIGHT(TEXT(Y799,"0.#"),1)=".",TRUE,FALSE)</formula>
    </cfRule>
  </conditionalFormatting>
  <conditionalFormatting sqref="Y830:Y837 Y828 Y817:Y824 Y815 Y804:Y811 Y802">
    <cfRule type="expression" dxfId="2787" priority="13659">
      <formula>IF(RIGHT(TEXT(Y802,"0.#"),1)=".",FALSE,TRUE)</formula>
    </cfRule>
    <cfRule type="expression" dxfId="2786" priority="13660">
      <formula>IF(RIGHT(TEXT(Y802,"0.#"),1)=".",TRUE,FALSE)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91:Y798 Y789">
    <cfRule type="expression" dxfId="2779" priority="13683">
      <formula>IF(RIGHT(TEXT(Y789,"0.#"),1)=".",FALSE,TRUE)</formula>
    </cfRule>
    <cfRule type="expression" dxfId="2778" priority="13684">
      <formula>IF(RIGHT(TEXT(Y789,"0.#"),1)=".",TRUE,FALSE)</formula>
    </cfRule>
  </conditionalFormatting>
  <conditionalFormatting sqref="AU790">
    <cfRule type="expression" dxfId="2777" priority="13681">
      <formula>IF(RIGHT(TEXT(AU790,"0.#"),1)=".",FALSE,TRUE)</formula>
    </cfRule>
    <cfRule type="expression" dxfId="2776" priority="13682">
      <formula>IF(RIGHT(TEXT(AU790,"0.#"),1)=".",TRUE,FALSE)</formula>
    </cfRule>
  </conditionalFormatting>
  <conditionalFormatting sqref="AU799">
    <cfRule type="expression" dxfId="2775" priority="13679">
      <formula>IF(RIGHT(TEXT(AU799,"0.#"),1)=".",FALSE,TRUE)</formula>
    </cfRule>
    <cfRule type="expression" dxfId="2774" priority="13680">
      <formula>IF(RIGHT(TEXT(AU799,"0.#"),1)=".",TRUE,FALSE)</formula>
    </cfRule>
  </conditionalFormatting>
  <conditionalFormatting sqref="AU791:AU798 AU789">
    <cfRule type="expression" dxfId="2773" priority="13677">
      <formula>IF(RIGHT(TEXT(AU789,"0.#"),1)=".",FALSE,TRUE)</formula>
    </cfRule>
    <cfRule type="expression" dxfId="2772" priority="13678">
      <formula>IF(RIGHT(TEXT(AU789,"0.#"),1)=".",TRUE,FALSE)</formula>
    </cfRule>
  </conditionalFormatting>
  <conditionalFormatting sqref="Y829 Y816 Y803">
    <cfRule type="expression" dxfId="2771" priority="13663">
      <formula>IF(RIGHT(TEXT(Y803,"0.#"),1)=".",FALSE,TRUE)</formula>
    </cfRule>
    <cfRule type="expression" dxfId="2770" priority="13664">
      <formula>IF(RIGHT(TEXT(Y803,"0.#"),1)=".",TRUE,FALSE)</formula>
    </cfRule>
  </conditionalFormatting>
  <conditionalFormatting sqref="Y838 Y825 Y812">
    <cfRule type="expression" dxfId="2769" priority="13661">
      <formula>IF(RIGHT(TEXT(Y812,"0.#"),1)=".",FALSE,TRUE)</formula>
    </cfRule>
    <cfRule type="expression" dxfId="2768" priority="13662">
      <formula>IF(RIGHT(TEXT(Y812,"0.#"),1)=".",TRUE,FALSE)</formula>
    </cfRule>
  </conditionalFormatting>
  <conditionalFormatting sqref="AU829 AU816 AU803">
    <cfRule type="expression" dxfId="2767" priority="13657">
      <formula>IF(RIGHT(TEXT(AU803,"0.#"),1)=".",FALSE,TRUE)</formula>
    </cfRule>
    <cfRule type="expression" dxfId="2766" priority="13658">
      <formula>IF(RIGHT(TEXT(AU803,"0.#"),1)=".",TRUE,FALSE)</formula>
    </cfRule>
  </conditionalFormatting>
  <conditionalFormatting sqref="AU838 AU825 AU812">
    <cfRule type="expression" dxfId="2765" priority="13655">
      <formula>IF(RIGHT(TEXT(AU812,"0.#"),1)=".",FALSE,TRUE)</formula>
    </cfRule>
    <cfRule type="expression" dxfId="2764" priority="13656">
      <formula>IF(RIGHT(TEXT(AU812,"0.#"),1)=".",TRUE,FALSE)</formula>
    </cfRule>
  </conditionalFormatting>
  <conditionalFormatting sqref="AU830:AU837 AU828 AU817:AU824 AU815 AU804:AU811 AU802">
    <cfRule type="expression" dxfId="2763" priority="13653">
      <formula>IF(RIGHT(TEXT(AU802,"0.#"),1)=".",FALSE,TRUE)</formula>
    </cfRule>
    <cfRule type="expression" dxfId="2762" priority="13654">
      <formula>IF(RIGHT(TEXT(AU802,"0.#"),1)=".",TRUE,FALSE)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55:AO874">
    <cfRule type="expression" dxfId="2503" priority="6631">
      <formula>IF(AND(AL855&gt;=0, RIGHT(TEXT(AL855,"0.#"),1)&lt;&gt;"."),TRUE,FALSE)</formula>
    </cfRule>
    <cfRule type="expression" dxfId="2502" priority="6632">
      <formula>IF(AND(AL855&gt;=0, RIGHT(TEXT(AL855,"0.#"),1)="."),TRUE,FALSE)</formula>
    </cfRule>
    <cfRule type="expression" dxfId="2501" priority="6633">
      <formula>IF(AND(AL855&lt;0, RIGHT(TEXT(AL855,"0.#"),1)&lt;&gt;"."),TRUE,FALSE)</formula>
    </cfRule>
    <cfRule type="expression" dxfId="2500" priority="6634">
      <formula>IF(AND(AL855&lt;0, RIGHT(TEXT(AL855,"0.#"),1)="."),TRUE,FALSE)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54">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21:AO940">
    <cfRule type="expression" dxfId="1957" priority="2065">
      <formula>IF(AND(AL921&gt;=0, RIGHT(TEXT(AL921,"0.#"),1)&lt;&gt;"."),TRUE,FALSE)</formula>
    </cfRule>
    <cfRule type="expression" dxfId="1956" priority="2066">
      <formula>IF(AND(AL921&gt;=0, RIGHT(TEXT(AL921,"0.#"),1)="."),TRUE,FALSE)</formula>
    </cfRule>
    <cfRule type="expression" dxfId="1955" priority="2067">
      <formula>IF(AND(AL921&lt;0, RIGHT(TEXT(AL921,"0.#"),1)&lt;&gt;"."),TRUE,FALSE)</formula>
    </cfRule>
    <cfRule type="expression" dxfId="1954" priority="2068">
      <formula>IF(AND(AL921&lt;0, RIGHT(TEXT(AL921,"0.#"),1)="."),TRUE,FALSE)</formula>
    </cfRule>
  </conditionalFormatting>
  <conditionalFormatting sqref="AL911:AO920">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87:AO1006">
    <cfRule type="expression" dxfId="1941" priority="2041">
      <formula>IF(AND(AL987&gt;=0, RIGHT(TEXT(AL987,"0.#"),1)&lt;&gt;"."),TRUE,FALSE)</formula>
    </cfRule>
    <cfRule type="expression" dxfId="1940" priority="2042">
      <formula>IF(AND(AL987&gt;=0, RIGHT(TEXT(AL987,"0.#"),1)="."),TRUE,FALSE)</formula>
    </cfRule>
    <cfRule type="expression" dxfId="1939" priority="2043">
      <formula>IF(AND(AL987&lt;0, RIGHT(TEXT(AL987,"0.#"),1)&lt;&gt;"."),TRUE,FALSE)</formula>
    </cfRule>
    <cfRule type="expression" dxfId="1938" priority="2044">
      <formula>IF(AND(AL987&lt;0, RIGHT(TEXT(AL987,"0.#"),1)="."),TRUE,FALSE)</formula>
    </cfRule>
  </conditionalFormatting>
  <conditionalFormatting sqref="AL977:AO986">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435">
    <cfRule type="expression" dxfId="705" priority="1">
      <formula>IF(RIGHT(TEXT(AM435,"0.#"),1)=".",FALSE,TRUE)</formula>
    </cfRule>
    <cfRule type="expression" dxfId="704" priority="2">
      <formula>IF(RIGHT(TEXT(AM435,"0.#"),1)=".",TRUE,FALSE)</formula>
    </cfRule>
  </conditionalFormatting>
  <conditionalFormatting sqref="AM433">
    <cfRule type="expression" dxfId="703" priority="5">
      <formula>IF(RIGHT(TEXT(AM433,"0.#"),1)=".",FALSE,TRUE)</formula>
    </cfRule>
    <cfRule type="expression" dxfId="702" priority="6">
      <formula>IF(RIGHT(TEXT(AM433,"0.#"),1)=".",TRUE,FALSE)</formula>
    </cfRule>
  </conditionalFormatting>
  <conditionalFormatting sqref="AM434">
    <cfRule type="expression" dxfId="701" priority="3">
      <formula>IF(RIGHT(TEXT(AM434,"0.#"),1)=".",FALSE,TRUE)</formula>
    </cfRule>
    <cfRule type="expression" dxfId="700" priority="4">
      <formula>IF(RIGHT(TEXT(AM434,"0.#"),1)=".",TRUE,FALSE)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505" max="49" man="1"/>
    <brk id="729" max="49" man="1"/>
    <brk id="786" max="49" man="1"/>
    <brk id="907" max="49" man="1"/>
    <brk id="973" max="49" man="1"/>
    <brk id="111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346</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387</v>
      </c>
      <c r="AF2" s="1029"/>
      <c r="AG2" s="1029"/>
      <c r="AH2" s="1029"/>
      <c r="AI2" s="1029" t="s">
        <v>409</v>
      </c>
      <c r="AJ2" s="1029"/>
      <c r="AK2" s="1029"/>
      <c r="AL2" s="559"/>
      <c r="AM2" s="1029" t="s">
        <v>506</v>
      </c>
      <c r="AN2" s="1029"/>
      <c r="AO2" s="1029"/>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08"/>
      <c r="Q4" s="1004"/>
      <c r="R4" s="1004"/>
      <c r="S4" s="1004"/>
      <c r="T4" s="1004"/>
      <c r="U4" s="1004"/>
      <c r="V4" s="1004"/>
      <c r="W4" s="1004"/>
      <c r="X4" s="1005"/>
      <c r="Y4" s="1014" t="s">
        <v>12</v>
      </c>
      <c r="Z4" s="1015"/>
      <c r="AA4" s="1016"/>
      <c r="AB4" s="463"/>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346</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387</v>
      </c>
      <c r="AF9" s="1029"/>
      <c r="AG9" s="1029"/>
      <c r="AH9" s="1029"/>
      <c r="AI9" s="1029" t="s">
        <v>409</v>
      </c>
      <c r="AJ9" s="1029"/>
      <c r="AK9" s="1029"/>
      <c r="AL9" s="559"/>
      <c r="AM9" s="1029" t="s">
        <v>506</v>
      </c>
      <c r="AN9" s="1029"/>
      <c r="AO9" s="1029"/>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08"/>
      <c r="Q11" s="1004"/>
      <c r="R11" s="1004"/>
      <c r="S11" s="1004"/>
      <c r="T11" s="1004"/>
      <c r="U11" s="1004"/>
      <c r="V11" s="1004"/>
      <c r="W11" s="1004"/>
      <c r="X11" s="1005"/>
      <c r="Y11" s="1014" t="s">
        <v>12</v>
      </c>
      <c r="Z11" s="1015"/>
      <c r="AA11" s="1016"/>
      <c r="AB11" s="463"/>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346</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387</v>
      </c>
      <c r="AF16" s="1029"/>
      <c r="AG16" s="1029"/>
      <c r="AH16" s="1029"/>
      <c r="AI16" s="1029" t="s">
        <v>409</v>
      </c>
      <c r="AJ16" s="1029"/>
      <c r="AK16" s="1029"/>
      <c r="AL16" s="559"/>
      <c r="AM16" s="1029" t="s">
        <v>506</v>
      </c>
      <c r="AN16" s="1029"/>
      <c r="AO16" s="1029"/>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08"/>
      <c r="Q18" s="1004"/>
      <c r="R18" s="1004"/>
      <c r="S18" s="1004"/>
      <c r="T18" s="1004"/>
      <c r="U18" s="1004"/>
      <c r="V18" s="1004"/>
      <c r="W18" s="1004"/>
      <c r="X18" s="1005"/>
      <c r="Y18" s="1014" t="s">
        <v>12</v>
      </c>
      <c r="Z18" s="1015"/>
      <c r="AA18" s="1016"/>
      <c r="AB18" s="463"/>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346</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387</v>
      </c>
      <c r="AF23" s="1029"/>
      <c r="AG23" s="1029"/>
      <c r="AH23" s="1029"/>
      <c r="AI23" s="1029" t="s">
        <v>409</v>
      </c>
      <c r="AJ23" s="1029"/>
      <c r="AK23" s="1029"/>
      <c r="AL23" s="559"/>
      <c r="AM23" s="1029" t="s">
        <v>506</v>
      </c>
      <c r="AN23" s="1029"/>
      <c r="AO23" s="1029"/>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08"/>
      <c r="Q25" s="1004"/>
      <c r="R25" s="1004"/>
      <c r="S25" s="1004"/>
      <c r="T25" s="1004"/>
      <c r="U25" s="1004"/>
      <c r="V25" s="1004"/>
      <c r="W25" s="1004"/>
      <c r="X25" s="1005"/>
      <c r="Y25" s="1014" t="s">
        <v>12</v>
      </c>
      <c r="Z25" s="1015"/>
      <c r="AA25" s="1016"/>
      <c r="AB25" s="463"/>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346</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387</v>
      </c>
      <c r="AF30" s="1029"/>
      <c r="AG30" s="1029"/>
      <c r="AH30" s="1029"/>
      <c r="AI30" s="1029" t="s">
        <v>409</v>
      </c>
      <c r="AJ30" s="1029"/>
      <c r="AK30" s="1029"/>
      <c r="AL30" s="559"/>
      <c r="AM30" s="1029" t="s">
        <v>506</v>
      </c>
      <c r="AN30" s="1029"/>
      <c r="AO30" s="1029"/>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08"/>
      <c r="Q32" s="1004"/>
      <c r="R32" s="1004"/>
      <c r="S32" s="1004"/>
      <c r="T32" s="1004"/>
      <c r="U32" s="1004"/>
      <c r="V32" s="1004"/>
      <c r="W32" s="1004"/>
      <c r="X32" s="1005"/>
      <c r="Y32" s="1014" t="s">
        <v>12</v>
      </c>
      <c r="Z32" s="1015"/>
      <c r="AA32" s="1016"/>
      <c r="AB32" s="463"/>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346</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387</v>
      </c>
      <c r="AF37" s="1029"/>
      <c r="AG37" s="1029"/>
      <c r="AH37" s="1029"/>
      <c r="AI37" s="1029" t="s">
        <v>409</v>
      </c>
      <c r="AJ37" s="1029"/>
      <c r="AK37" s="1029"/>
      <c r="AL37" s="559"/>
      <c r="AM37" s="1029" t="s">
        <v>506</v>
      </c>
      <c r="AN37" s="1029"/>
      <c r="AO37" s="1029"/>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08"/>
      <c r="Q39" s="1004"/>
      <c r="R39" s="1004"/>
      <c r="S39" s="1004"/>
      <c r="T39" s="1004"/>
      <c r="U39" s="1004"/>
      <c r="V39" s="1004"/>
      <c r="W39" s="1004"/>
      <c r="X39" s="1005"/>
      <c r="Y39" s="1014" t="s">
        <v>12</v>
      </c>
      <c r="Z39" s="1015"/>
      <c r="AA39" s="1016"/>
      <c r="AB39" s="463"/>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346</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387</v>
      </c>
      <c r="AF44" s="1029"/>
      <c r="AG44" s="1029"/>
      <c r="AH44" s="1029"/>
      <c r="AI44" s="1029" t="s">
        <v>409</v>
      </c>
      <c r="AJ44" s="1029"/>
      <c r="AK44" s="1029"/>
      <c r="AL44" s="559"/>
      <c r="AM44" s="1029" t="s">
        <v>506</v>
      </c>
      <c r="AN44" s="1029"/>
      <c r="AO44" s="1029"/>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08"/>
      <c r="Q46" s="1004"/>
      <c r="R46" s="1004"/>
      <c r="S46" s="1004"/>
      <c r="T46" s="1004"/>
      <c r="U46" s="1004"/>
      <c r="V46" s="1004"/>
      <c r="W46" s="1004"/>
      <c r="X46" s="1005"/>
      <c r="Y46" s="1014" t="s">
        <v>12</v>
      </c>
      <c r="Z46" s="1015"/>
      <c r="AA46" s="1016"/>
      <c r="AB46" s="463"/>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346</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387</v>
      </c>
      <c r="AF51" s="1029"/>
      <c r="AG51" s="1029"/>
      <c r="AH51" s="1029"/>
      <c r="AI51" s="1029" t="s">
        <v>409</v>
      </c>
      <c r="AJ51" s="1029"/>
      <c r="AK51" s="1029"/>
      <c r="AL51" s="559"/>
      <c r="AM51" s="1029" t="s">
        <v>506</v>
      </c>
      <c r="AN51" s="1029"/>
      <c r="AO51" s="1029"/>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08"/>
      <c r="Q53" s="1004"/>
      <c r="R53" s="1004"/>
      <c r="S53" s="1004"/>
      <c r="T53" s="1004"/>
      <c r="U53" s="1004"/>
      <c r="V53" s="1004"/>
      <c r="W53" s="1004"/>
      <c r="X53" s="1005"/>
      <c r="Y53" s="1014" t="s">
        <v>12</v>
      </c>
      <c r="Z53" s="1015"/>
      <c r="AA53" s="1016"/>
      <c r="AB53" s="463"/>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346</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387</v>
      </c>
      <c r="AF58" s="1029"/>
      <c r="AG58" s="1029"/>
      <c r="AH58" s="1029"/>
      <c r="AI58" s="1029" t="s">
        <v>409</v>
      </c>
      <c r="AJ58" s="1029"/>
      <c r="AK58" s="1029"/>
      <c r="AL58" s="559"/>
      <c r="AM58" s="1029" t="s">
        <v>506</v>
      </c>
      <c r="AN58" s="1029"/>
      <c r="AO58" s="1029"/>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08"/>
      <c r="Q60" s="1004"/>
      <c r="R60" s="1004"/>
      <c r="S60" s="1004"/>
      <c r="T60" s="1004"/>
      <c r="U60" s="1004"/>
      <c r="V60" s="1004"/>
      <c r="W60" s="1004"/>
      <c r="X60" s="1005"/>
      <c r="Y60" s="1014" t="s">
        <v>12</v>
      </c>
      <c r="Z60" s="1015"/>
      <c r="AA60" s="1016"/>
      <c r="AB60" s="463"/>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346</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387</v>
      </c>
      <c r="AF65" s="1029"/>
      <c r="AG65" s="1029"/>
      <c r="AH65" s="1029"/>
      <c r="AI65" s="1029" t="s">
        <v>409</v>
      </c>
      <c r="AJ65" s="1029"/>
      <c r="AK65" s="1029"/>
      <c r="AL65" s="559"/>
      <c r="AM65" s="1029" t="s">
        <v>506</v>
      </c>
      <c r="AN65" s="1029"/>
      <c r="AO65" s="1029"/>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08"/>
      <c r="Q67" s="1004"/>
      <c r="R67" s="1004"/>
      <c r="S67" s="1004"/>
      <c r="T67" s="1004"/>
      <c r="U67" s="1004"/>
      <c r="V67" s="1004"/>
      <c r="W67" s="1004"/>
      <c r="X67" s="1005"/>
      <c r="Y67" s="1014" t="s">
        <v>12</v>
      </c>
      <c r="Z67" s="1015"/>
      <c r="AA67" s="1016"/>
      <c r="AB67" s="463"/>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363</v>
      </c>
      <c r="H2" s="597"/>
      <c r="I2" s="597"/>
      <c r="J2" s="597"/>
      <c r="K2" s="597"/>
      <c r="L2" s="597"/>
      <c r="M2" s="597"/>
      <c r="N2" s="597"/>
      <c r="O2" s="597"/>
      <c r="P2" s="597"/>
      <c r="Q2" s="597"/>
      <c r="R2" s="597"/>
      <c r="S2" s="597"/>
      <c r="T2" s="597"/>
      <c r="U2" s="597"/>
      <c r="V2" s="597"/>
      <c r="W2" s="597"/>
      <c r="X2" s="597"/>
      <c r="Y2" s="597"/>
      <c r="Z2" s="597"/>
      <c r="AA2" s="597"/>
      <c r="AB2" s="598"/>
      <c r="AC2" s="596" t="s">
        <v>365</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2021-06-15T00:22:42Z</cp:lastPrinted>
  <dcterms:created xsi:type="dcterms:W3CDTF">2012-03-13T00:50:25Z</dcterms:created>
  <dcterms:modified xsi:type="dcterms:W3CDTF">2021-06-28T04:21:15Z</dcterms:modified>
</cp:coreProperties>
</file>