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6\03公表\令和4年度分\5.3\"/>
    </mc:Choice>
  </mc:AlternateContent>
  <bookViews>
    <workbookView xWindow="30" yWindow="20" windowWidth="11540" windowHeight="8060" firstSheet="1" activeTab="1"/>
  </bookViews>
  <sheets>
    <sheet name="リスト" sheetId="9" state="hidden" r:id="rId1"/>
    <sheet name="別表２" sheetId="19" r:id="rId2"/>
  </sheets>
  <definedNames>
    <definedName name="_xlnm._FilterDatabase" localSheetId="0" hidden="1">リスト!#REF!</definedName>
    <definedName name="_xlnm._FilterDatabase" localSheetId="1" hidden="1">別表２!$A$3:$K$9</definedName>
    <definedName name="_xlnm.Print_Titles" localSheetId="1">別表２!$3:$3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calcChain.xml><?xml version="1.0" encoding="utf-8"?>
<calcChain xmlns="http://schemas.openxmlformats.org/spreadsheetml/2006/main">
  <c r="J9" i="19" l="1"/>
  <c r="J8" i="19"/>
  <c r="J7" i="19"/>
  <c r="J6" i="19"/>
  <c r="J5" i="19"/>
  <c r="J4" i="19"/>
</calcChain>
</file>

<file path=xl/sharedStrings.xml><?xml version="1.0" encoding="utf-8"?>
<sst xmlns="http://schemas.openxmlformats.org/spreadsheetml/2006/main" count="82" uniqueCount="72">
  <si>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</si>
  <si>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</si>
  <si>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</si>
  <si>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</si>
  <si>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</si>
  <si>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</si>
  <si>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備  考</t>
    <rPh sb="0" eb="1">
      <t>ソナエ</t>
    </rPh>
    <rPh sb="3" eb="4">
      <t>コウ</t>
    </rPh>
    <phoneticPr fontId="2"/>
  </si>
  <si>
    <t>その他の公益法人</t>
    <rPh sb="2" eb="3">
      <t>タ</t>
    </rPh>
    <rPh sb="4" eb="6">
      <t>コウエキ</t>
    </rPh>
    <rPh sb="6" eb="8">
      <t>ホウジン</t>
    </rPh>
    <phoneticPr fontId="2"/>
  </si>
  <si>
    <t>契約の相手方の区分</t>
    <rPh sb="0" eb="2">
      <t>ケイヤク</t>
    </rPh>
    <rPh sb="3" eb="5">
      <t>アイテ</t>
    </rPh>
    <rPh sb="5" eb="6">
      <t>カタ</t>
    </rPh>
    <rPh sb="7" eb="9">
      <t>クブン</t>
    </rPh>
    <phoneticPr fontId="2"/>
  </si>
  <si>
    <t>所管公益法人</t>
    <rPh sb="0" eb="2">
      <t>ショカン</t>
    </rPh>
    <rPh sb="2" eb="4">
      <t>コウエキ</t>
    </rPh>
    <rPh sb="4" eb="6">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</si>
  <si>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</si>
  <si>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</si>
  <si>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</si>
  <si>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一般競争入札</t>
    <rPh sb="0" eb="2">
      <t>イッパン</t>
    </rPh>
    <rPh sb="2" eb="4">
      <t>キョウソウ</t>
    </rPh>
    <rPh sb="4" eb="6">
      <t>ニュウサツ</t>
    </rPh>
    <phoneticPr fontId="2"/>
  </si>
  <si>
    <t>指名競争入札</t>
    <rPh sb="0" eb="2">
      <t>シメイ</t>
    </rPh>
    <rPh sb="2" eb="4">
      <t>キョウソウ</t>
    </rPh>
    <rPh sb="4" eb="6">
      <t>ニュウサツ</t>
    </rPh>
    <phoneticPr fontId="2"/>
  </si>
  <si>
    <t>企画競争</t>
    <rPh sb="0" eb="2">
      <t>キカク</t>
    </rPh>
    <rPh sb="2" eb="4">
      <t>キョウソウ</t>
    </rPh>
    <phoneticPr fontId="2"/>
  </si>
  <si>
    <t>公募</t>
    <rPh sb="0" eb="2">
      <t>コウボ</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</si>
  <si>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</si>
  <si>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</si>
  <si>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</si>
  <si>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</si>
  <si>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</si>
  <si>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</si>
  <si>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</si>
  <si>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総合評価実施</t>
    <rPh sb="0" eb="2">
      <t>ソウゴウ</t>
    </rPh>
    <rPh sb="2" eb="4">
      <t>ヒョウカ</t>
    </rPh>
    <rPh sb="4" eb="6">
      <t>ジッシ</t>
    </rPh>
    <phoneticPr fontId="2"/>
  </si>
  <si>
    <t>物品役務等</t>
    <rPh sb="0" eb="2">
      <t>ブッピン</t>
    </rPh>
    <rPh sb="2" eb="4">
      <t>エキム</t>
    </rPh>
    <rPh sb="4" eb="5">
      <t>トウ</t>
    </rPh>
    <phoneticPr fontId="2"/>
  </si>
  <si>
    <t>価格競争</t>
    <rPh sb="0" eb="4">
      <t>カカクキョウソウ</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</si>
  <si>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</si>
  <si>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</si>
  <si>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</si>
  <si>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</si>
  <si>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</si>
  <si>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</si>
  <si>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</si>
  <si>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</si>
  <si>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</si>
  <si>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</si>
  <si>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</si>
  <si>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随意契約（その他）</t>
    <rPh sb="0" eb="2">
      <t>ズイイ</t>
    </rPh>
    <rPh sb="2" eb="4">
      <t>ケイヤク</t>
    </rPh>
    <rPh sb="7" eb="8">
      <t>タ</t>
    </rPh>
    <phoneticPr fontId="2"/>
  </si>
  <si>
    <t>一括調達形態</t>
    <rPh sb="0" eb="2">
      <t>イッカツ</t>
    </rPh>
    <rPh sb="2" eb="4">
      <t>チョウタツ</t>
    </rPh>
    <rPh sb="4" eb="6">
      <t>ケイタイ</t>
    </rPh>
    <phoneticPr fontId="2"/>
  </si>
  <si>
    <t>近隣官署一括</t>
    <rPh sb="0" eb="2">
      <t>キンリン</t>
    </rPh>
    <rPh sb="2" eb="4">
      <t>カンショ</t>
    </rPh>
    <rPh sb="4" eb="6">
      <t>イッカツ</t>
    </rPh>
    <phoneticPr fontId="2"/>
  </si>
  <si>
    <t>平成25年度</t>
    <rPh sb="0" eb="2">
      <t>ヘイセイ</t>
    </rPh>
    <rPh sb="4" eb="5">
      <t>ネン</t>
    </rPh>
    <rPh sb="5" eb="6">
      <t>ド</t>
    </rPh>
    <phoneticPr fontId="2"/>
  </si>
  <si>
    <t>合同庁舎一括</t>
    <rPh sb="0" eb="1">
      <t>ゴウ</t>
    </rPh>
    <rPh sb="1" eb="2">
      <t>ドウ</t>
    </rPh>
    <rPh sb="2" eb="3">
      <t>チョウ</t>
    </rPh>
    <rPh sb="3" eb="4">
      <t>シャ</t>
    </rPh>
    <rPh sb="4" eb="6">
      <t>イッカツ</t>
    </rPh>
    <phoneticPr fontId="2"/>
  </si>
  <si>
    <t>平成26年度以降</t>
    <rPh sb="0" eb="2">
      <t>ヘイセイ</t>
    </rPh>
    <rPh sb="4" eb="5">
      <t>ネン</t>
    </rPh>
    <rPh sb="5" eb="6">
      <t>ド</t>
    </rPh>
    <rPh sb="6" eb="8">
      <t>イコウ</t>
    </rPh>
    <phoneticPr fontId="2"/>
  </si>
  <si>
    <t>管区一括</t>
    <rPh sb="0" eb="2">
      <t>カンク</t>
    </rPh>
    <rPh sb="2" eb="4">
      <t>イッカツ</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</si>
  <si>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</si>
  <si>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</si>
  <si>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</si>
  <si>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</si>
  <si>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</si>
  <si>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公共調達の適正化について（平成18年8月25日付財計第2017号）に基づく随意契約に係る情報の公表（公共工事）</t>
    <phoneticPr fontId="2"/>
  </si>
  <si>
    <t>予定価格（円）
（税込）</t>
    <rPh sb="0" eb="2">
      <t>ヨテイ</t>
    </rPh>
    <rPh sb="2" eb="4">
      <t>カカク</t>
    </rPh>
    <phoneticPr fontId="2"/>
  </si>
  <si>
    <t>契約金額（円）
（税込）</t>
    <rPh sb="0" eb="2">
      <t>ケイヤク</t>
    </rPh>
    <rPh sb="2" eb="4">
      <t>キンガク</t>
    </rPh>
    <phoneticPr fontId="2"/>
  </si>
  <si>
    <t>支出負担行為担当官
　法務省大臣官房施設課長
　松本　麗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シセツ</t>
    </rPh>
    <rPh sb="20" eb="22">
      <t>カチョウ</t>
    </rPh>
    <rPh sb="24" eb="26">
      <t>マツモト</t>
    </rPh>
    <rPh sb="27" eb="28">
      <t>レイ</t>
    </rPh>
    <rPh sb="30" eb="33">
      <t>トウキョウト</t>
    </rPh>
    <rPh sb="33" eb="37">
      <t>チヨダク</t>
    </rPh>
    <rPh sb="37" eb="38">
      <t>カスミ</t>
    </rPh>
    <rPh sb="39" eb="40">
      <t>セキ</t>
    </rPh>
    <phoneticPr fontId="2"/>
  </si>
  <si>
    <t>支出負担行為担当官
　法務省大臣官房施設課長
　松本　麗
（東京都千代田区霞が関1-1-1）</t>
  </si>
  <si>
    <t>女子中間ケアセンター（仮称）新営（建築）第1期工事
東京都昭島市もくせいの杜2-4､2-1
令和5年3月10日～令和7年8月29日</t>
    <rPh sb="17" eb="19">
      <t>ケンチク</t>
    </rPh>
    <phoneticPr fontId="2"/>
  </si>
  <si>
    <t>大成建設株式会社
東京都新宿区西新宿1-25-1</t>
  </si>
  <si>
    <t>令和4年度松山刑務所職員宿舎（2）新営（機械設備）工事
愛媛県東温市見奈良1243-2
令和5年3月17日～令和6年3月29日</t>
    <rPh sb="20" eb="22">
      <t>キカイ</t>
    </rPh>
    <rPh sb="22" eb="24">
      <t>セツビ</t>
    </rPh>
    <phoneticPr fontId="2"/>
  </si>
  <si>
    <t>株式会社さくら工業
愛媛県今治市喜田村4-13-53</t>
    <rPh sb="0" eb="4">
      <t>カブシキガイシャ</t>
    </rPh>
    <rPh sb="7" eb="9">
      <t>コウギョウ</t>
    </rPh>
    <rPh sb="10" eb="12">
      <t>エヒメ</t>
    </rPh>
    <rPh sb="12" eb="13">
      <t>ケン</t>
    </rPh>
    <rPh sb="13" eb="15">
      <t>イマバリ</t>
    </rPh>
    <rPh sb="15" eb="16">
      <t>シ</t>
    </rPh>
    <rPh sb="16" eb="19">
      <t>キタムラ</t>
    </rPh>
    <phoneticPr fontId="2"/>
  </si>
  <si>
    <t>女子中間ケアセンター（仮称）第1期設計その2業務
東京都昭島市もくせいの杜2-4､2-1
令和5年3月20日～令和7年8月29日</t>
  </si>
  <si>
    <t>株式会社佐藤総合計画
東京都墨田区横網2-10-12</t>
    <rPh sb="0" eb="4">
      <t>カブシキガイシャ</t>
    </rPh>
    <rPh sb="4" eb="6">
      <t>サトウ</t>
    </rPh>
    <rPh sb="6" eb="8">
      <t>ソウゴウ</t>
    </rPh>
    <rPh sb="8" eb="10">
      <t>ケイカク</t>
    </rPh>
    <rPh sb="11" eb="14">
      <t>トウキョウト</t>
    </rPh>
    <rPh sb="14" eb="16">
      <t>スミダ</t>
    </rPh>
    <rPh sb="16" eb="17">
      <t>ク</t>
    </rPh>
    <rPh sb="17" eb="19">
      <t>ヨコアミ</t>
    </rPh>
    <phoneticPr fontId="2"/>
  </si>
  <si>
    <t>女子中間ケアセンター（仮称）新営（電気設備）第1期工事
東京都昭島市もくせいの杜2-4､2-1
令和5年3月22日～令和7年8月29日</t>
    <rPh sb="17" eb="19">
      <t>デンキ</t>
    </rPh>
    <rPh sb="19" eb="21">
      <t>セツビ</t>
    </rPh>
    <phoneticPr fontId="2"/>
  </si>
  <si>
    <t>浅海電気株式会社
大阪府大阪市北区西天満3-7-4</t>
    <rPh sb="0" eb="2">
      <t>アサウミ</t>
    </rPh>
    <rPh sb="2" eb="4">
      <t>デンキ</t>
    </rPh>
    <rPh sb="4" eb="8">
      <t>カブシキガイシャ</t>
    </rPh>
    <rPh sb="9" eb="12">
      <t>オオサカフ</t>
    </rPh>
    <rPh sb="12" eb="14">
      <t>オオサカ</t>
    </rPh>
    <rPh sb="14" eb="15">
      <t>シ</t>
    </rPh>
    <rPh sb="15" eb="16">
      <t>キタ</t>
    </rPh>
    <rPh sb="16" eb="17">
      <t>ク</t>
    </rPh>
    <rPh sb="17" eb="20">
      <t>ニシテンマ</t>
    </rPh>
    <phoneticPr fontId="2"/>
  </si>
  <si>
    <t>令和4年度愛光女子学園収容区域トイレ洋式化改修等工事
東京都狛江市西野川3-14-26
令和5年3月25日～令和5年10月31日</t>
  </si>
  <si>
    <t>支出負担行為担当官
  愛光女子学園長
  川島　敦子
（東京都狛江市西野川3-14-26）</t>
  </si>
  <si>
    <t>株式会社スエナガ
神奈川県横浜市南区六ツ川3-87-16</t>
  </si>
  <si>
    <t>女子中間ケアセンター（仮称）新営第1期工事監理業務
東京都昭島市もくせいの杜2-4､2-1
令和5年3月29日～令和7年9月16日</t>
  </si>
  <si>
    <t>再度の入札をしても落札者がないため。（会計法第29条の3第5項、予決令第99条の2）</t>
  </si>
  <si>
    <t>再度の入札をしても落札者がないため。（会計法第29条の3第5項、予決令第99条の2、特例政令第11条1項）</t>
  </si>
  <si>
    <t>本件業務は、令和5年3月から令和7年8月にかけて新営工事を予定している女子中間ケアセンター（仮称）新営第1期工事を円滑に実施することを目的として、同工事に係る女子中間ケアセンター（仮称）実施設計業務の設計意図を正確に伝えるための質疑応答・説明及び工事材料・設備機器等の選定に関する検討・報告等を実施する設計意図伝達業務であり、上記実施設計業務と密接不可分の関係であるとともに建築の品質を確保する上で重要な業務である。
そのため、本件業務を適切に行うためには、上記実施設計業務に関して、設計図書では完全に表現できない性質の情報を含め、内容を熟知し、詳細な設計情報に精通している必要があり、上記実施設計業務の受注者である株式会社佐藤総合計画（以下「当初設計者」という。）以外の者が本件業務を行うことは現実的に極めて困難である。また、当初設計者以外の者が本件業務を行った場合、適切な設計意図伝達が行われず品質の低下を招くことも懸念される。
以上のことを考慮し、当初設計者を契約の相手方に特定したもの。（会計法第29条の3第4項、予決令第102条の4第3号）</t>
  </si>
  <si>
    <t>国庫債務負担行為</t>
    <rPh sb="0" eb="2">
      <t>コッコ</t>
    </rPh>
    <rPh sb="2" eb="4">
      <t>サイム</t>
    </rPh>
    <rPh sb="4" eb="6">
      <t>フタン</t>
    </rPh>
    <rPh sb="6" eb="8">
      <t>コウイ</t>
    </rPh>
    <phoneticPr fontId="2"/>
  </si>
  <si>
    <t>令和5年3月分</t>
    <rPh sb="0" eb="2">
      <t>レイワ</t>
    </rPh>
    <rPh sb="3" eb="4">
      <t>ネン</t>
    </rPh>
    <rPh sb="5" eb="7">
      <t>ガツブン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</si>
</sst>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_);[Red]\(0\)"/>
    <numFmt numFmtId="179" formatCode="#,##0_);[Red]\(#,##0\)"/>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8"/>
      <name val="ＭＳ Ｐゴシック"/>
      <family val="3"/>
      <charset val="128"/>
    </font>
    <font>
      <b/>
      <sz val="11"/>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28">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4" fillId="0" borderId="1" xfId="0" applyFont="1" applyFill="1" applyBorder="1" applyAlignment="1">
      <alignment horizontal="center" vertical="center" wrapText="1"/>
    </xf>
    <xf numFmtId="56"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177" fontId="4"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177" fontId="4" fillId="0" borderId="1" xfId="4" applyNumberFormat="1" applyFont="1" applyFill="1" applyBorder="1" applyAlignment="1">
      <alignment horizontal="center" vertical="center" wrapText="1"/>
    </xf>
    <xf numFmtId="178" fontId="4" fillId="0" borderId="1" xfId="4"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1" xfId="4" applyFont="1" applyFill="1" applyBorder="1" applyAlignment="1" applyProtection="1">
      <alignment horizontal="left" vertical="center" wrapText="1"/>
      <protection locked="0"/>
    </xf>
    <xf numFmtId="176" fontId="4" fillId="0" borderId="1" xfId="1" applyNumberFormat="1"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179" fontId="0" fillId="0" borderId="0"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178" fontId="0" fillId="0" borderId="0"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0" fontId="4" fillId="0" borderId="1" xfId="4" applyFont="1" applyFill="1" applyBorder="1" applyAlignment="1">
      <alignment horizontal="left" vertical="center" wrapText="1"/>
    </xf>
    <xf numFmtId="0" fontId="0" fillId="0" borderId="0" xfId="0" applyFont="1" applyFill="1" applyBorder="1" applyAlignment="1">
      <alignment horizontal="left" vertical="center" wrapText="1"/>
    </xf>
    <xf numFmtId="38" fontId="4" fillId="0" borderId="1" xfId="5"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NumberFormat="1" applyFont="1" applyFill="1" applyBorder="1" applyAlignment="1">
      <alignment horizontal="center" vertical="center"/>
    </xf>
  </cellXfs>
  <cellStyles count="6">
    <cellStyle name="パーセント" xfId="1" builtinId="5"/>
    <cellStyle name="パーセント 2" xfId="2"/>
    <cellStyle name="桁区切り" xfId="5" builtinId="6"/>
    <cellStyle name="標準" xfId="0" builtinId="0"/>
    <cellStyle name="標準 2" xfId="3"/>
    <cellStyle name="標準_１６７調査票４案件best100（再検討）0914提出用"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70" workbookViewId="0"/>
  </sheetViews>
  <sheetFormatPr defaultColWidth="9" defaultRowHeight="13" x14ac:dyDescent="0.2"/>
  <cols>
    <col min="1" max="1" width="2.6328125" style="1" customWidth="1"/>
    <col min="2" max="5" width="18.7265625" style="1" customWidth="1"/>
    <col min="6" max="6" width="22.90625" style="1" customWidth="1"/>
    <col min="7" max="7" width="22.26953125" style="1" customWidth="1"/>
    <col min="8" max="9" width="18.90625" style="1" customWidth="1"/>
    <col min="10" max="16384" width="9" style="1"/>
  </cols>
  <sheetData>
    <row r="2" spans="1:9" x14ac:dyDescent="0.2">
      <c r="B2" s="1" t="s">
        <v>46</v>
      </c>
    </row>
    <row r="4" spans="1:9" ht="30.75" customHeight="1" x14ac:dyDescent="0.2">
      <c r="A4" s="2"/>
      <c r="B4" s="3" t="s">
        <v>17</v>
      </c>
      <c r="C4" s="3" t="s">
        <v>8</v>
      </c>
      <c r="D4" s="3" t="s">
        <v>18</v>
      </c>
      <c r="E4" s="3" t="s">
        <v>19</v>
      </c>
      <c r="F4" s="3" t="s">
        <v>20</v>
      </c>
      <c r="G4" s="3" t="s">
        <v>21</v>
      </c>
      <c r="H4" s="3" t="s">
        <v>22</v>
      </c>
      <c r="I4" s="3" t="s">
        <v>39</v>
      </c>
    </row>
    <row r="5" spans="1:9" ht="30.75" customHeight="1" x14ac:dyDescent="0.2">
      <c r="A5" s="2">
        <v>1</v>
      </c>
      <c r="B5" s="2" t="s">
        <v>23</v>
      </c>
      <c r="C5" s="2" t="s">
        <v>9</v>
      </c>
      <c r="D5" s="2" t="s">
        <v>13</v>
      </c>
      <c r="E5" s="2" t="s">
        <v>24</v>
      </c>
      <c r="F5" s="2" t="s">
        <v>15</v>
      </c>
      <c r="G5" s="2" t="s">
        <v>45</v>
      </c>
      <c r="H5" s="2" t="s">
        <v>28</v>
      </c>
      <c r="I5" s="2" t="s">
        <v>40</v>
      </c>
    </row>
    <row r="6" spans="1:9" ht="30.75" customHeight="1" x14ac:dyDescent="0.2">
      <c r="A6" s="2">
        <v>2</v>
      </c>
      <c r="B6" s="2" t="s">
        <v>25</v>
      </c>
      <c r="C6" s="2" t="s">
        <v>7</v>
      </c>
      <c r="D6" s="2" t="s">
        <v>14</v>
      </c>
      <c r="E6" s="2" t="s">
        <v>26</v>
      </c>
      <c r="F6" s="2" t="s">
        <v>16</v>
      </c>
      <c r="G6" s="2" t="s">
        <v>27</v>
      </c>
      <c r="H6" s="2" t="s">
        <v>41</v>
      </c>
      <c r="I6" s="2" t="s">
        <v>42</v>
      </c>
    </row>
    <row r="7" spans="1:9" ht="30.75" customHeight="1" x14ac:dyDescent="0.2">
      <c r="A7" s="2">
        <v>3</v>
      </c>
      <c r="B7" s="2"/>
      <c r="C7" s="2" t="s">
        <v>48</v>
      </c>
      <c r="D7" s="2"/>
      <c r="E7" s="2"/>
      <c r="F7" s="2" t="s">
        <v>29</v>
      </c>
      <c r="G7" s="2" t="s">
        <v>30</v>
      </c>
      <c r="H7" s="2" t="s">
        <v>43</v>
      </c>
      <c r="I7" s="2" t="s">
        <v>44</v>
      </c>
    </row>
    <row r="8" spans="1:9" ht="30.75" customHeight="1" x14ac:dyDescent="0.2">
      <c r="A8" s="2">
        <v>4</v>
      </c>
      <c r="B8" s="2"/>
      <c r="C8" s="2" t="s">
        <v>10</v>
      </c>
      <c r="D8" s="2"/>
      <c r="E8" s="2"/>
      <c r="F8" s="2" t="s">
        <v>31</v>
      </c>
      <c r="G8" s="2" t="s">
        <v>32</v>
      </c>
      <c r="H8" s="2"/>
      <c r="I8" s="2"/>
    </row>
    <row r="9" spans="1:9" ht="30.75" customHeight="1" x14ac:dyDescent="0.2">
      <c r="A9" s="2">
        <v>5</v>
      </c>
      <c r="B9" s="2"/>
      <c r="C9" s="2" t="s">
        <v>11</v>
      </c>
      <c r="D9" s="2"/>
      <c r="E9" s="2"/>
      <c r="F9" s="2" t="s">
        <v>33</v>
      </c>
      <c r="G9" s="2" t="s">
        <v>34</v>
      </c>
      <c r="H9" s="2"/>
      <c r="I9" s="2"/>
    </row>
    <row r="10" spans="1:9" ht="30.75" customHeight="1" x14ac:dyDescent="0.2">
      <c r="A10" s="2">
        <v>6</v>
      </c>
      <c r="B10" s="2"/>
      <c r="C10" s="2" t="s">
        <v>12</v>
      </c>
      <c r="D10" s="2"/>
      <c r="E10" s="2"/>
      <c r="F10" s="2" t="s">
        <v>35</v>
      </c>
      <c r="G10" s="2" t="s">
        <v>36</v>
      </c>
      <c r="H10" s="2"/>
      <c r="I10" s="2"/>
    </row>
    <row r="11" spans="1:9" ht="30.75" customHeight="1" x14ac:dyDescent="0.2">
      <c r="A11" s="2">
        <v>7</v>
      </c>
      <c r="B11" s="2"/>
      <c r="C11" s="2"/>
      <c r="D11" s="2"/>
      <c r="E11" s="2"/>
      <c r="F11" s="2" t="s">
        <v>37</v>
      </c>
      <c r="G11" s="2"/>
      <c r="H11" s="2"/>
      <c r="I11" s="2"/>
    </row>
    <row r="12" spans="1:9" ht="30.75" customHeight="1" x14ac:dyDescent="0.2">
      <c r="A12" s="2">
        <v>8</v>
      </c>
      <c r="B12" s="2"/>
      <c r="C12" s="2"/>
      <c r="D12" s="2"/>
      <c r="E12" s="2"/>
      <c r="F12" s="2" t="s">
        <v>38</v>
      </c>
      <c r="G12" s="2"/>
      <c r="H12" s="2"/>
      <c r="I12" s="2"/>
    </row>
    <row r="13" spans="1:9" ht="30.75" customHeight="1" x14ac:dyDescent="0.2">
      <c r="A13" s="2">
        <v>9</v>
      </c>
      <c r="B13" s="2"/>
      <c r="C13" s="2"/>
      <c r="D13" s="2"/>
      <c r="E13" s="2"/>
      <c r="F13" s="2"/>
      <c r="G13" s="2"/>
      <c r="H13" s="2"/>
      <c r="I13" s="2"/>
    </row>
    <row r="14" spans="1:9" ht="30.75" customHeight="1" x14ac:dyDescent="0.2">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K9"/>
  <sheetViews>
    <sheetView showZeros="0" tabSelected="1" view="pageBreakPreview" zoomScale="85" zoomScaleNormal="85" zoomScaleSheetLayoutView="85" workbookViewId="0">
      <selection sqref="A1:K1"/>
    </sheetView>
  </sheetViews>
  <sheetFormatPr defaultColWidth="9" defaultRowHeight="13" x14ac:dyDescent="0.2"/>
  <cols>
    <col min="1" max="1" width="3.26953125" style="19" bestFit="1" customWidth="1"/>
    <col min="2" max="3" width="27.26953125" style="13" customWidth="1"/>
    <col min="4" max="4" width="16.81640625" style="9" bestFit="1" customWidth="1"/>
    <col min="5" max="5" width="21.7265625" style="13" customWidth="1"/>
    <col min="6" max="6" width="15.26953125" style="20" bestFit="1" customWidth="1"/>
    <col min="7" max="7" width="72.7265625" style="13" customWidth="1"/>
    <col min="8" max="9" width="14.36328125" style="17" bestFit="1" customWidth="1"/>
    <col min="10" max="10" width="6.6328125" style="21" bestFit="1" customWidth="1"/>
    <col min="11" max="11" width="29.1796875" style="23" customWidth="1"/>
    <col min="12" max="16384" width="9" style="19"/>
  </cols>
  <sheetData>
    <row r="1" spans="1:11" ht="26.25" customHeight="1" x14ac:dyDescent="0.2">
      <c r="A1" s="25" t="s">
        <v>50</v>
      </c>
      <c r="B1" s="26"/>
      <c r="C1" s="26"/>
      <c r="D1" s="26"/>
      <c r="E1" s="26"/>
      <c r="F1" s="26"/>
      <c r="G1" s="26"/>
      <c r="H1" s="26"/>
      <c r="I1" s="26"/>
      <c r="J1" s="26"/>
      <c r="K1" s="26"/>
    </row>
    <row r="2" spans="1:11" ht="29.25" customHeight="1" x14ac:dyDescent="0.2">
      <c r="B2" s="19"/>
      <c r="C2" s="19"/>
      <c r="E2" s="19"/>
      <c r="G2" s="19"/>
      <c r="J2" s="27" t="s">
        <v>71</v>
      </c>
      <c r="K2" s="27"/>
    </row>
    <row r="3" spans="1:11" s="10" customFormat="1" ht="47.25" customHeight="1" x14ac:dyDescent="0.2">
      <c r="A3" s="4" t="s">
        <v>47</v>
      </c>
      <c r="B3" s="4" t="s">
        <v>0</v>
      </c>
      <c r="C3" s="4" t="s">
        <v>1</v>
      </c>
      <c r="D3" s="7" t="s">
        <v>2</v>
      </c>
      <c r="E3" s="4" t="s">
        <v>3</v>
      </c>
      <c r="F3" s="8" t="s">
        <v>49</v>
      </c>
      <c r="G3" s="4" t="s">
        <v>5</v>
      </c>
      <c r="H3" s="16" t="s">
        <v>51</v>
      </c>
      <c r="I3" s="16" t="s">
        <v>52</v>
      </c>
      <c r="J3" s="18" t="s">
        <v>4</v>
      </c>
      <c r="K3" s="4" t="s">
        <v>6</v>
      </c>
    </row>
    <row r="4" spans="1:11" s="10" customFormat="1" ht="125.5" customHeight="1" x14ac:dyDescent="0.2">
      <c r="A4" s="4">
        <v>1</v>
      </c>
      <c r="B4" s="14" t="s">
        <v>55</v>
      </c>
      <c r="C4" s="14" t="s">
        <v>53</v>
      </c>
      <c r="D4" s="11">
        <v>44994</v>
      </c>
      <c r="E4" s="5" t="s">
        <v>56</v>
      </c>
      <c r="F4" s="12">
        <v>4011101011880</v>
      </c>
      <c r="G4" s="6" t="s">
        <v>68</v>
      </c>
      <c r="H4" s="24">
        <v>7036370000</v>
      </c>
      <c r="I4" s="24">
        <v>7035600000</v>
      </c>
      <c r="J4" s="15">
        <f t="shared" ref="J4:J9" si="0">IFERROR(I4/H4,"-")</f>
        <v>0.99989056857442116</v>
      </c>
      <c r="K4" s="22" t="s">
        <v>70</v>
      </c>
    </row>
    <row r="5" spans="1:11" s="10" customFormat="1" ht="125.5" customHeight="1" x14ac:dyDescent="0.2">
      <c r="A5" s="4">
        <v>2</v>
      </c>
      <c r="B5" s="14" t="s">
        <v>57</v>
      </c>
      <c r="C5" s="14" t="s">
        <v>54</v>
      </c>
      <c r="D5" s="11">
        <v>45001</v>
      </c>
      <c r="E5" s="6" t="s">
        <v>58</v>
      </c>
      <c r="F5" s="12">
        <v>2500001011621</v>
      </c>
      <c r="G5" s="6" t="s">
        <v>67</v>
      </c>
      <c r="H5" s="24">
        <v>86420400</v>
      </c>
      <c r="I5" s="24">
        <v>86350000</v>
      </c>
      <c r="J5" s="15">
        <f t="shared" si="0"/>
        <v>0.99918537752660253</v>
      </c>
      <c r="K5" s="22"/>
    </row>
    <row r="6" spans="1:11" s="10" customFormat="1" ht="125.5" customHeight="1" x14ac:dyDescent="0.2">
      <c r="A6" s="4">
        <v>3</v>
      </c>
      <c r="B6" s="14" t="s">
        <v>59</v>
      </c>
      <c r="C6" s="14" t="s">
        <v>54</v>
      </c>
      <c r="D6" s="11">
        <v>45002</v>
      </c>
      <c r="E6" s="6" t="s">
        <v>60</v>
      </c>
      <c r="F6" s="12">
        <v>4010601034111</v>
      </c>
      <c r="G6" s="6" t="s">
        <v>69</v>
      </c>
      <c r="H6" s="24">
        <v>68469500</v>
      </c>
      <c r="I6" s="24">
        <v>68200000</v>
      </c>
      <c r="J6" s="15">
        <f t="shared" si="0"/>
        <v>0.99606394087878547</v>
      </c>
      <c r="K6" s="22" t="s">
        <v>70</v>
      </c>
    </row>
    <row r="7" spans="1:11" s="10" customFormat="1" ht="125.5" customHeight="1" x14ac:dyDescent="0.2">
      <c r="A7" s="4">
        <v>4</v>
      </c>
      <c r="B7" s="14" t="s">
        <v>61</v>
      </c>
      <c r="C7" s="14" t="s">
        <v>54</v>
      </c>
      <c r="D7" s="11">
        <v>45005</v>
      </c>
      <c r="E7" s="6" t="s">
        <v>62</v>
      </c>
      <c r="F7" s="12">
        <v>8120001059958</v>
      </c>
      <c r="G7" s="6" t="s">
        <v>68</v>
      </c>
      <c r="H7" s="24">
        <v>2605680000</v>
      </c>
      <c r="I7" s="24">
        <v>2604800000</v>
      </c>
      <c r="J7" s="15">
        <f t="shared" si="0"/>
        <v>0.99966227625802095</v>
      </c>
      <c r="K7" s="22" t="s">
        <v>70</v>
      </c>
    </row>
    <row r="8" spans="1:11" s="10" customFormat="1" ht="125.5" customHeight="1" x14ac:dyDescent="0.2">
      <c r="A8" s="4">
        <v>5</v>
      </c>
      <c r="B8" s="6" t="s">
        <v>63</v>
      </c>
      <c r="C8" s="6" t="s">
        <v>64</v>
      </c>
      <c r="D8" s="11">
        <v>45009</v>
      </c>
      <c r="E8" s="5" t="s">
        <v>65</v>
      </c>
      <c r="F8" s="12">
        <v>2020001087454</v>
      </c>
      <c r="G8" s="6" t="s">
        <v>67</v>
      </c>
      <c r="H8" s="24">
        <v>9416000</v>
      </c>
      <c r="I8" s="24">
        <v>9350000</v>
      </c>
      <c r="J8" s="15">
        <f t="shared" si="0"/>
        <v>0.9929906542056075</v>
      </c>
      <c r="K8" s="22"/>
    </row>
    <row r="9" spans="1:11" s="10" customFormat="1" ht="125.5" customHeight="1" x14ac:dyDescent="0.2">
      <c r="A9" s="4">
        <v>6</v>
      </c>
      <c r="B9" s="14" t="s">
        <v>66</v>
      </c>
      <c r="C9" s="14" t="s">
        <v>54</v>
      </c>
      <c r="D9" s="11">
        <v>45013</v>
      </c>
      <c r="E9" s="6" t="s">
        <v>60</v>
      </c>
      <c r="F9" s="12">
        <v>4010601034111</v>
      </c>
      <c r="G9" s="6" t="s">
        <v>67</v>
      </c>
      <c r="H9" s="24">
        <v>102487000</v>
      </c>
      <c r="I9" s="24">
        <v>101200000</v>
      </c>
      <c r="J9" s="15">
        <f t="shared" si="0"/>
        <v>0.98744230975635938</v>
      </c>
      <c r="K9" s="22" t="s">
        <v>70</v>
      </c>
    </row>
  </sheetData>
  <autoFilter ref="A3:K9"/>
  <mergeCells count="2">
    <mergeCell ref="A1:K1"/>
    <mergeCell ref="J2:K2"/>
  </mergeCells>
  <phoneticPr fontId="2"/>
  <dataValidations count="7">
    <dataValidation imeMode="on" allowBlank="1" showInputMessage="1" showErrorMessage="1" sqref="G6 G9 K4:K9"/>
    <dataValidation type="textLength" errorStyle="warning" imeMode="disabled" operator="equal" allowBlank="1" showInputMessage="1" showErrorMessage="1" error="13桁で入力してください。" sqref="F4:F9">
      <formula1>13</formula1>
    </dataValidation>
    <dataValidation type="date" errorStyle="warning" imeMode="disabled" allowBlank="1" showInputMessage="1" showErrorMessage="1" error="令和２年度の日付を入力してください。" sqref="D4:D9">
      <formula1>43922</formula1>
      <formula2>44286</formula2>
    </dataValidation>
    <dataValidation imeMode="disabled" allowBlank="1" showInputMessage="1" showErrorMessage="1" sqref="A4:A9"/>
    <dataValidation type="custom" errorStyle="warning" imeMode="on" allowBlank="1" showInputMessage="1" showErrorMessage="1" error="「丁目」，「番地」，「号」，「－（全角）」が含まれています（いずれも住所表示には使用不可）。" sqref="E4:E9 B4:C9">
      <formula1>ISERROR(FIND("丁目",B4))*ISERROR(FIND("番地",B4))*ISERROR(FIND("号",B4))*ISERROR(FIND("－",B4))</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9">
      <formula1>AND(H4&gt;=I4,H4&gt;999999)</formula1>
    </dataValidation>
    <dataValidation type="custom" errorStyle="warning" imeMode="disabled" allowBlank="1" showInputMessage="1" showErrorMessage="1" error="契約金額が予定価格を超えています。" sqref="I4:I9">
      <formula1>H4&gt;=I4</formula1>
    </dataValidation>
  </dataValidations>
  <printOptions horizontalCentered="1"/>
  <pageMargins left="0.19685039370078741" right="0.19685039370078741" top="0.62992125984251968" bottom="0.43307086614173229" header="0.35433070866141736" footer="0.31496062992125984"/>
  <pageSetup paperSize="9" scale="59" fitToHeight="0" orientation="landscape" cellComments="asDisplayed" r:id="rId1"/>
  <headerFooter alignWithMargins="0">
    <oddHeader>&amp;R&amp;10別表２</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別表２</vt:lpstr>
      <vt:lpstr>別表２!Print_Titles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2023-08-04T01:52:28Z</cp:lastPrinted>
  <dcterms:created xsi:type="dcterms:W3CDTF">2009-06-19T08:08:47Z</dcterms:created>
  <dcterms:modified xsi:type="dcterms:W3CDTF">2023-08-04T02:08:26Z</dcterms:modified>
</cp:coreProperties>
</file>