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ls-flsv-001\会計課\歳入総括・歳出決算・歳出企画係\歳入総括・歳出決算・歳出企画係共通\令和6年度\03 【大】企画\01 【中】予算執行の調査\04 【小：3廃】公共調達適正化に関する文書\01_契約の公表\01_公表データ\R7.2\04_公表\"/>
    </mc:Choice>
  </mc:AlternateContent>
  <bookViews>
    <workbookView xWindow="3900" yWindow="60" windowWidth="14940" windowHeight="8030" firstSheet="1" activeTab="1"/>
  </bookViews>
  <sheets>
    <sheet name="リスト" sheetId="12" state="hidden" r:id="rId1"/>
    <sheet name="別表４" sheetId="26" r:id="rId2"/>
  </sheets>
  <definedNames>
    <definedName name="_xlnm._FilterDatabase" localSheetId="0" hidden="1">リスト!#REF!</definedName>
    <definedName name="_xlnm._FilterDatabase" localSheetId="1" hidden="1">別表４!$A$3:$K$3</definedName>
    <definedName name="_xlnm.Print_Area" localSheetId="1">別表４!$A$1:$K$37</definedName>
    <definedName name="_xlnm.Print_Titles" localSheetId="1">別表４!$3:$3</definedName>
    <definedName name="一括調達形態">リスト!$I$5:$I$7</definedName>
    <definedName name="一般競争入札・指名競争入札の別">リスト!$D$5:$D$6</definedName>
    <definedName name="契約の相手方の区分">リスト!$C$5:$C$10</definedName>
    <definedName name="公共工事等又は物品役務等の区分">リスト!$B$5:$B$6</definedName>
    <definedName name="随意契約の区分">リスト!$F$5:$F$13</definedName>
    <definedName name="随意契約の見直し">リスト!$G$5:$G$10</definedName>
    <definedName name="総合評価落札方式実施の別">リスト!$E$5:$E$6</definedName>
  </definedNames>
  <calcPr calcId="162913"/>
</workbook>
</file>

<file path=xl/calcChain.xml><?xml version="1.0" encoding="utf-8"?>
<calcChain xmlns="http://schemas.openxmlformats.org/spreadsheetml/2006/main">
  <c r="J37" i="26" l="1"/>
  <c r="J35" i="26"/>
  <c r="J34" i="26"/>
  <c r="J33" i="26"/>
  <c r="J32" i="26"/>
  <c r="J30" i="26"/>
  <c r="J28" i="26"/>
  <c r="J26" i="26"/>
  <c r="J25" i="26"/>
  <c r="J24" i="26"/>
  <c r="J21" i="26"/>
  <c r="J20" i="26"/>
  <c r="J19" i="26"/>
  <c r="J18" i="26"/>
  <c r="J17" i="26"/>
  <c r="J15" i="26"/>
  <c r="J14" i="26"/>
  <c r="J11" i="26"/>
  <c r="J9" i="26"/>
  <c r="J7" i="26"/>
  <c r="J5" i="26"/>
</calcChain>
</file>

<file path=xl/sharedStrings.xml><?xml version="1.0" encoding="utf-8"?>
<sst xmlns="http://schemas.openxmlformats.org/spreadsheetml/2006/main" count="193" uniqueCount="142">
  <si>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</si>
  <si>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</si>
  <si>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</si>
  <si>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</si>
  <si>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所管公益法人</t>
    <rPh sb="0" eb="2">
      <t>ショカン</t>
    </rPh>
    <rPh sb="2" eb="4">
      <t>コウエキ</t>
    </rPh>
    <rPh sb="4" eb="6">
      <t>ホウジン</t>
    </rPh>
    <phoneticPr fontId="2"/>
  </si>
  <si>
    <t>その他の公益法人</t>
    <rPh sb="2" eb="3">
      <t>タ</t>
    </rPh>
    <rPh sb="4" eb="6">
      <t>コウエキ</t>
    </rPh>
    <rPh sb="6" eb="8">
      <t>ホウジン</t>
    </rPh>
    <phoneticPr fontId="2"/>
  </si>
  <si>
    <t>特殊法人等</t>
    <rPh sb="0" eb="2">
      <t>トクシュ</t>
    </rPh>
    <rPh sb="2" eb="4">
      <t>ホウジン</t>
    </rPh>
    <rPh sb="4" eb="5">
      <t>トウ</t>
    </rPh>
    <phoneticPr fontId="2"/>
  </si>
  <si>
    <t>特定民間法人等</t>
    <rPh sb="0" eb="2">
      <t>トクテイ</t>
    </rPh>
    <rPh sb="2" eb="4">
      <t>ミンカン</t>
    </rPh>
    <rPh sb="4" eb="6">
      <t>ホウジン</t>
    </rPh>
    <rPh sb="6" eb="7">
      <t>トウ</t>
    </rPh>
    <phoneticPr fontId="2"/>
  </si>
  <si>
    <t>その他の法人等</t>
    <rPh sb="2" eb="3">
      <t>タ</t>
    </rPh>
    <rPh sb="4" eb="6">
      <t>ホウジン</t>
    </rPh>
    <rPh sb="6" eb="7">
      <t>トウ</t>
    </rPh>
    <phoneticPr fontId="2"/>
  </si>
  <si>
    <t>契約の相手方の区分</t>
    <rPh sb="0" eb="2">
      <t>ケイヤク</t>
    </rPh>
    <rPh sb="3" eb="5">
      <t>アイテ</t>
    </rPh>
    <rPh sb="5" eb="6">
      <t>カタ</t>
    </rPh>
    <rPh sb="7" eb="9">
      <t>クブン</t>
    </rPh>
    <phoneticPr fontId="2"/>
  </si>
  <si>
    <t>随意契約によることとした会計法令の根拠条文及び理由
（企画競争又は公募）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7" eb="29">
      <t>キカク</t>
    </rPh>
    <rPh sb="29" eb="31">
      <t>キョウソウ</t>
    </rPh>
    <rPh sb="31" eb="32">
      <t>マタ</t>
    </rPh>
    <rPh sb="33" eb="35">
      <t>コウボ</t>
    </rPh>
    <phoneticPr fontId="2"/>
  </si>
  <si>
    <t>落札率
（％）</t>
    <rPh sb="0" eb="2">
      <t>ラクサツ</t>
    </rPh>
    <rPh sb="2" eb="3">
      <t>リツ</t>
    </rPh>
    <phoneticPr fontId="2"/>
  </si>
  <si>
    <t>一括調達形態</t>
    <rPh sb="0" eb="2">
      <t>イッカツ</t>
    </rPh>
    <rPh sb="2" eb="4">
      <t>チョウタツ</t>
    </rPh>
    <rPh sb="4" eb="6">
      <t>ケイタイ</t>
    </rPh>
    <phoneticPr fontId="2"/>
  </si>
  <si>
    <t>合同庁舎一括</t>
    <rPh sb="0" eb="1">
      <t>ゴウ</t>
    </rPh>
    <rPh sb="1" eb="2">
      <t>ドウ</t>
    </rPh>
    <rPh sb="2" eb="3">
      <t>チョウ</t>
    </rPh>
    <rPh sb="3" eb="4">
      <t>シャ</t>
    </rPh>
    <rPh sb="4" eb="6">
      <t>イッカツ</t>
    </rPh>
    <phoneticPr fontId="2"/>
  </si>
  <si>
    <t>近隣官署一括</t>
    <rPh sb="0" eb="2">
      <t>キンリン</t>
    </rPh>
    <rPh sb="2" eb="4">
      <t>カンショ</t>
    </rPh>
    <rPh sb="4" eb="6">
      <t>イッカツ</t>
    </rPh>
    <phoneticPr fontId="2"/>
  </si>
  <si>
    <t>管区一括</t>
    <rPh sb="0" eb="2">
      <t>カンク</t>
    </rPh>
    <rPh sb="2" eb="4">
      <t>イッカツ</t>
    </rPh>
    <phoneticPr fontId="2"/>
  </si>
  <si>
    <t>公共工事等又は物品役務等の区分</t>
    <rPh sb="0" eb="2">
      <t>コウキョウ</t>
    </rPh>
    <rPh sb="2" eb="4">
      <t>コウジ</t>
    </rPh>
    <rPh sb="4" eb="5">
      <t>トウ</t>
    </rPh>
    <rPh sb="5" eb="6">
      <t>マタ</t>
    </rPh>
    <rPh sb="7" eb="9">
      <t>ブッピン</t>
    </rPh>
    <rPh sb="9" eb="11">
      <t>エキム</t>
    </rPh>
    <rPh sb="11" eb="12">
      <t>トウ</t>
    </rPh>
    <rPh sb="13" eb="15">
      <t>クブン</t>
    </rPh>
    <phoneticPr fontId="2"/>
  </si>
  <si>
    <t>一般競争入札・指名競争入札の別</t>
    <rPh sb="0" eb="2">
      <t>イッパン</t>
    </rPh>
    <rPh sb="2" eb="4">
      <t>キョウソウ</t>
    </rPh>
    <rPh sb="4" eb="6">
      <t>ニュウサツ</t>
    </rPh>
    <rPh sb="7" eb="9">
      <t>シメイ</t>
    </rPh>
    <rPh sb="9" eb="11">
      <t>キョウソウ</t>
    </rPh>
    <rPh sb="11" eb="13">
      <t>ニュウサツ</t>
    </rPh>
    <rPh sb="14" eb="15">
      <t>ベツ</t>
    </rPh>
    <phoneticPr fontId="2"/>
  </si>
  <si>
    <t>総合評価落札方式実施の別</t>
    <rPh sb="0" eb="2">
      <t>ソウゴウ</t>
    </rPh>
    <rPh sb="2" eb="4">
      <t>ヒョウカ</t>
    </rPh>
    <rPh sb="4" eb="6">
      <t>ラクサツ</t>
    </rPh>
    <rPh sb="6" eb="8">
      <t>ホウシキ</t>
    </rPh>
    <rPh sb="8" eb="10">
      <t>ジッシ</t>
    </rPh>
    <rPh sb="11" eb="12">
      <t>ベツ</t>
    </rPh>
    <phoneticPr fontId="2"/>
  </si>
  <si>
    <t>随意契約の区分</t>
    <rPh sb="0" eb="2">
      <t>ズイイ</t>
    </rPh>
    <rPh sb="2" eb="4">
      <t>ケイヤク</t>
    </rPh>
    <rPh sb="5" eb="7">
      <t>クブン</t>
    </rPh>
    <phoneticPr fontId="2"/>
  </si>
  <si>
    <t>随意契約の見直し</t>
    <rPh sb="0" eb="2">
      <t>ズイイ</t>
    </rPh>
    <rPh sb="2" eb="4">
      <t>ケイヤク</t>
    </rPh>
    <rPh sb="5" eb="6">
      <t>ミ</t>
    </rPh>
    <rPh sb="6" eb="7">
      <t>ナオ</t>
    </rPh>
    <phoneticPr fontId="2"/>
  </si>
  <si>
    <t>見直し実施年度</t>
    <rPh sb="0" eb="2">
      <t>ミナオ</t>
    </rPh>
    <rPh sb="3" eb="5">
      <t>ジッシ</t>
    </rPh>
    <rPh sb="5" eb="7">
      <t>ネンド</t>
    </rPh>
    <phoneticPr fontId="2"/>
  </si>
  <si>
    <t>公共工事等</t>
    <rPh sb="0" eb="2">
      <t>コウキョウ</t>
    </rPh>
    <rPh sb="2" eb="5">
      <t>コウジトウ</t>
    </rPh>
    <phoneticPr fontId="2"/>
  </si>
  <si>
    <t>一般競争入札</t>
    <rPh sb="0" eb="2">
      <t>イッパン</t>
    </rPh>
    <rPh sb="2" eb="4">
      <t>キョウソウ</t>
    </rPh>
    <rPh sb="4" eb="6">
      <t>ニュウサツ</t>
    </rPh>
    <phoneticPr fontId="2"/>
  </si>
  <si>
    <t>総合評価実施</t>
    <rPh sb="0" eb="2">
      <t>ソウゴウ</t>
    </rPh>
    <rPh sb="2" eb="4">
      <t>ヒョウカ</t>
    </rPh>
    <rPh sb="4" eb="6">
      <t>ジッシ</t>
    </rPh>
    <phoneticPr fontId="2"/>
  </si>
  <si>
    <t>企画競争</t>
    <rPh sb="0" eb="2">
      <t>キカク</t>
    </rPh>
    <rPh sb="2" eb="4">
      <t>キョウソウ</t>
    </rPh>
    <phoneticPr fontId="2"/>
  </si>
  <si>
    <t>物品役務等</t>
    <rPh sb="0" eb="2">
      <t>ブッピン</t>
    </rPh>
    <rPh sb="2" eb="4">
      <t>エキム</t>
    </rPh>
    <rPh sb="4" eb="5">
      <t>トウ</t>
    </rPh>
    <phoneticPr fontId="2"/>
  </si>
  <si>
    <t>指名競争入札</t>
    <rPh sb="0" eb="2">
      <t>シメイ</t>
    </rPh>
    <rPh sb="2" eb="4">
      <t>キョウソウ</t>
    </rPh>
    <rPh sb="4" eb="6">
      <t>ニュウサツ</t>
    </rPh>
    <phoneticPr fontId="2"/>
  </si>
  <si>
    <t>価格競争</t>
    <rPh sb="0" eb="4">
      <t>カカクキョウソウ</t>
    </rPh>
    <phoneticPr fontId="2"/>
  </si>
  <si>
    <t>公募</t>
    <rPh sb="0" eb="2">
      <t>コウボ</t>
    </rPh>
    <phoneticPr fontId="2"/>
  </si>
  <si>
    <t>事務・事業の中止</t>
    <rPh sb="0" eb="2">
      <t>ジム</t>
    </rPh>
    <rPh sb="3" eb="5">
      <t>ジギョウ</t>
    </rPh>
    <rPh sb="6" eb="8">
      <t>チュウシ</t>
    </rPh>
    <phoneticPr fontId="2"/>
  </si>
  <si>
    <t>平成24年度</t>
    <rPh sb="0" eb="2">
      <t>ヘイセイ</t>
    </rPh>
    <rPh sb="4" eb="5">
      <t>ネン</t>
    </rPh>
    <rPh sb="5" eb="6">
      <t>ド</t>
    </rPh>
    <phoneticPr fontId="2"/>
  </si>
  <si>
    <t>不落・不調による随意契約</t>
    <rPh sb="0" eb="1">
      <t>フ</t>
    </rPh>
    <rPh sb="1" eb="2">
      <t>ラク</t>
    </rPh>
    <rPh sb="3" eb="5">
      <t>フチョウ</t>
    </rPh>
    <rPh sb="8" eb="10">
      <t>ズイイ</t>
    </rPh>
    <rPh sb="10" eb="12">
      <t>ケイヤク</t>
    </rPh>
    <phoneticPr fontId="2"/>
  </si>
  <si>
    <t>競争入札に移行</t>
    <rPh sb="0" eb="2">
      <t>キョウソウ</t>
    </rPh>
    <rPh sb="2" eb="4">
      <t>ニュウサツ</t>
    </rPh>
    <rPh sb="5" eb="7">
      <t>イコウ</t>
    </rPh>
    <phoneticPr fontId="2"/>
  </si>
  <si>
    <t>契約の性質又は目的が競争を許さない場合</t>
    <rPh sb="0" eb="2">
      <t>ケイヤク</t>
    </rPh>
    <rPh sb="3" eb="5">
      <t>セイシツ</t>
    </rPh>
    <rPh sb="5" eb="6">
      <t>マタ</t>
    </rPh>
    <rPh sb="7" eb="9">
      <t>モクテキ</t>
    </rPh>
    <rPh sb="10" eb="12">
      <t>キョウソウ</t>
    </rPh>
    <rPh sb="13" eb="14">
      <t>ユル</t>
    </rPh>
    <rPh sb="17" eb="19">
      <t>バアイ</t>
    </rPh>
    <phoneticPr fontId="2"/>
  </si>
  <si>
    <t>企画競争に移行</t>
    <rPh sb="0" eb="2">
      <t>キカク</t>
    </rPh>
    <rPh sb="2" eb="4">
      <t>キョウソウ</t>
    </rPh>
    <rPh sb="5" eb="7">
      <t>イコウ</t>
    </rPh>
    <phoneticPr fontId="2"/>
  </si>
  <si>
    <t>緊急の必要により競争に付することができない場合</t>
    <rPh sb="0" eb="2">
      <t>キンキュウ</t>
    </rPh>
    <rPh sb="3" eb="5">
      <t>ヒツヨウ</t>
    </rPh>
    <rPh sb="8" eb="10">
      <t>キョウソウ</t>
    </rPh>
    <rPh sb="11" eb="12">
      <t>フ</t>
    </rPh>
    <rPh sb="21" eb="23">
      <t>バアイ</t>
    </rPh>
    <phoneticPr fontId="2"/>
  </si>
  <si>
    <t>公募に移行</t>
    <rPh sb="0" eb="2">
      <t>コウボ</t>
    </rPh>
    <rPh sb="3" eb="5">
      <t>イコウ</t>
    </rPh>
    <phoneticPr fontId="2"/>
  </si>
  <si>
    <t>競争に付することが不利と認められる場合</t>
    <rPh sb="0" eb="2">
      <t>キョウソウ</t>
    </rPh>
    <rPh sb="3" eb="4">
      <t>フ</t>
    </rPh>
    <rPh sb="9" eb="11">
      <t>フリ</t>
    </rPh>
    <rPh sb="12" eb="13">
      <t>ミト</t>
    </rPh>
    <rPh sb="17" eb="19">
      <t>バアイ</t>
    </rPh>
    <phoneticPr fontId="2"/>
  </si>
  <si>
    <t>随意契約によらざるを得ないもの</t>
    <rPh sb="0" eb="2">
      <t>ズイイ</t>
    </rPh>
    <rPh sb="2" eb="4">
      <t>ケイヤク</t>
    </rPh>
    <rPh sb="10" eb="11">
      <t>エ</t>
    </rPh>
    <phoneticPr fontId="2"/>
  </si>
  <si>
    <t>特例政令に該当する場合</t>
    <rPh sb="0" eb="2">
      <t>トクレイ</t>
    </rPh>
    <rPh sb="2" eb="4">
      <t>セイレイ</t>
    </rPh>
    <rPh sb="5" eb="7">
      <t>ガイトウ</t>
    </rPh>
    <rPh sb="9" eb="11">
      <t>バアイ</t>
    </rPh>
    <phoneticPr fontId="2"/>
  </si>
  <si>
    <t>秘密随意契約</t>
    <rPh sb="0" eb="2">
      <t>ヒミツ</t>
    </rPh>
    <rPh sb="2" eb="4">
      <t>ズイイ</t>
    </rPh>
    <rPh sb="4" eb="6">
      <t>ケイヤク</t>
    </rPh>
    <phoneticPr fontId="2"/>
  </si>
  <si>
    <t>随意契約（その他）</t>
    <rPh sb="0" eb="2">
      <t>ズイイ</t>
    </rPh>
    <rPh sb="2" eb="4">
      <t>ケイヤク</t>
    </rPh>
    <rPh sb="7" eb="8">
      <t>タ</t>
    </rPh>
    <phoneticPr fontId="2"/>
  </si>
  <si>
    <t>平成25年度</t>
    <rPh sb="0" eb="2">
      <t>ヘイセイ</t>
    </rPh>
    <rPh sb="4" eb="5">
      <t>ネン</t>
    </rPh>
    <rPh sb="5" eb="6">
      <t>ド</t>
    </rPh>
    <phoneticPr fontId="2"/>
  </si>
  <si>
    <t>平成26年度以降</t>
    <rPh sb="0" eb="2">
      <t>ヘイセイ</t>
    </rPh>
    <rPh sb="4" eb="5">
      <t>ネン</t>
    </rPh>
    <rPh sb="5" eb="6">
      <t>ド</t>
    </rPh>
    <rPh sb="6" eb="8">
      <t>イコウ</t>
    </rPh>
    <phoneticPr fontId="2"/>
  </si>
  <si>
    <t>引き続き競争入札，企画競争又は公募を実施</t>
    <rPh sb="0" eb="1">
      <t>ヒ</t>
    </rPh>
    <rPh sb="2" eb="3">
      <t>ツヅ</t>
    </rPh>
    <rPh sb="4" eb="6">
      <t>キョウソウ</t>
    </rPh>
    <rPh sb="6" eb="8">
      <t>ニュウサツ</t>
    </rPh>
    <rPh sb="9" eb="11">
      <t>キカク</t>
    </rPh>
    <rPh sb="11" eb="13">
      <t>キョウソウ</t>
    </rPh>
    <rPh sb="13" eb="14">
      <t>マタ</t>
    </rPh>
    <rPh sb="15" eb="17">
      <t>コウボ</t>
    </rPh>
    <rPh sb="18" eb="20">
      <t>ジッシ</t>
    </rPh>
    <phoneticPr fontId="2"/>
  </si>
  <si>
    <t>プルダウンメニューリスト</t>
    <phoneticPr fontId="2"/>
  </si>
  <si>
    <t>備　考</t>
    <rPh sb="0" eb="1">
      <t>ソナエ</t>
    </rPh>
    <rPh sb="2" eb="3">
      <t>コウ</t>
    </rPh>
    <phoneticPr fontId="2"/>
  </si>
  <si>
    <t>No.</t>
    <phoneticPr fontId="2"/>
  </si>
  <si>
    <t>独立行政法人等</t>
    <rPh sb="0" eb="2">
      <t>ドクリツ</t>
    </rPh>
    <rPh sb="2" eb="4">
      <t>ギョウセイ</t>
    </rPh>
    <rPh sb="4" eb="7">
      <t>ホウジントウ</t>
    </rPh>
    <phoneticPr fontId="2"/>
  </si>
  <si>
    <t>法人番号</t>
    <rPh sb="0" eb="2">
      <t>ホウジン</t>
    </rPh>
    <rPh sb="2" eb="4">
      <t>バンゴウ</t>
    </rPh>
    <phoneticPr fontId="2"/>
  </si>
  <si>
    <t>公共調達の適正化について（平成18年8月25日付財計第2017号）に基づく随意契約に係る情報の公表（物品役務等）</t>
    <rPh sb="50" eb="52">
      <t>ブッピン</t>
    </rPh>
    <rPh sb="52" eb="54">
      <t>エキム</t>
    </rPh>
    <rPh sb="54" eb="55">
      <t>トウ</t>
    </rPh>
    <phoneticPr fontId="2"/>
  </si>
  <si>
    <t>予定価格（円）
（税込）</t>
    <rPh sb="0" eb="2">
      <t>ヨテイ</t>
    </rPh>
    <rPh sb="2" eb="4">
      <t>カカク</t>
    </rPh>
    <phoneticPr fontId="2"/>
  </si>
  <si>
    <t>契約金額（円）
（税込）</t>
    <rPh sb="0" eb="2">
      <t>ケイヤク</t>
    </rPh>
    <rPh sb="2" eb="4">
      <t>キンガク</t>
    </rPh>
    <phoneticPr fontId="2"/>
  </si>
  <si>
    <t>支出負担行為担当官
　出入国在留管理庁次長
　杉山　徳明
（東京都千代田区霞が関1-1-1）</t>
    <phoneticPr fontId="2"/>
  </si>
  <si>
    <t>日本電気株式会社
東京都港区芝5-7-1</t>
    <phoneticPr fontId="2"/>
  </si>
  <si>
    <t>支出負担行為担当官
　法務省大臣官房会計課長
　村松　秀樹
（東京都千代田区霞が関1-1-1）</t>
    <phoneticPr fontId="2"/>
  </si>
  <si>
    <t>支出負担行為担当官
　東京出入国在留管理局長
　宮尾　芳彰
（東京都港区港南5-5-30）</t>
    <phoneticPr fontId="2"/>
  </si>
  <si>
    <t>コロンビア向け国費送還の座席手配等に係る業務委託契約</t>
    <phoneticPr fontId="2"/>
  </si>
  <si>
    <t>有限会社ジーエストラベル
大阪府大阪市中央区東心斎橋1-13-21</t>
    <phoneticPr fontId="2"/>
  </si>
  <si>
    <t>東芝デジタルソリューションズ株式会社
神奈川県川崎市幸区堀川町72-34</t>
    <phoneticPr fontId="2"/>
  </si>
  <si>
    <t>支出負担行為担当官
　福岡出入国在留管理局長
　山﨑　浩一
（福岡県福岡市中央区舞鶴3-5-25）</t>
    <phoneticPr fontId="2"/>
  </si>
  <si>
    <t>株式会社NTTデータ
東京都江東区豊洲3-3-3</t>
    <phoneticPr fontId="2"/>
  </si>
  <si>
    <t>台湾向け護送官付き国費送還の座席手配等に係る業務委託契約</t>
    <phoneticPr fontId="2"/>
  </si>
  <si>
    <t>中央合同庁舎第6号館A棟非常用自家発電設備修繕作業等業務の請負　一式</t>
    <phoneticPr fontId="2"/>
  </si>
  <si>
    <t>ブラジル向け国費送還の座席手配等に係る業務委託契約</t>
    <phoneticPr fontId="2"/>
  </si>
  <si>
    <t>情報通信技術の進展等に対応するための刑事訴訟法等の一部を改正する法律案 の製造業務　一式</t>
    <phoneticPr fontId="2"/>
  </si>
  <si>
    <t>在留カード等読取アプリケーションのマルチプラットフォーム化に伴う改修等</t>
    <phoneticPr fontId="2"/>
  </si>
  <si>
    <t>ベトナム向け国費送還の座席手配等に係る業務委託契約</t>
    <phoneticPr fontId="2"/>
  </si>
  <si>
    <t>法務省統合情報基盤のGSS移行に伴う基盤システムの構成変更作業の請負　一式</t>
    <phoneticPr fontId="2"/>
  </si>
  <si>
    <t>保安要員手配に係る業務委託契約</t>
    <phoneticPr fontId="2"/>
  </si>
  <si>
    <t>東京出入国在留管理局羽田空港支局第2ターミナルビル及び第3ターミナルビルの入国審査場におけるWi-Fi設備新設工事に関する請負業務契約</t>
    <phoneticPr fontId="2"/>
  </si>
  <si>
    <t>機動捜査連携機器（テレビ会議システム等）のバージョンアップ業務の請負　一式</t>
    <phoneticPr fontId="2"/>
  </si>
  <si>
    <t xml:space="preserve">職員への随行警護及び必要な車両等の手配の請負 一式 </t>
    <phoneticPr fontId="2"/>
  </si>
  <si>
    <t>出入国在留管理庁・税関共同キオスクのアプリケーション改修作業等</t>
    <phoneticPr fontId="2"/>
  </si>
  <si>
    <t>在留カード等消耗品（令和6年度追加分2回目）の物品供給　一式</t>
    <phoneticPr fontId="2"/>
  </si>
  <si>
    <t>刑事手続DXにおける通信機器の設定等業務の請負　一式</t>
    <phoneticPr fontId="2"/>
  </si>
  <si>
    <t>静岡刑務所南門老朽部品交換一式</t>
    <phoneticPr fontId="2"/>
  </si>
  <si>
    <t>徳島空港の審査環境の整備のために必要となるネットワーク機器のオンライン化作業等</t>
    <phoneticPr fontId="2"/>
  </si>
  <si>
    <t>スイス向け国費送還の座席手配等に係る業務委託契約</t>
    <phoneticPr fontId="2"/>
  </si>
  <si>
    <t>福岡空港国際線増改築に伴うシステムAV製CCTVの増設及び撤去・移設・再設置作業委託契約</t>
    <phoneticPr fontId="2"/>
  </si>
  <si>
    <t>最先端の顔認証技術の検証に用いた検証環境の原状回復作業等　一式</t>
    <phoneticPr fontId="2"/>
  </si>
  <si>
    <t>「戸籍振り仮名制度」及び「住所等変更登記の義務化」に関する全国地方新聞への広告掲載業務の請負　一式</t>
    <phoneticPr fontId="2"/>
  </si>
  <si>
    <t>次期電子認証システムの処理能力向上に伴う機器等の供給及び設定変更等業務の請負　一式</t>
    <phoneticPr fontId="2"/>
  </si>
  <si>
    <t>福岡空港国際線ANA専用光ケーブル新設作業委託契約</t>
    <phoneticPr fontId="2"/>
  </si>
  <si>
    <t>出入国管理業務個人識別情報システム等サーバ環境のソフトウェアバージョンアップ作業　一式</t>
    <phoneticPr fontId="2"/>
  </si>
  <si>
    <t>福岡空港国際線増改築に伴うArgus端末等一式移設・本設置作業委託契約</t>
    <phoneticPr fontId="2"/>
  </si>
  <si>
    <t>令和6年度横浜少年鑑別所静脈認証装置更新等整備一式</t>
    <phoneticPr fontId="2"/>
  </si>
  <si>
    <t>ウズベキスタン向け護送官付き国費送還の座席手配等に係る業務委託契約</t>
    <phoneticPr fontId="2"/>
  </si>
  <si>
    <t>フォレンジックデュプリケーター一式調達契約（2台）</t>
    <phoneticPr fontId="2"/>
  </si>
  <si>
    <t>戸籍情報連携システムの性能強化（マイナポータル連携対応）に伴う機器等の導入及び設定変更等業務　一式</t>
    <phoneticPr fontId="2"/>
  </si>
  <si>
    <t>若年層を対象とした人権に関する学びを通じた人権擁護委員制度の周知・広報用ウェブ記事等の製作・配信及びSNS プロモーション等業務の請負　一式</t>
    <phoneticPr fontId="2"/>
  </si>
  <si>
    <t>登記情報システムの更改等に伴う登記情報ネットワーク回線の増速に係る登記所設置帯域制御装置の設定変更作業の請負　一式</t>
    <phoneticPr fontId="2"/>
  </si>
  <si>
    <t>トルコ向け国費送還の座席手配等に係る業務委託契約</t>
    <phoneticPr fontId="2"/>
  </si>
  <si>
    <t>注釈民事訴訟・非訟書式要覧第418-421号ほかの供給　一式</t>
    <phoneticPr fontId="2"/>
  </si>
  <si>
    <t>支出負担行為担当官
　入国者収容所大村入国管理センター所長
　岡本　真由美
（長崎県大村市古賀島町644-3）</t>
    <phoneticPr fontId="2"/>
  </si>
  <si>
    <t>支出負担行為担当官
　静岡刑務所長
　中瀬　光徳
（静岡県静岡市葵区東千代田3-1-1）</t>
    <phoneticPr fontId="2"/>
  </si>
  <si>
    <t>支出負担行為担当官
　横浜少年鑑別所長
　岩﨑　智之
（神奈川県横浜市港南区港南4-2-1）</t>
    <phoneticPr fontId="2"/>
  </si>
  <si>
    <t>支出負担行為担当官
　名古屋地方検察庁検事正
　加藤　俊治
（愛知県名古屋市中区三の丸4-3-1）</t>
    <phoneticPr fontId="2"/>
  </si>
  <si>
    <t>株式会社ワールドワイド
神奈川県横浜市西区浅間町3-165-4</t>
    <phoneticPr fontId="2"/>
  </si>
  <si>
    <t>株式会社明電エンジニアリング
東京都品川区大崎5-5-5</t>
    <phoneticPr fontId="2"/>
  </si>
  <si>
    <t>独立行政法人国立印刷局
東京都港区虎ノ門2-2-5</t>
    <phoneticPr fontId="8"/>
  </si>
  <si>
    <t>日鉄ソリューションズ株式会社
東京都港区虎ノ門1-17-1</t>
    <phoneticPr fontId="2"/>
  </si>
  <si>
    <t>エヌ・ティ・ティ・ブロードバンドプラットフォーム株式会社
東京都千代田区内神田3-6-2</t>
    <phoneticPr fontId="2"/>
  </si>
  <si>
    <t>三菱電機システムサービス株式会社
東京都品川区南品川2-3-6</t>
    <phoneticPr fontId="8"/>
  </si>
  <si>
    <t>コントロール・リスクス・グループ株式会社
東京都港区虎ノ門1-2-8</t>
    <phoneticPr fontId="2"/>
  </si>
  <si>
    <t>パナソニックコネクト株式会社
東京都中央区銀座8-21-1</t>
    <phoneticPr fontId="2"/>
  </si>
  <si>
    <t>リコージャパン株式会社
東京都港区芝浦3-4-1</t>
    <phoneticPr fontId="8"/>
  </si>
  <si>
    <t>ナブコシステム株式会社静岡支店
静岡県静岡市葵区池ヶ谷東4-8</t>
    <phoneticPr fontId="2"/>
  </si>
  <si>
    <t>株式会社九電工福岡支店福岡支社
福岡県福岡市南区那の川1-24-1</t>
    <phoneticPr fontId="2"/>
  </si>
  <si>
    <t>全国地方新聞社連合会
東京都港区東新橋2-4-6</t>
    <phoneticPr fontId="2"/>
  </si>
  <si>
    <t>-</t>
    <phoneticPr fontId="2"/>
  </si>
  <si>
    <t>株式会社日立製作所
東京都品川区南大井6-23-1</t>
    <phoneticPr fontId="2"/>
  </si>
  <si>
    <t>大成建設株式会社九州支店
福岡県福岡市博多区住4-1-27</t>
    <phoneticPr fontId="2"/>
  </si>
  <si>
    <t>ANAシステムズ株式会社フィールドITサービス部
東京都大田区羽田空港3-4-2</t>
    <phoneticPr fontId="2"/>
  </si>
  <si>
    <t>セコム株式会社
東京都渋谷区神宮前1-5-1</t>
    <phoneticPr fontId="2"/>
  </si>
  <si>
    <t>クオリティネット株式会社
東京都千代田区東神田2-4-6</t>
    <phoneticPr fontId="2"/>
  </si>
  <si>
    <t xml:space="preserve">株式会社baton
東京都品川区西五反田5-2-4 </t>
    <phoneticPr fontId="8"/>
  </si>
  <si>
    <t>新日本法規出版株式会社
愛知県名古屋市中区栄1-23-20</t>
    <phoneticPr fontId="2"/>
  </si>
  <si>
    <t>本件に係る被送還者の送還計画等において、当該送還業務の特殊性を踏まえた送還先までの経由地を含む渡航ルートの選択・調整に適応でき、当局及び航空会社との適格な交渉等が可能なものは契約の相手方以外におらず、競争を許さないため。（会計法第29条の3第4項、予決令第102条の4第3号）</t>
    <phoneticPr fontId="2"/>
  </si>
  <si>
    <t>当該機器の保守に必要な技術、能力及び保守部品を有する者は契約業者のみであり、競争を許さないため。（会計法第29条の3第4項、予決令第102条の4第3号）</t>
    <phoneticPr fontId="2"/>
  </si>
  <si>
    <t>本件業務は、その性質上、公表前の情報の保秘、緊急の要請への対応等を要するところ、履行に必要な要件を満たす者は契約の相手方のみであるため（会計法第29条の3第4項、予決令第102条の4第3号）。</t>
    <phoneticPr fontId="8"/>
  </si>
  <si>
    <t>株式会社NTTデータは、本アプリケーションの開発業務を一般競争入札により落札した事業者であり、今年度の運用支援業務である「令和6年度在留カード等読取アプリケーションに係る維持管理業務」についても一般競争入札により落札し、受注している。維持管理業務の実施者とクロスプラットフォーム開発に伴う改修作業の実施者が異なる場合、前者と後者において同時期に本アプリケーションの改修作業が発生することとなり、一方が設計書等を修正した箇所を一切の漏れなくリアルタイムで連携し、もう一方が漏れなく修正を取り込んだ上で更なる改修を行わなければならず、極めて非現実的な改修作業となる。また、本アプリケーションに対し、複数の事業者が同時に改修作業を実施することとなり、改修した範囲においてバグや不具合が発見された場合の責任分界点が不明確となることから、当庁が契約不適合責任を指摘し、又はこれに基づく履行の追完、補償を受けることが困難となるなど、事実上本件改修業務の実施が不可能となる。加えて、次年度以降の維持管理業務への影響を考慮した場合、本アプリケーションを維持する現行事業者が改修の全容を把握することで、確実な業務引継が可能となる。これらの理由から、本件改修作業は本アプリケーションの維持管理業務を実施している事業者以外に遂行することが困難であるため、同業務の契約相手方である株式会社NTTデータをおいてほかにない。（会計法第29条の3第4項、特例政令第12条第1項第2号）</t>
    <phoneticPr fontId="2"/>
  </si>
  <si>
    <t>契約の相手方は、法務省統合情報基盤システムの構築及び運用支援事業者であるところ、本件調達においては、同システムの安定稼働に影響が生じないように万全を期して作業を実施する必要があり、システム構成等を熟知しているのは契約の相手方のみであるため（会計法第29条の3第4項、予決令第102条の4第3号）。</t>
    <phoneticPr fontId="2"/>
  </si>
  <si>
    <t>契約の相手方は、東京国際空港が提供しているフリーWi-Fiの環境を構築した事業者であり、東京国際空港のフリーWi-Fiとの認証連携をすることができるのは契約の相手方のみであるため（会計法第29条の3第4項、予決令第102条の4第3号）。</t>
    <phoneticPr fontId="2"/>
  </si>
  <si>
    <t>契約の相手方は、テレビ会議システム等の開発、機器の導入及び運用保守事業者であるところ、本件調達においては、同システムの安定稼働に影響が生じないように万全を期して作業を実施する必要があり、システム構成等を熟知しているのは契約の相手方のみであるため（会計法第29条の3第4項、特例政令第12条第1項第2号）。</t>
    <phoneticPr fontId="2"/>
  </si>
  <si>
    <t>当該案件を履行するために必要な条件を有する者が契約の相手方のみであるため。（会計法第29条の3第4項、予決令第102条の4第3号）</t>
    <phoneticPr fontId="8"/>
  </si>
  <si>
    <t>本件作業対象である共同キオスクについて、一般競争入札の結果、日本電気株式会社と契約を締結し、羽田空港、成田空港及び関西空港の入国動線上及び上陸審査場に導入すべく、アプリケーションの設計・開発作業等に着手している。そのため、現在導入のための設計・開発作業等が行われている共同キオスクに対して、他の事業者が後発でアプリケーションの改修等を行うことは、先行するアプリケーションの設計・開発作業等の影響を大きく受けることとなるため困難である。また、同一のシステムを他社が同時に改修することは、作業の手戻りや障害発生時の責任分界点について切り分けが困難になるなど受託のリスクが高く、事実上不可能である。これら状況から、本件作業については、日本電気株式会社以外の第三者が実施することはできない。（会計法第29条の3第4項、特例政令第12条第1項第2号）</t>
    <phoneticPr fontId="2"/>
  </si>
  <si>
    <t>契約の相手方は、当初契約において一般競争入札により落札したものであって、かつ、当該カードには特許権等の排他的権利を有する技術が使用されていることから、当該カードを継続して供給可能な者は契約の相手方のみであり、競争を許さないため。（会計法第29条の3第4項、予決令第102条の4第3号、特例政令第12条第1項第1号）</t>
    <phoneticPr fontId="2"/>
  </si>
  <si>
    <t>契約の相手方は、リモートアクセスサービスのシステム構築等請負事業者であるところ、本件調達においては、同システムの安定稼働に影響が生じないように万全を期して作業を実施する必要があり、システム構成等を熟知しているのは契約の相手方のみであるため（会計法第29条の3第4項、予決令第102条の4第3号）。</t>
    <phoneticPr fontId="2"/>
  </si>
  <si>
    <t>本調達において導入するネットワーク機器は、J-BISのネットワークを経由して、J-BISのサーバと一体となって稼動し、審査機器とサーバとの間のデータ連携を行うものである。J-BISは24時間365日稼動しており、各空海港における正確かつ迅速な出入国審査、また、テロの未然防止及び不法滞在者対策といった水際対策のための厳格な出入国審査において重要な役割を果たしている。本調達における作業を実施するに当たり、現行のネットワーク機器及びJ-BIS機器の安定稼動の継続が困難となる重大な障害や、J-BISのセキュリティ対策に係る情報の流出・漏洩といった情報セキュリティ上の重大な事故を発生させた場合、出入国審査等の業務が行えなくなり、水際対策を含む出入国管理行政全体に多大な影響を与えることとなる。さらに、J-BISは、出入国する外国人に係る個人識別情報等に加え、要注意人物情報等の極めて秘匿性の高い情報も保有しているところ、当該作業の実施に伴い、J-BISにおいて設定変更等の作業を実施する必要があるが、秘匿性の高いこれら情報を含むJ-BISへのアクセスは、必要最小限に絞り込む必要がある。以上のことから、本作業をNEC以外の事業者に依頼することは、費用面及びセキュリティ面から見て現実的ではなく、また、当該機器は運用支援の範囲外となり、障害発生時の対応が困難となる。かかる事態が発生しないように本件調達作業を安全・確実に実施することができるのは、現行のネットワーク機器を導入し、運用支援契約を締結している日本電気株式会社のみである。（会計法第29条の3第4項、予決令第102条の4第3号）</t>
    <phoneticPr fontId="2"/>
  </si>
  <si>
    <t>契約の相手方以外に当該機器の構築及び設定作業に対する必要な情報、技術及び保守並びに品質保証能力を有する者はなく競争が許されないため。（会計法第29条の3第4項、予決令第102条の4第3号）</t>
    <phoneticPr fontId="2"/>
  </si>
  <si>
    <t>当庁では、空港における審査待ち時間の短縮やクルーズ船外国人乗客の審査の円滑化等の観光立国実現に向けた取組の強化が求められている一方で、テロリストや不法入国・不法出国目的の外国人等の出入国を阻止するための厳格な出入国審査を実施しているところ、顔認証ゲートは、これら要注意人物の出入国を阻止するための仕組み（以下「不正利用対策」という。）を備えており、出入国審査業務において重要な役割を担っている。
本件調達において撤去する機器は、顔認証ゲートの機能を流用しており、同一の不正利用対策を備えているところ、一般競争入札により調達を行う場合、不正利用対策機能に係る情報を得る意図をもって応札しようとする者を排除することは困難である。
仮に、不正利用対策に係る情報が流出し、悪意のある者が当庁の不正利用対策に係る情報を入手した場合、入手した情報を悪用して当庁の審査をかいくぐり、出入国する可能性が高まるなど、出入国在留管理行政の根幹を揺るがしかねない状況を招き、ひいては、国家の安全を脅かす懸念がある。よって、情報の流出を確実に防ぐためには、撤去対象機器の確実なデータ消去を行い、徹底した管理体制のもと適切な処分を確実に実施する必要がある。このことから本調達を実施できるのは、顔認証ゲートの開発事業者であり、検証作業の実施事業者であるパナソニックコネクト株式会社をおいてほかにない。（会計法第29条の3第4項、予決令第102条の4第3号）</t>
    <phoneticPr fontId="2"/>
  </si>
  <si>
    <t>契約の相手方は、次期電子認証システムの機器構築、運用及び保守事業者であるところ、本件調達においては、同システムの機器構築及び同スケジュール等に影響が生じないように万全を期して作業を実施する必要があり、システム構成等を熟知しているのは契約の相手方のみであるため（会計法第29条の3第4項、特例政令第12条第1項第2号）。</t>
    <phoneticPr fontId="2"/>
  </si>
  <si>
    <t>J-BIS、AFIS及び出国顔照合システム（以下総称して「J-BIS等」という。）は、当庁の出入国管理システムを構成する基幹システムの一つであり、本システムなしでは当庁業務が成り立たないため、その安定稼動は当庁にとって極めて重要な使命である。本調達における作業は、J-BIS等に対して行われるものであるところ、仮に本改修作業において、何らかの障害を発生させた場合、全国における出入国審査業務等に極めて甚大な影響をもたらし、ひいては我が国が標榜する観光立国の推進を揺るがす事態となりかねない。よって、本作業を行う事業者にあっては、J-BIS等の仕様・仕組みに対する十分な知見を有し、J-BIS等を安定稼動させつつ、作業に当たることができ、不測の事態が発生した場合においても迅速かつ適切に原因の究明及び復旧作業を実施できる必要がある。また、J-BIS等は、出入国する外国人に係る個人識別情報等に加え、要注意人物情報等の極めて秘匿性の高い情報も保有しているところ、本改修作業等に伴い当該情報にアクセスすることとなるが、秘匿性の高いこれら情報を含む個人情報へのアクセスは、必要最小限に絞り込む必要がある。加えて、一般競争入札とするためには、要注意人物情報等に対する照合仕様を含むシステムの詳細仕様を開示する必要があるところ、これを奇貨として、悪意ある渡航者によるシステムの脆弱性を探らせる機会となりかねない。これらの理由から、J-BIS等の仕様・仕組みに対する十分な知見を有し、本改修作業を安全・確実に実施することが可能なのは、J-BIS等の開発・運用支援事業者である日本電気株式会社をおいてほかにない。（会計法第29条の3第4項、特例政令第12条第1項第2号）</t>
    <phoneticPr fontId="2"/>
  </si>
  <si>
    <t>当該機器は、日本国内において契約業者しか販売しておらず、競争を許さないため。（会計法第29条の3第4項、予決令第102条の4第3号）</t>
    <phoneticPr fontId="2"/>
  </si>
  <si>
    <t>本調達で整備する機器等は、インターフェイスシステムを大規模構成に変更し、マイナポータルとの連携に係る性能を強化するために必要となるものであるところ、追加予定の機能に係る設計・開発及び既存のインターフェイスシステムに支障を生じさせないよう設計・構築し、一体として運用管理・保守を行い得るという条件を満たし適切に業務を実施することができる者は、既設機器等の整備・保守事業者であって、かつ、現に既存契約において実施中の追加機能の設計・開発及び先行作業の受託者である契約業者のみであり、競争を許さないため。（会計法第29条の3第4項、特例政令第12条第1項第2号）</t>
    <phoneticPr fontId="2"/>
  </si>
  <si>
    <t>当該追録は、出版元である契約の相手方以外から調達することが不可能であり、競争を許さないため。（会計法第29条の3第4項、予決令第102条の4第3号）</t>
    <phoneticPr fontId="2"/>
  </si>
  <si>
    <t>一括調達（東京地方検察庁、関東地方更生保護委員会、東京保護観察所、出入国在留管理庁、公安調査庁）</t>
    <rPh sb="0" eb="2">
      <t>イッカツ</t>
    </rPh>
    <rPh sb="2" eb="4">
      <t>チョウタツ</t>
    </rPh>
    <rPh sb="5" eb="12">
      <t>トウキョウチホウケンサツチョウ</t>
    </rPh>
    <rPh sb="13" eb="24">
      <t>カントウチホウコウセイホゴイインカイ</t>
    </rPh>
    <rPh sb="25" eb="27">
      <t>トウキョウ</t>
    </rPh>
    <rPh sb="27" eb="29">
      <t>ホゴ</t>
    </rPh>
    <rPh sb="29" eb="32">
      <t>カンサツショ</t>
    </rPh>
    <rPh sb="33" eb="36">
      <t>シュツニュウコク</t>
    </rPh>
    <rPh sb="36" eb="38">
      <t>ザイリュウ</t>
    </rPh>
    <rPh sb="38" eb="41">
      <t>カンリチョウ</t>
    </rPh>
    <rPh sb="42" eb="44">
      <t>コウアン</t>
    </rPh>
    <rPh sb="44" eb="47">
      <t>チョウサチョウ</t>
    </rPh>
    <phoneticPr fontId="2"/>
  </si>
  <si>
    <t>令和7年2月分</t>
    <rPh sb="0" eb="2">
      <t>レイワ</t>
    </rPh>
    <rPh sb="3" eb="4">
      <t>ネン</t>
    </rPh>
    <rPh sb="5" eb="6">
      <t>ツキ</t>
    </rPh>
    <rPh sb="6" eb="7">
      <t>ブン</t>
    </rPh>
    <phoneticPr fontId="2"/>
  </si>
  <si>
    <t>本件業務を遂行できるのは全国の地方新聞社を網羅・統括している契約の相手方のみであるため。（会計法第29条の3第4項、特例政令第12条第1項第1号）</t>
    <phoneticPr fontId="2"/>
  </si>
  <si>
    <t>再度の入札をしても落札者がないため。（会計法第29条の3第5項、予決令第102条の4第7号）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</si>
</sst>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411]ggge&quot;年&quot;m&quot;月&quot;d&quot;日&quot;;@"/>
    <numFmt numFmtId="178" formatCode="0_);[Red]\(0\)"/>
    <numFmt numFmtId="179" formatCode="#,##0_);[Red]\(#,##0\)"/>
    <numFmt numFmtId="180" formatCode="0_ "/>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11"/>
      <color theme="1"/>
      <name val="ＭＳ Ｐゴシック"/>
      <family val="3"/>
      <charset val="128"/>
      <scheme val="minor"/>
    </font>
    <font>
      <sz val="8"/>
      <color rgb="FF000000"/>
      <name val="ＭＳ Ｐゴシック"/>
      <family val="3"/>
      <charset val="128"/>
    </font>
    <font>
      <sz val="12"/>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alignment vertical="center"/>
    </xf>
    <xf numFmtId="9" fontId="1" fillId="0" borderId="0" applyFont="0" applyFill="0" applyBorder="0" applyAlignment="0" applyProtection="0">
      <alignment vertical="center"/>
    </xf>
    <xf numFmtId="0" fontId="6"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40">
    <xf numFmtId="0" fontId="0" fillId="0" borderId="0" xfId="0">
      <alignment vertical="center"/>
    </xf>
    <xf numFmtId="0" fontId="0" fillId="0" borderId="0" xfId="0" applyAlignment="1">
      <alignment vertical="center" wrapText="1"/>
    </xf>
    <xf numFmtId="0" fontId="0" fillId="0" borderId="1" xfId="0" applyBorder="1" applyAlignment="1">
      <alignment vertical="center" wrapText="1"/>
    </xf>
    <xf numFmtId="0" fontId="5" fillId="0" borderId="1" xfId="0" applyFont="1" applyBorder="1" applyAlignment="1">
      <alignment vertical="center" wrapText="1"/>
    </xf>
    <xf numFmtId="0" fontId="4" fillId="0" borderId="1" xfId="0" applyFont="1" applyFill="1" applyBorder="1" applyAlignment="1">
      <alignment horizontal="center" vertical="center" wrapText="1"/>
    </xf>
    <xf numFmtId="0" fontId="0" fillId="0" borderId="0" xfId="0" applyFont="1" applyFill="1" applyBorder="1">
      <alignment vertical="center"/>
    </xf>
    <xf numFmtId="0" fontId="4" fillId="0" borderId="0" xfId="0" applyFont="1" applyFill="1" applyBorder="1" applyAlignment="1">
      <alignment horizontal="center" vertical="center" wrapText="1"/>
    </xf>
    <xf numFmtId="177" fontId="0" fillId="0" borderId="0" xfId="0" applyNumberFormat="1" applyFont="1" applyFill="1" applyBorder="1">
      <alignment vertical="center"/>
    </xf>
    <xf numFmtId="177" fontId="4" fillId="0" borderId="1" xfId="0" applyNumberFormat="1" applyFont="1" applyFill="1" applyBorder="1" applyAlignment="1">
      <alignment horizontal="center" vertical="center" wrapText="1"/>
    </xf>
    <xf numFmtId="178" fontId="0" fillId="0" borderId="0" xfId="0" applyNumberFormat="1" applyFont="1" applyFill="1" applyBorder="1">
      <alignment vertical="center"/>
    </xf>
    <xf numFmtId="178" fontId="4" fillId="0" borderId="1" xfId="0" applyNumberFormat="1" applyFont="1" applyFill="1" applyBorder="1" applyAlignment="1">
      <alignment horizontal="center" vertical="center" wrapText="1"/>
    </xf>
    <xf numFmtId="179" fontId="3" fillId="0" borderId="0" xfId="0" applyNumberFormat="1" applyFont="1" applyFill="1" applyBorder="1">
      <alignment vertical="center"/>
    </xf>
    <xf numFmtId="179" fontId="0" fillId="0" borderId="0" xfId="0" applyNumberFormat="1" applyFont="1" applyFill="1" applyBorder="1">
      <alignment vertical="center"/>
    </xf>
    <xf numFmtId="179" fontId="0" fillId="0" borderId="0" xfId="0" applyNumberFormat="1" applyFont="1" applyFill="1" applyBorder="1" applyAlignment="1">
      <alignment horizontal="center" vertical="center"/>
    </xf>
    <xf numFmtId="176" fontId="0" fillId="0" borderId="0" xfId="0" applyNumberFormat="1" applyFont="1" applyFill="1" applyBorder="1">
      <alignment vertical="center"/>
    </xf>
    <xf numFmtId="176" fontId="4" fillId="0" borderId="1" xfId="0" applyNumberFormat="1" applyFont="1" applyFill="1" applyBorder="1" applyAlignment="1">
      <alignment horizontal="center" vertical="center" wrapText="1"/>
    </xf>
    <xf numFmtId="0" fontId="0" fillId="0" borderId="0" xfId="0" applyFont="1" applyFill="1" applyBorder="1" applyAlignment="1">
      <alignment vertical="center"/>
    </xf>
    <xf numFmtId="0" fontId="0" fillId="0" borderId="0" xfId="0" applyFill="1" applyBorder="1" applyAlignment="1">
      <alignment vertical="center" wrapText="1"/>
    </xf>
    <xf numFmtId="179" fontId="4" fillId="0" borderId="1" xfId="0" applyNumberFormat="1" applyFont="1" applyFill="1" applyBorder="1" applyAlignment="1">
      <alignment horizontal="center" vertical="center" wrapText="1"/>
    </xf>
    <xf numFmtId="49" fontId="0" fillId="0" borderId="0" xfId="3" applyNumberFormat="1" applyFont="1" applyFill="1" applyBorder="1">
      <alignment vertical="center"/>
    </xf>
    <xf numFmtId="49" fontId="4" fillId="0" borderId="1" xfId="3"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7" fillId="0" borderId="0" xfId="0" applyFont="1" applyFill="1" applyBorder="1" applyAlignment="1" applyProtection="1">
      <alignment horizontal="center" vertical="center" wrapText="1"/>
      <protection locked="0"/>
    </xf>
    <xf numFmtId="0" fontId="7" fillId="0" borderId="0" xfId="5" applyFont="1" applyFill="1" applyBorder="1" applyAlignment="1" applyProtection="1">
      <alignment horizontal="center" vertical="center" wrapText="1"/>
      <protection locked="0"/>
    </xf>
    <xf numFmtId="38" fontId="7" fillId="0" borderId="1" xfId="0" applyNumberFormat="1" applyFont="1" applyFill="1" applyBorder="1" applyAlignment="1" applyProtection="1">
      <alignment horizontal="center" vertical="center" wrapText="1"/>
      <protection locked="0"/>
    </xf>
    <xf numFmtId="176" fontId="7" fillId="0" borderId="1" xfId="4" applyNumberFormat="1" applyFont="1" applyFill="1" applyBorder="1" applyAlignment="1">
      <alignment horizontal="center" vertical="center" wrapText="1"/>
    </xf>
    <xf numFmtId="177" fontId="7" fillId="0" borderId="1" xfId="0" applyNumberFormat="1" applyFont="1" applyFill="1" applyBorder="1" applyAlignment="1" applyProtection="1">
      <alignment horizontal="center" vertical="center" wrapText="1"/>
      <protection locked="0"/>
    </xf>
    <xf numFmtId="178" fontId="7" fillId="0" borderId="1" xfId="0" applyNumberFormat="1" applyFont="1" applyFill="1" applyBorder="1" applyAlignment="1" applyProtection="1">
      <alignment horizontal="center" vertical="center" wrapText="1"/>
      <protection locked="0"/>
    </xf>
    <xf numFmtId="177" fontId="7" fillId="0" borderId="1" xfId="5" applyNumberFormat="1" applyFont="1" applyFill="1" applyBorder="1" applyAlignment="1">
      <alignment horizontal="center" vertical="center" wrapText="1"/>
    </xf>
    <xf numFmtId="0" fontId="7" fillId="0" borderId="1" xfId="5" applyFont="1" applyFill="1" applyBorder="1" applyAlignment="1" applyProtection="1">
      <alignment horizontal="left" vertical="center" wrapText="1"/>
      <protection locked="0"/>
    </xf>
    <xf numFmtId="0" fontId="7" fillId="0" borderId="1" xfId="0" applyFont="1" applyFill="1" applyBorder="1" applyAlignment="1" applyProtection="1">
      <alignment horizontal="left" vertical="center" wrapText="1"/>
      <protection locked="0"/>
    </xf>
    <xf numFmtId="0" fontId="7" fillId="0" borderId="1" xfId="5" applyFont="1" applyFill="1" applyBorder="1" applyAlignment="1">
      <alignment horizontal="left" vertical="center" wrapText="1"/>
    </xf>
    <xf numFmtId="0" fontId="7" fillId="0" borderId="1" xfId="0" applyFont="1" applyFill="1" applyBorder="1" applyAlignment="1" applyProtection="1">
      <alignment horizontal="center" vertical="center" wrapText="1"/>
      <protection locked="0"/>
    </xf>
    <xf numFmtId="180" fontId="7" fillId="0" borderId="1" xfId="5" applyNumberFormat="1" applyFont="1" applyFill="1" applyBorder="1" applyAlignment="1">
      <alignment horizontal="center" vertical="center" wrapText="1"/>
    </xf>
    <xf numFmtId="38" fontId="7" fillId="0" borderId="1" xfId="5" applyNumberFormat="1" applyFont="1" applyFill="1" applyBorder="1" applyAlignment="1" applyProtection="1">
      <alignment horizontal="center" vertical="center" wrapText="1"/>
    </xf>
    <xf numFmtId="38" fontId="7" fillId="0" borderId="1" xfId="3" applyNumberFormat="1" applyFont="1" applyFill="1" applyBorder="1" applyAlignment="1" applyProtection="1">
      <alignment horizontal="center" vertical="center" wrapText="1"/>
      <protection locked="0"/>
    </xf>
    <xf numFmtId="0" fontId="7" fillId="0" borderId="1" xfId="5" applyFont="1" applyFill="1" applyBorder="1" applyAlignment="1" applyProtection="1">
      <alignment horizontal="center" vertical="center" wrapText="1"/>
      <protection locked="0"/>
    </xf>
    <xf numFmtId="0" fontId="0" fillId="0" borderId="0" xfId="0" applyFont="1" applyFill="1" applyBorder="1" applyAlignment="1">
      <alignment horizontal="center" vertical="center"/>
    </xf>
    <xf numFmtId="0" fontId="0" fillId="0" borderId="0" xfId="0" applyFill="1" applyBorder="1" applyAlignment="1">
      <alignment horizontal="center" vertical="center"/>
    </xf>
  </cellXfs>
  <cellStyles count="6">
    <cellStyle name="パーセント" xfId="4" builtinId="5"/>
    <cellStyle name="パーセント 2" xfId="1"/>
    <cellStyle name="桁区切り" xfId="3" builtinId="6"/>
    <cellStyle name="標準" xfId="0" builtinId="0"/>
    <cellStyle name="標準 2" xfId="2"/>
    <cellStyle name="標準_１６７調査票４案件best100（再検討）0914提出用" xfId="5"/>
  </cellStyles>
  <dxfs count="2">
    <dxf>
      <fill>
        <patternFill>
          <bgColor rgb="FFFF99FF"/>
        </patternFill>
      </fill>
    </dxf>
    <dxf>
      <fill>
        <patternFill>
          <bgColor rgb="FFFF99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I14"/>
  <sheetViews>
    <sheetView zoomScale="85" workbookViewId="0"/>
  </sheetViews>
  <sheetFormatPr defaultColWidth="9" defaultRowHeight="13" x14ac:dyDescent="0.2"/>
  <cols>
    <col min="1" max="1" width="2.6328125" style="1" customWidth="1"/>
    <col min="2" max="5" width="18.90625" style="1" customWidth="1"/>
    <col min="6" max="6" width="22.90625" style="1" customWidth="1"/>
    <col min="7" max="7" width="22.08984375" style="1" customWidth="1"/>
    <col min="8" max="9" width="18.90625" style="1" customWidth="1"/>
    <col min="10" max="16384" width="9" style="1"/>
  </cols>
  <sheetData>
    <row r="2" spans="1:9" ht="26" x14ac:dyDescent="0.2">
      <c r="B2" s="1" t="s">
        <v>46</v>
      </c>
    </row>
    <row r="4" spans="1:9" ht="30.75" customHeight="1" x14ac:dyDescent="0.2">
      <c r="A4" s="2"/>
      <c r="B4" s="3" t="s">
        <v>16</v>
      </c>
      <c r="C4" s="3" t="s">
        <v>9</v>
      </c>
      <c r="D4" s="3" t="s">
        <v>17</v>
      </c>
      <c r="E4" s="3" t="s">
        <v>18</v>
      </c>
      <c r="F4" s="3" t="s">
        <v>19</v>
      </c>
      <c r="G4" s="3" t="s">
        <v>20</v>
      </c>
      <c r="H4" s="3" t="s">
        <v>21</v>
      </c>
      <c r="I4" s="3" t="s">
        <v>12</v>
      </c>
    </row>
    <row r="5" spans="1:9" ht="30.75" customHeight="1" x14ac:dyDescent="0.2">
      <c r="A5" s="2">
        <v>1</v>
      </c>
      <c r="B5" s="2" t="s">
        <v>22</v>
      </c>
      <c r="C5" s="2" t="s">
        <v>4</v>
      </c>
      <c r="D5" s="2" t="s">
        <v>23</v>
      </c>
      <c r="E5" s="2" t="s">
        <v>24</v>
      </c>
      <c r="F5" s="2" t="s">
        <v>25</v>
      </c>
      <c r="G5" s="2" t="s">
        <v>45</v>
      </c>
      <c r="H5" s="2" t="s">
        <v>31</v>
      </c>
      <c r="I5" s="2" t="s">
        <v>14</v>
      </c>
    </row>
    <row r="6" spans="1:9" ht="30.75" customHeight="1" x14ac:dyDescent="0.2">
      <c r="A6" s="2">
        <v>2</v>
      </c>
      <c r="B6" s="2" t="s">
        <v>26</v>
      </c>
      <c r="C6" s="2" t="s">
        <v>5</v>
      </c>
      <c r="D6" s="2" t="s">
        <v>27</v>
      </c>
      <c r="E6" s="2" t="s">
        <v>28</v>
      </c>
      <c r="F6" s="2" t="s">
        <v>29</v>
      </c>
      <c r="G6" s="2" t="s">
        <v>30</v>
      </c>
      <c r="H6" s="2" t="s">
        <v>43</v>
      </c>
      <c r="I6" s="2" t="s">
        <v>13</v>
      </c>
    </row>
    <row r="7" spans="1:9" ht="30.75" customHeight="1" x14ac:dyDescent="0.2">
      <c r="A7" s="2">
        <v>3</v>
      </c>
      <c r="B7" s="2"/>
      <c r="C7" s="2" t="s">
        <v>49</v>
      </c>
      <c r="D7" s="2"/>
      <c r="E7" s="2"/>
      <c r="F7" s="2" t="s">
        <v>32</v>
      </c>
      <c r="G7" s="2" t="s">
        <v>33</v>
      </c>
      <c r="H7" s="2" t="s">
        <v>44</v>
      </c>
      <c r="I7" s="2" t="s">
        <v>15</v>
      </c>
    </row>
    <row r="8" spans="1:9" ht="30.75" customHeight="1" x14ac:dyDescent="0.2">
      <c r="A8" s="2">
        <v>4</v>
      </c>
      <c r="B8" s="2"/>
      <c r="C8" s="2" t="s">
        <v>6</v>
      </c>
      <c r="D8" s="2"/>
      <c r="E8" s="2"/>
      <c r="F8" s="2" t="s">
        <v>34</v>
      </c>
      <c r="G8" s="2" t="s">
        <v>35</v>
      </c>
      <c r="H8" s="2"/>
      <c r="I8" s="2"/>
    </row>
    <row r="9" spans="1:9" ht="30.75" customHeight="1" x14ac:dyDescent="0.2">
      <c r="A9" s="2">
        <v>5</v>
      </c>
      <c r="B9" s="2"/>
      <c r="C9" s="2" t="s">
        <v>7</v>
      </c>
      <c r="D9" s="2"/>
      <c r="E9" s="2"/>
      <c r="F9" s="2" t="s">
        <v>36</v>
      </c>
      <c r="G9" s="2" t="s">
        <v>37</v>
      </c>
      <c r="H9" s="2"/>
      <c r="I9" s="2"/>
    </row>
    <row r="10" spans="1:9" ht="30.75" customHeight="1" x14ac:dyDescent="0.2">
      <c r="A10" s="2">
        <v>6</v>
      </c>
      <c r="B10" s="2"/>
      <c r="C10" s="2" t="s">
        <v>8</v>
      </c>
      <c r="D10" s="2"/>
      <c r="E10" s="2"/>
      <c r="F10" s="2" t="s">
        <v>38</v>
      </c>
      <c r="G10" s="2" t="s">
        <v>39</v>
      </c>
      <c r="H10" s="2"/>
      <c r="I10" s="2"/>
    </row>
    <row r="11" spans="1:9" ht="30.75" customHeight="1" x14ac:dyDescent="0.2">
      <c r="A11" s="2">
        <v>7</v>
      </c>
      <c r="B11" s="2"/>
      <c r="C11" s="2"/>
      <c r="D11" s="2"/>
      <c r="E11" s="2"/>
      <c r="F11" s="2" t="s">
        <v>40</v>
      </c>
      <c r="G11" s="2"/>
      <c r="H11" s="2"/>
      <c r="I11" s="2"/>
    </row>
    <row r="12" spans="1:9" ht="30.75" customHeight="1" x14ac:dyDescent="0.2">
      <c r="A12" s="2">
        <v>8</v>
      </c>
      <c r="B12" s="2"/>
      <c r="C12" s="2"/>
      <c r="D12" s="2"/>
      <c r="E12" s="2"/>
      <c r="F12" s="2" t="s">
        <v>41</v>
      </c>
      <c r="G12" s="2"/>
      <c r="H12" s="2"/>
      <c r="I12" s="2"/>
    </row>
    <row r="13" spans="1:9" ht="30.75" customHeight="1" x14ac:dyDescent="0.2">
      <c r="A13" s="2">
        <v>9</v>
      </c>
      <c r="B13" s="2"/>
      <c r="C13" s="2"/>
      <c r="D13" s="2"/>
      <c r="E13" s="2"/>
      <c r="F13" s="2" t="s">
        <v>42</v>
      </c>
      <c r="G13" s="2"/>
      <c r="H13" s="2"/>
      <c r="I13" s="2"/>
    </row>
    <row r="14" spans="1:9" ht="30.75" customHeight="1" x14ac:dyDescent="0.2">
      <c r="A14" s="2">
        <v>10</v>
      </c>
      <c r="B14" s="2"/>
      <c r="C14" s="2"/>
      <c r="D14" s="2"/>
      <c r="E14" s="2"/>
      <c r="F14" s="2"/>
      <c r="G14" s="2"/>
      <c r="H14" s="2"/>
      <c r="I14" s="2"/>
    </row>
  </sheetData>
  <phoneticPr fontId="2"/>
  <pageMargins left="0.59055118110236227" right="0.59055118110236227" top="0.98425196850393704" bottom="0.98425196850393704" header="0.51181102362204722" footer="0.51181102362204722"/>
  <pageSetup paperSize="9" scale="8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5"/>
    <pageSetUpPr fitToPage="1"/>
  </sheetPr>
  <dimension ref="A1:K37"/>
  <sheetViews>
    <sheetView showGridLines="0" tabSelected="1" view="pageBreakPreview" zoomScale="130" zoomScaleNormal="100" zoomScaleSheetLayoutView="130" workbookViewId="0">
      <selection activeCell="G31" sqref="G31"/>
    </sheetView>
  </sheetViews>
  <sheetFormatPr defaultColWidth="9" defaultRowHeight="13" x14ac:dyDescent="0.2"/>
  <cols>
    <col min="1" max="1" width="3.90625" style="19" customWidth="1"/>
    <col min="2" max="2" width="30.6328125" style="21" customWidth="1"/>
    <col min="3" max="3" width="21.36328125" style="21" customWidth="1"/>
    <col min="4" max="4" width="13.08984375" style="7" customWidth="1"/>
    <col min="5" max="5" width="15.453125" style="21" customWidth="1"/>
    <col min="6" max="6" width="15.36328125" style="9" bestFit="1" customWidth="1"/>
    <col min="7" max="7" width="36.36328125" style="21" customWidth="1"/>
    <col min="8" max="8" width="14.453125" style="13" bestFit="1" customWidth="1"/>
    <col min="9" max="9" width="11.90625" style="12" bestFit="1" customWidth="1"/>
    <col min="10" max="10" width="10.08984375" style="14" bestFit="1" customWidth="1"/>
    <col min="11" max="11" width="36.36328125" style="22" customWidth="1"/>
    <col min="12" max="16384" width="9" style="5"/>
  </cols>
  <sheetData>
    <row r="1" spans="1:11" ht="27.75" customHeight="1" x14ac:dyDescent="0.2">
      <c r="A1" s="38" t="s">
        <v>51</v>
      </c>
      <c r="B1" s="39"/>
      <c r="C1" s="39"/>
      <c r="D1" s="39"/>
      <c r="E1" s="39"/>
      <c r="F1" s="39"/>
      <c r="G1" s="39"/>
      <c r="H1" s="39"/>
      <c r="I1" s="39"/>
      <c r="J1" s="39"/>
      <c r="K1" s="39"/>
    </row>
    <row r="2" spans="1:11" ht="18.75" customHeight="1" x14ac:dyDescent="0.2">
      <c r="B2" s="16"/>
      <c r="C2" s="16"/>
      <c r="E2" s="16"/>
      <c r="G2" s="16"/>
      <c r="H2" s="11"/>
      <c r="K2" s="17" t="s">
        <v>139</v>
      </c>
    </row>
    <row r="3" spans="1:11" s="6" customFormat="1" ht="39" customHeight="1" x14ac:dyDescent="0.2">
      <c r="A3" s="20" t="s">
        <v>48</v>
      </c>
      <c r="B3" s="4" t="s">
        <v>2</v>
      </c>
      <c r="C3" s="4" t="s">
        <v>0</v>
      </c>
      <c r="D3" s="8" t="s">
        <v>1</v>
      </c>
      <c r="E3" s="4" t="s">
        <v>3</v>
      </c>
      <c r="F3" s="10" t="s">
        <v>50</v>
      </c>
      <c r="G3" s="4" t="s">
        <v>10</v>
      </c>
      <c r="H3" s="18" t="s">
        <v>52</v>
      </c>
      <c r="I3" s="18" t="s">
        <v>53</v>
      </c>
      <c r="J3" s="15" t="s">
        <v>11</v>
      </c>
      <c r="K3" s="4" t="s">
        <v>47</v>
      </c>
    </row>
    <row r="4" spans="1:11" s="23" customFormat="1" ht="67.5" customHeight="1" x14ac:dyDescent="0.2">
      <c r="A4" s="25">
        <v>1</v>
      </c>
      <c r="B4" s="31" t="s">
        <v>63</v>
      </c>
      <c r="C4" s="31" t="s">
        <v>57</v>
      </c>
      <c r="D4" s="27">
        <v>45691</v>
      </c>
      <c r="E4" s="31" t="s">
        <v>99</v>
      </c>
      <c r="F4" s="28">
        <v>6020001030229</v>
      </c>
      <c r="G4" s="31" t="s">
        <v>119</v>
      </c>
      <c r="H4" s="25">
        <v>1073000</v>
      </c>
      <c r="I4" s="25">
        <v>1073000</v>
      </c>
      <c r="J4" s="26">
        <v>1</v>
      </c>
      <c r="K4" s="33"/>
    </row>
    <row r="5" spans="1:11" s="23" customFormat="1" ht="153" customHeight="1" x14ac:dyDescent="0.2">
      <c r="A5" s="25">
        <v>2</v>
      </c>
      <c r="B5" s="31" t="s">
        <v>64</v>
      </c>
      <c r="C5" s="31" t="s">
        <v>56</v>
      </c>
      <c r="D5" s="27">
        <v>45691</v>
      </c>
      <c r="E5" s="31" t="s">
        <v>100</v>
      </c>
      <c r="F5" s="28">
        <v>1010701028239</v>
      </c>
      <c r="G5" s="31" t="s">
        <v>120</v>
      </c>
      <c r="H5" s="25">
        <v>1540000</v>
      </c>
      <c r="I5" s="25">
        <v>1540000</v>
      </c>
      <c r="J5" s="26">
        <f>IFERROR(ROUNDDOWN(I5/H5,3),"-")</f>
        <v>1</v>
      </c>
      <c r="K5" s="31" t="s">
        <v>138</v>
      </c>
    </row>
    <row r="6" spans="1:11" s="23" customFormat="1" ht="77.150000000000006" customHeight="1" x14ac:dyDescent="0.2">
      <c r="A6" s="25">
        <v>3</v>
      </c>
      <c r="B6" s="31" t="s">
        <v>65</v>
      </c>
      <c r="C6" s="31" t="s">
        <v>57</v>
      </c>
      <c r="D6" s="27">
        <v>45691</v>
      </c>
      <c r="E6" s="31" t="s">
        <v>59</v>
      </c>
      <c r="F6" s="28">
        <v>5120002036091</v>
      </c>
      <c r="G6" s="31" t="s">
        <v>119</v>
      </c>
      <c r="H6" s="25">
        <v>2829000</v>
      </c>
      <c r="I6" s="25">
        <v>2829000</v>
      </c>
      <c r="J6" s="26">
        <v>1</v>
      </c>
      <c r="K6" s="33"/>
    </row>
    <row r="7" spans="1:11" s="23" customFormat="1" ht="191.15" customHeight="1" x14ac:dyDescent="0.2">
      <c r="A7" s="25">
        <v>4</v>
      </c>
      <c r="B7" s="31" t="s">
        <v>66</v>
      </c>
      <c r="C7" s="31" t="s">
        <v>56</v>
      </c>
      <c r="D7" s="27">
        <v>45691</v>
      </c>
      <c r="E7" s="31" t="s">
        <v>101</v>
      </c>
      <c r="F7" s="28">
        <v>6010405003434</v>
      </c>
      <c r="G7" s="31" t="s">
        <v>121</v>
      </c>
      <c r="H7" s="25">
        <v>5633708</v>
      </c>
      <c r="I7" s="25">
        <v>5633708</v>
      </c>
      <c r="J7" s="26">
        <f>IFERROR(ROUNDDOWN(I7/H7,3),"-")</f>
        <v>1</v>
      </c>
      <c r="K7" s="31"/>
    </row>
    <row r="8" spans="1:11" s="23" customFormat="1" ht="77.150000000000006" customHeight="1" x14ac:dyDescent="0.2">
      <c r="A8" s="25">
        <v>5</v>
      </c>
      <c r="B8" s="31" t="s">
        <v>63</v>
      </c>
      <c r="C8" s="31" t="s">
        <v>57</v>
      </c>
      <c r="D8" s="27">
        <v>45692</v>
      </c>
      <c r="E8" s="31" t="s">
        <v>99</v>
      </c>
      <c r="F8" s="28">
        <v>6020001030229</v>
      </c>
      <c r="G8" s="31" t="s">
        <v>119</v>
      </c>
      <c r="H8" s="25">
        <v>1073000</v>
      </c>
      <c r="I8" s="25">
        <v>1073000</v>
      </c>
      <c r="J8" s="26">
        <v>1</v>
      </c>
      <c r="K8" s="33"/>
    </row>
    <row r="9" spans="1:11" s="23" customFormat="1" ht="257.14999999999998" customHeight="1" x14ac:dyDescent="0.2">
      <c r="A9" s="25">
        <v>6</v>
      </c>
      <c r="B9" s="31" t="s">
        <v>67</v>
      </c>
      <c r="C9" s="31" t="s">
        <v>54</v>
      </c>
      <c r="D9" s="27">
        <v>45692</v>
      </c>
      <c r="E9" s="31" t="s">
        <v>62</v>
      </c>
      <c r="F9" s="28">
        <v>6010601062093</v>
      </c>
      <c r="G9" s="31" t="s">
        <v>122</v>
      </c>
      <c r="H9" s="25">
        <v>72099720</v>
      </c>
      <c r="I9" s="25">
        <v>72099720</v>
      </c>
      <c r="J9" s="26">
        <f>IFERROR(ROUNDDOWN(I9/H9,3),"-")</f>
        <v>1</v>
      </c>
      <c r="K9" s="33"/>
    </row>
    <row r="10" spans="1:11" s="23" customFormat="1" ht="83.15" customHeight="1" x14ac:dyDescent="0.2">
      <c r="A10" s="25">
        <v>7</v>
      </c>
      <c r="B10" s="31" t="s">
        <v>68</v>
      </c>
      <c r="C10" s="31" t="s">
        <v>57</v>
      </c>
      <c r="D10" s="27">
        <v>45693</v>
      </c>
      <c r="E10" s="31" t="s">
        <v>99</v>
      </c>
      <c r="F10" s="28">
        <v>6020001030229</v>
      </c>
      <c r="G10" s="31" t="s">
        <v>119</v>
      </c>
      <c r="H10" s="25">
        <v>1610000</v>
      </c>
      <c r="I10" s="25">
        <v>1610000</v>
      </c>
      <c r="J10" s="26">
        <v>1</v>
      </c>
      <c r="K10" s="33"/>
    </row>
    <row r="11" spans="1:11" s="23" customFormat="1" ht="83.15" customHeight="1" x14ac:dyDescent="0.2">
      <c r="A11" s="25">
        <v>8</v>
      </c>
      <c r="B11" s="31" t="s">
        <v>69</v>
      </c>
      <c r="C11" s="31" t="s">
        <v>56</v>
      </c>
      <c r="D11" s="27">
        <v>45693</v>
      </c>
      <c r="E11" s="31" t="s">
        <v>102</v>
      </c>
      <c r="F11" s="28">
        <v>9010001045803</v>
      </c>
      <c r="G11" s="31" t="s">
        <v>123</v>
      </c>
      <c r="H11" s="25">
        <v>4879875</v>
      </c>
      <c r="I11" s="25">
        <v>4647500</v>
      </c>
      <c r="J11" s="26">
        <f>IFERROR(ROUNDDOWN(I11/H11,3),"-")</f>
        <v>0.95199999999999996</v>
      </c>
      <c r="K11" s="33"/>
    </row>
    <row r="12" spans="1:11" s="23" customFormat="1" ht="77.150000000000006" customHeight="1" x14ac:dyDescent="0.2">
      <c r="A12" s="25">
        <v>9</v>
      </c>
      <c r="B12" s="31" t="s">
        <v>70</v>
      </c>
      <c r="C12" s="31" t="s">
        <v>95</v>
      </c>
      <c r="D12" s="27">
        <v>45693</v>
      </c>
      <c r="E12" s="31" t="s">
        <v>59</v>
      </c>
      <c r="F12" s="28">
        <v>5120002036091</v>
      </c>
      <c r="G12" s="31" t="s">
        <v>119</v>
      </c>
      <c r="H12" s="25">
        <v>6462170</v>
      </c>
      <c r="I12" s="25">
        <v>6462170</v>
      </c>
      <c r="J12" s="26">
        <v>1</v>
      </c>
      <c r="K12" s="33"/>
    </row>
    <row r="13" spans="1:11" s="23" customFormat="1" ht="77.150000000000006" customHeight="1" x14ac:dyDescent="0.2">
      <c r="A13" s="25">
        <v>10</v>
      </c>
      <c r="B13" s="31" t="s">
        <v>71</v>
      </c>
      <c r="C13" s="31" t="s">
        <v>57</v>
      </c>
      <c r="D13" s="27">
        <v>45695</v>
      </c>
      <c r="E13" s="31" t="s">
        <v>103</v>
      </c>
      <c r="F13" s="28">
        <v>1010001079404</v>
      </c>
      <c r="G13" s="31" t="s">
        <v>124</v>
      </c>
      <c r="H13" s="25">
        <v>6160000</v>
      </c>
      <c r="I13" s="25">
        <v>6160000</v>
      </c>
      <c r="J13" s="26">
        <v>1</v>
      </c>
      <c r="K13" s="33"/>
    </row>
    <row r="14" spans="1:11" s="23" customFormat="1" ht="90" customHeight="1" x14ac:dyDescent="0.2">
      <c r="A14" s="25">
        <v>11</v>
      </c>
      <c r="B14" s="31" t="s">
        <v>72</v>
      </c>
      <c r="C14" s="31" t="s">
        <v>56</v>
      </c>
      <c r="D14" s="27">
        <v>45695</v>
      </c>
      <c r="E14" s="31" t="s">
        <v>104</v>
      </c>
      <c r="F14" s="28">
        <v>1010901011705</v>
      </c>
      <c r="G14" s="31" t="s">
        <v>125</v>
      </c>
      <c r="H14" s="25">
        <v>28027623</v>
      </c>
      <c r="I14" s="25">
        <v>25954500</v>
      </c>
      <c r="J14" s="26">
        <f>IFERROR(ROUNDDOWN(I14/H14,3),"-")</f>
        <v>0.92600000000000005</v>
      </c>
      <c r="K14" s="33"/>
    </row>
    <row r="15" spans="1:11" s="23" customFormat="1" ht="77.150000000000006" customHeight="1" x14ac:dyDescent="0.2">
      <c r="A15" s="25">
        <v>12</v>
      </c>
      <c r="B15" s="31" t="s">
        <v>73</v>
      </c>
      <c r="C15" s="31" t="s">
        <v>56</v>
      </c>
      <c r="D15" s="27">
        <v>45698</v>
      </c>
      <c r="E15" s="31" t="s">
        <v>105</v>
      </c>
      <c r="F15" s="28">
        <v>8010401086794</v>
      </c>
      <c r="G15" s="31" t="s">
        <v>126</v>
      </c>
      <c r="H15" s="25">
        <v>1184832</v>
      </c>
      <c r="I15" s="25">
        <v>1184832</v>
      </c>
      <c r="J15" s="26">
        <f>IFERROR(ROUNDDOWN(I15/H15,3),"-")</f>
        <v>1</v>
      </c>
      <c r="K15" s="33"/>
    </row>
    <row r="16" spans="1:11" s="23" customFormat="1" ht="200.5" customHeight="1" x14ac:dyDescent="0.2">
      <c r="A16" s="25">
        <v>13</v>
      </c>
      <c r="B16" s="31" t="s">
        <v>58</v>
      </c>
      <c r="C16" s="31" t="s">
        <v>57</v>
      </c>
      <c r="D16" s="27">
        <v>45700</v>
      </c>
      <c r="E16" s="31" t="s">
        <v>59</v>
      </c>
      <c r="F16" s="28">
        <v>5120002036091</v>
      </c>
      <c r="G16" s="31" t="s">
        <v>119</v>
      </c>
      <c r="H16" s="25">
        <v>2418570</v>
      </c>
      <c r="I16" s="25">
        <v>2418570</v>
      </c>
      <c r="J16" s="26">
        <v>1</v>
      </c>
      <c r="K16" s="33"/>
    </row>
    <row r="17" spans="1:11" s="23" customFormat="1" ht="169.5" customHeight="1" x14ac:dyDescent="0.2">
      <c r="A17" s="25">
        <v>14</v>
      </c>
      <c r="B17" s="31" t="s">
        <v>74</v>
      </c>
      <c r="C17" s="31" t="s">
        <v>54</v>
      </c>
      <c r="D17" s="27">
        <v>45700</v>
      </c>
      <c r="E17" s="31" t="s">
        <v>55</v>
      </c>
      <c r="F17" s="28">
        <v>7010401022916</v>
      </c>
      <c r="G17" s="31" t="s">
        <v>127</v>
      </c>
      <c r="H17" s="25">
        <v>31890100</v>
      </c>
      <c r="I17" s="25">
        <v>31890100</v>
      </c>
      <c r="J17" s="26">
        <f>IFERROR(ROUNDDOWN(I17/H17,3),"-")</f>
        <v>1</v>
      </c>
      <c r="K17" s="33"/>
    </row>
    <row r="18" spans="1:11" s="24" customFormat="1" ht="87" customHeight="1" x14ac:dyDescent="0.2">
      <c r="A18" s="25">
        <v>15</v>
      </c>
      <c r="B18" s="30" t="s">
        <v>75</v>
      </c>
      <c r="C18" s="32" t="s">
        <v>54</v>
      </c>
      <c r="D18" s="29">
        <v>45700</v>
      </c>
      <c r="E18" s="32" t="s">
        <v>106</v>
      </c>
      <c r="F18" s="34">
        <v>3010001129215</v>
      </c>
      <c r="G18" s="32" t="s">
        <v>128</v>
      </c>
      <c r="H18" s="35">
        <v>214280000</v>
      </c>
      <c r="I18" s="36">
        <v>214280000</v>
      </c>
      <c r="J18" s="26">
        <f>I18/H18</f>
        <v>1</v>
      </c>
      <c r="K18" s="37"/>
    </row>
    <row r="19" spans="1:11" s="23" customFormat="1" ht="87" customHeight="1" x14ac:dyDescent="0.2">
      <c r="A19" s="25">
        <v>16</v>
      </c>
      <c r="B19" s="31" t="s">
        <v>76</v>
      </c>
      <c r="C19" s="31" t="s">
        <v>56</v>
      </c>
      <c r="D19" s="27">
        <v>45701</v>
      </c>
      <c r="E19" s="31" t="s">
        <v>107</v>
      </c>
      <c r="F19" s="28">
        <v>1010001110829</v>
      </c>
      <c r="G19" s="31" t="s">
        <v>129</v>
      </c>
      <c r="H19" s="25">
        <v>1189980</v>
      </c>
      <c r="I19" s="25">
        <v>1189980</v>
      </c>
      <c r="J19" s="26">
        <f>IFERROR(ROUNDDOWN(I19/H19,3),"-")</f>
        <v>1</v>
      </c>
      <c r="K19" s="33"/>
    </row>
    <row r="20" spans="1:11" s="23" customFormat="1" ht="77.150000000000006" customHeight="1" x14ac:dyDescent="0.2">
      <c r="A20" s="25">
        <v>17</v>
      </c>
      <c r="B20" s="31" t="s">
        <v>77</v>
      </c>
      <c r="C20" s="31" t="s">
        <v>96</v>
      </c>
      <c r="D20" s="27">
        <v>45701</v>
      </c>
      <c r="E20" s="31" t="s">
        <v>108</v>
      </c>
      <c r="F20" s="28">
        <v>7010401021307</v>
      </c>
      <c r="G20" s="31" t="s">
        <v>120</v>
      </c>
      <c r="H20" s="25">
        <v>1765720</v>
      </c>
      <c r="I20" s="25">
        <v>1650000</v>
      </c>
      <c r="J20" s="26">
        <f>IFERROR(ROUNDDOWN(I20/H20,3),"-")</f>
        <v>0.93400000000000005</v>
      </c>
      <c r="K20" s="33"/>
    </row>
    <row r="21" spans="1:11" s="23" customFormat="1" ht="282.64999999999998" customHeight="1" x14ac:dyDescent="0.2">
      <c r="A21" s="25">
        <v>18</v>
      </c>
      <c r="B21" s="31" t="s">
        <v>78</v>
      </c>
      <c r="C21" s="31" t="s">
        <v>54</v>
      </c>
      <c r="D21" s="27">
        <v>45701</v>
      </c>
      <c r="E21" s="31" t="s">
        <v>55</v>
      </c>
      <c r="F21" s="28">
        <v>7010401022916</v>
      </c>
      <c r="G21" s="31" t="s">
        <v>130</v>
      </c>
      <c r="H21" s="25">
        <v>8418960</v>
      </c>
      <c r="I21" s="25">
        <v>8418960</v>
      </c>
      <c r="J21" s="26">
        <f>IFERROR(ROUNDDOWN(I21/H21,3),"-")</f>
        <v>1</v>
      </c>
      <c r="K21" s="33"/>
    </row>
    <row r="22" spans="1:11" s="23" customFormat="1" ht="77.150000000000006" customHeight="1" x14ac:dyDescent="0.2">
      <c r="A22" s="25">
        <v>19</v>
      </c>
      <c r="B22" s="31" t="s">
        <v>79</v>
      </c>
      <c r="C22" s="31" t="s">
        <v>57</v>
      </c>
      <c r="D22" s="27">
        <v>45702</v>
      </c>
      <c r="E22" s="31" t="s">
        <v>59</v>
      </c>
      <c r="F22" s="28">
        <v>5120002036091</v>
      </c>
      <c r="G22" s="31" t="s">
        <v>119</v>
      </c>
      <c r="H22" s="25">
        <v>3465000</v>
      </c>
      <c r="I22" s="25">
        <v>3465000</v>
      </c>
      <c r="J22" s="26">
        <v>1</v>
      </c>
      <c r="K22" s="33"/>
    </row>
    <row r="23" spans="1:11" s="23" customFormat="1" ht="134.15" customHeight="1" x14ac:dyDescent="0.2">
      <c r="A23" s="25">
        <v>20</v>
      </c>
      <c r="B23" s="31" t="s">
        <v>80</v>
      </c>
      <c r="C23" s="31" t="s">
        <v>61</v>
      </c>
      <c r="D23" s="27">
        <v>45702</v>
      </c>
      <c r="E23" s="31" t="s">
        <v>109</v>
      </c>
      <c r="F23" s="28">
        <v>6290001001120</v>
      </c>
      <c r="G23" s="31" t="s">
        <v>131</v>
      </c>
      <c r="H23" s="25">
        <v>3630000</v>
      </c>
      <c r="I23" s="25">
        <v>3630000</v>
      </c>
      <c r="J23" s="26">
        <v>1</v>
      </c>
      <c r="K23" s="33"/>
    </row>
    <row r="24" spans="1:11" s="23" customFormat="1" ht="293.14999999999998" customHeight="1" x14ac:dyDescent="0.2">
      <c r="A24" s="25">
        <v>21</v>
      </c>
      <c r="B24" s="31" t="s">
        <v>81</v>
      </c>
      <c r="C24" s="31" t="s">
        <v>54</v>
      </c>
      <c r="D24" s="27">
        <v>45702</v>
      </c>
      <c r="E24" s="31" t="s">
        <v>106</v>
      </c>
      <c r="F24" s="28">
        <v>3010001129215</v>
      </c>
      <c r="G24" s="31" t="s">
        <v>132</v>
      </c>
      <c r="H24" s="25">
        <v>5165600</v>
      </c>
      <c r="I24" s="25">
        <v>5165600</v>
      </c>
      <c r="J24" s="26">
        <f>IFERROR(ROUNDDOWN(I24/H24,3),"-")</f>
        <v>1</v>
      </c>
      <c r="K24" s="33"/>
    </row>
    <row r="25" spans="1:11" s="23" customFormat="1" ht="200.5" customHeight="1" x14ac:dyDescent="0.2">
      <c r="A25" s="25">
        <v>22</v>
      </c>
      <c r="B25" s="31" t="s">
        <v>82</v>
      </c>
      <c r="C25" s="31" t="s">
        <v>56</v>
      </c>
      <c r="D25" s="27">
        <v>45702</v>
      </c>
      <c r="E25" s="31" t="s">
        <v>110</v>
      </c>
      <c r="F25" s="28" t="s">
        <v>111</v>
      </c>
      <c r="G25" s="31" t="s">
        <v>140</v>
      </c>
      <c r="H25" s="25">
        <v>66992200</v>
      </c>
      <c r="I25" s="25">
        <v>66992200</v>
      </c>
      <c r="J25" s="26">
        <f>IFERROR(ROUNDDOWN(I25/H25,3),"-")</f>
        <v>1</v>
      </c>
      <c r="K25" s="33"/>
    </row>
    <row r="26" spans="1:11" ht="96.65" customHeight="1" x14ac:dyDescent="0.2">
      <c r="A26" s="25">
        <v>23</v>
      </c>
      <c r="B26" s="31" t="s">
        <v>83</v>
      </c>
      <c r="C26" s="31" t="s">
        <v>56</v>
      </c>
      <c r="D26" s="27">
        <v>45707</v>
      </c>
      <c r="E26" s="31" t="s">
        <v>112</v>
      </c>
      <c r="F26" s="28">
        <v>7010001008844</v>
      </c>
      <c r="G26" s="31" t="s">
        <v>133</v>
      </c>
      <c r="H26" s="25">
        <v>106869400</v>
      </c>
      <c r="I26" s="25">
        <v>99000000</v>
      </c>
      <c r="J26" s="26">
        <f>IFERROR(ROUNDDOWN(I26/H26,3),"-")</f>
        <v>0.92600000000000005</v>
      </c>
      <c r="K26" s="33"/>
    </row>
    <row r="27" spans="1:11" ht="59.15" customHeight="1" x14ac:dyDescent="0.2">
      <c r="A27" s="25">
        <v>24</v>
      </c>
      <c r="B27" s="31" t="s">
        <v>84</v>
      </c>
      <c r="C27" s="31" t="s">
        <v>61</v>
      </c>
      <c r="D27" s="27">
        <v>45708</v>
      </c>
      <c r="E27" s="31" t="s">
        <v>113</v>
      </c>
      <c r="F27" s="28">
        <v>4011101011880</v>
      </c>
      <c r="G27" s="31" t="s">
        <v>131</v>
      </c>
      <c r="H27" s="25">
        <v>6343700</v>
      </c>
      <c r="I27" s="25">
        <v>6343700</v>
      </c>
      <c r="J27" s="26">
        <v>1</v>
      </c>
      <c r="K27" s="33"/>
    </row>
    <row r="28" spans="1:11" ht="329.5" customHeight="1" x14ac:dyDescent="0.2">
      <c r="A28" s="25">
        <v>25</v>
      </c>
      <c r="B28" s="31" t="s">
        <v>85</v>
      </c>
      <c r="C28" s="31" t="s">
        <v>54</v>
      </c>
      <c r="D28" s="27">
        <v>45708</v>
      </c>
      <c r="E28" s="31" t="s">
        <v>55</v>
      </c>
      <c r="F28" s="28">
        <v>7010401022916</v>
      </c>
      <c r="G28" s="31" t="s">
        <v>134</v>
      </c>
      <c r="H28" s="25">
        <v>22550000</v>
      </c>
      <c r="I28" s="25">
        <v>22550000</v>
      </c>
      <c r="J28" s="26">
        <f>IFERROR(ROUNDDOWN(I28/H28,3),"-")</f>
        <v>1</v>
      </c>
      <c r="K28" s="33"/>
    </row>
    <row r="29" spans="1:11" ht="59.15" customHeight="1" x14ac:dyDescent="0.2">
      <c r="A29" s="25">
        <v>26</v>
      </c>
      <c r="B29" s="31" t="s">
        <v>86</v>
      </c>
      <c r="C29" s="31" t="s">
        <v>61</v>
      </c>
      <c r="D29" s="27">
        <v>45709</v>
      </c>
      <c r="E29" s="31" t="s">
        <v>114</v>
      </c>
      <c r="F29" s="28">
        <v>7010701012534</v>
      </c>
      <c r="G29" s="31" t="s">
        <v>131</v>
      </c>
      <c r="H29" s="25">
        <v>1661660</v>
      </c>
      <c r="I29" s="25">
        <v>1661660</v>
      </c>
      <c r="J29" s="26">
        <v>1</v>
      </c>
      <c r="K29" s="33"/>
    </row>
    <row r="30" spans="1:11" ht="59.15" customHeight="1" x14ac:dyDescent="0.2">
      <c r="A30" s="25">
        <v>27</v>
      </c>
      <c r="B30" s="31" t="s">
        <v>87</v>
      </c>
      <c r="C30" s="31" t="s">
        <v>97</v>
      </c>
      <c r="D30" s="27">
        <v>45709</v>
      </c>
      <c r="E30" s="31" t="s">
        <v>115</v>
      </c>
      <c r="F30" s="28">
        <v>6011001035920</v>
      </c>
      <c r="G30" s="31" t="s">
        <v>141</v>
      </c>
      <c r="H30" s="25">
        <v>2695000</v>
      </c>
      <c r="I30" s="25">
        <v>2684000</v>
      </c>
      <c r="J30" s="26">
        <f>IFERROR(ROUNDDOWN(I30/H30,3),"-")</f>
        <v>0.995</v>
      </c>
      <c r="K30" s="33"/>
    </row>
    <row r="31" spans="1:11" ht="78.650000000000006" customHeight="1" x14ac:dyDescent="0.2">
      <c r="A31" s="25">
        <v>28</v>
      </c>
      <c r="B31" s="31" t="s">
        <v>88</v>
      </c>
      <c r="C31" s="31" t="s">
        <v>57</v>
      </c>
      <c r="D31" s="27">
        <v>45713</v>
      </c>
      <c r="E31" s="31" t="s">
        <v>99</v>
      </c>
      <c r="F31" s="28">
        <v>6020001030229</v>
      </c>
      <c r="G31" s="31" t="s">
        <v>119</v>
      </c>
      <c r="H31" s="25">
        <v>1255000</v>
      </c>
      <c r="I31" s="25">
        <v>1255000</v>
      </c>
      <c r="J31" s="26">
        <v>1</v>
      </c>
      <c r="K31" s="33"/>
    </row>
    <row r="32" spans="1:11" ht="59.15" customHeight="1" x14ac:dyDescent="0.2">
      <c r="A32" s="25">
        <v>29</v>
      </c>
      <c r="B32" s="31" t="s">
        <v>89</v>
      </c>
      <c r="C32" s="31" t="s">
        <v>98</v>
      </c>
      <c r="D32" s="27">
        <v>45713</v>
      </c>
      <c r="E32" s="31" t="s">
        <v>116</v>
      </c>
      <c r="F32" s="28">
        <v>7011101029722</v>
      </c>
      <c r="G32" s="31" t="s">
        <v>135</v>
      </c>
      <c r="H32" s="25">
        <v>2915000</v>
      </c>
      <c r="I32" s="25">
        <v>2692800</v>
      </c>
      <c r="J32" s="26">
        <f>IFERROR(ROUNDDOWN(I32/H32,3),"-")</f>
        <v>0.92300000000000004</v>
      </c>
      <c r="K32" s="33"/>
    </row>
    <row r="33" spans="1:11" ht="114" customHeight="1" x14ac:dyDescent="0.2">
      <c r="A33" s="25">
        <v>30</v>
      </c>
      <c r="B33" s="31" t="s">
        <v>90</v>
      </c>
      <c r="C33" s="31" t="s">
        <v>56</v>
      </c>
      <c r="D33" s="27">
        <v>45713</v>
      </c>
      <c r="E33" s="31" t="s">
        <v>112</v>
      </c>
      <c r="F33" s="28">
        <v>7010001008844</v>
      </c>
      <c r="G33" s="31" t="s">
        <v>136</v>
      </c>
      <c r="H33" s="25">
        <v>881321870</v>
      </c>
      <c r="I33" s="25">
        <v>881321870</v>
      </c>
      <c r="J33" s="26">
        <f>IFERROR(ROUNDDOWN(I33/H33,3),"-")</f>
        <v>1</v>
      </c>
      <c r="K33" s="33"/>
    </row>
    <row r="34" spans="1:11" ht="59.15" customHeight="1" x14ac:dyDescent="0.2">
      <c r="A34" s="25">
        <v>31</v>
      </c>
      <c r="B34" s="31" t="s">
        <v>91</v>
      </c>
      <c r="C34" s="31" t="s">
        <v>56</v>
      </c>
      <c r="D34" s="27">
        <v>45714</v>
      </c>
      <c r="E34" s="31" t="s">
        <v>117</v>
      </c>
      <c r="F34" s="28">
        <v>3020001102641</v>
      </c>
      <c r="G34" s="31" t="s">
        <v>126</v>
      </c>
      <c r="H34" s="25">
        <v>8470000</v>
      </c>
      <c r="I34" s="25">
        <v>8470000</v>
      </c>
      <c r="J34" s="26">
        <f>IFERROR(ROUNDDOWN(I34/H34,3),"-")</f>
        <v>1</v>
      </c>
      <c r="K34" s="33"/>
    </row>
    <row r="35" spans="1:11" ht="59.15" customHeight="1" x14ac:dyDescent="0.2">
      <c r="A35" s="25">
        <v>32</v>
      </c>
      <c r="B35" s="31" t="s">
        <v>92</v>
      </c>
      <c r="C35" s="31" t="s">
        <v>56</v>
      </c>
      <c r="D35" s="27">
        <v>45715</v>
      </c>
      <c r="E35" s="31" t="s">
        <v>60</v>
      </c>
      <c r="F35" s="28">
        <v>7010401052137</v>
      </c>
      <c r="G35" s="31" t="s">
        <v>126</v>
      </c>
      <c r="H35" s="25">
        <v>1185800</v>
      </c>
      <c r="I35" s="25">
        <v>1185800</v>
      </c>
      <c r="J35" s="26">
        <f>IFERROR(ROUNDDOWN(I35/H35,3),"-")</f>
        <v>1</v>
      </c>
      <c r="K35" s="33"/>
    </row>
    <row r="36" spans="1:11" ht="59.15" customHeight="1" x14ac:dyDescent="0.2">
      <c r="A36" s="25">
        <v>33</v>
      </c>
      <c r="B36" s="31" t="s">
        <v>93</v>
      </c>
      <c r="C36" s="31" t="s">
        <v>57</v>
      </c>
      <c r="D36" s="27">
        <v>45715</v>
      </c>
      <c r="E36" s="31" t="s">
        <v>59</v>
      </c>
      <c r="F36" s="28">
        <v>5120002036091</v>
      </c>
      <c r="G36" s="31" t="s">
        <v>119</v>
      </c>
      <c r="H36" s="25">
        <v>1642050</v>
      </c>
      <c r="I36" s="25">
        <v>1642050</v>
      </c>
      <c r="J36" s="26">
        <v>1</v>
      </c>
      <c r="K36" s="33"/>
    </row>
    <row r="37" spans="1:11" ht="59.15" customHeight="1" x14ac:dyDescent="0.2">
      <c r="A37" s="25">
        <v>34</v>
      </c>
      <c r="B37" s="31" t="s">
        <v>94</v>
      </c>
      <c r="C37" s="31" t="s">
        <v>56</v>
      </c>
      <c r="D37" s="27">
        <v>45715</v>
      </c>
      <c r="E37" s="31" t="s">
        <v>118</v>
      </c>
      <c r="F37" s="28">
        <v>5180001036822</v>
      </c>
      <c r="G37" s="31" t="s">
        <v>137</v>
      </c>
      <c r="H37" s="25">
        <v>2393940</v>
      </c>
      <c r="I37" s="25">
        <v>2393940</v>
      </c>
      <c r="J37" s="26">
        <f>IFERROR(ROUNDDOWN(I37/H37,3),"-")</f>
        <v>1</v>
      </c>
      <c r="K37" s="33"/>
    </row>
  </sheetData>
  <autoFilter ref="A3:K3"/>
  <mergeCells count="1">
    <mergeCell ref="A1:K1"/>
  </mergeCells>
  <phoneticPr fontId="2"/>
  <conditionalFormatting sqref="C17">
    <cfRule type="expression" dxfId="1" priority="2" stopIfTrue="1">
      <formula>OR(COUNTIF(C17,"丁目"),COUNTIF(C17,"番地"),COUNTIF(C17,"号"),COUNTIF(C17,"－"))</formula>
    </cfRule>
  </conditionalFormatting>
  <conditionalFormatting sqref="E17">
    <cfRule type="expression" dxfId="0" priority="1" stopIfTrue="1">
      <formula>OR(COUNTIF(E17,"丁目"),COUNTIF(E17,"番地"),COUNTIF(E17,"号"),COUNTIF(E17,"－"))</formula>
    </cfRule>
  </conditionalFormatting>
  <dataValidations count="7">
    <dataValidation type="textLength" errorStyle="warning" imeMode="disabled" operator="equal" allowBlank="1" showInputMessage="1" showErrorMessage="1" error="13桁で入力してください。" sqref="F17">
      <formula1>13</formula1>
    </dataValidation>
    <dataValidation type="custom" errorStyle="warning" imeMode="on" allowBlank="1" showInputMessage="1" showErrorMessage="1" error="「丁目」，「番地」，「号」，「－（全角）」が含まれています（いずれも住所表示には使用不可）。" sqref="C17 E17">
      <formula1>ISERROR(FIND("丁目",C17))*ISERROR(FIND("番地",C17))*ISERROR(FIND("号",C17))*ISERROR(FIND("－",C17))</formula1>
    </dataValidation>
    <dataValidation imeMode="off" allowBlank="1" sqref="F4:F16 F18:F37 D4:D16 D18:D37 H4:J37"/>
    <dataValidation imeMode="on" allowBlank="1" sqref="C4:C16 B4:B37 C18:C37 E4:E16 E18:E37"/>
    <dataValidation imeMode="on" allowBlank="1" showInputMessage="1" showErrorMessage="1" sqref="G4:G37 K4:K37"/>
    <dataValidation imeMode="off" allowBlank="1" showInputMessage="1" showErrorMessage="1" sqref="A4:A37"/>
    <dataValidation type="date" errorStyle="warning" imeMode="disabled" allowBlank="1" showInputMessage="1" showErrorMessage="1" error="令和２年度の日付を入力してください。" sqref="D17">
      <formula1>45017</formula1>
      <formula2>45382</formula2>
    </dataValidation>
  </dataValidations>
  <printOptions horizontalCentered="1"/>
  <pageMargins left="0.19685039370078741" right="0.19685039370078741" top="0.39370078740157483" bottom="0.43307086614173229" header="0.15748031496062992" footer="0.31496062992125984"/>
  <pageSetup paperSize="9" scale="70" fitToHeight="0" orientation="landscape" cellComments="asDisplayed" r:id="rId1"/>
  <headerFooter alignWithMargins="0">
    <oddHeader>&amp;R&amp;10別表４</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9</vt:i4>
      </vt:variant>
    </vt:vector>
  </HeadingPairs>
  <TitlesOfParts>
    <vt:vector size="11" baseType="lpstr">
      <vt:lpstr>リスト</vt:lpstr>
      <vt:lpstr>別表４</vt:lpstr>
      <vt:lpstr>別表４!Print_Area</vt:lpstr>
      <vt:lpstr>別表４!Print_Titles</vt:lpstr>
      <vt:lpstr>一括調達形態</vt:lpstr>
      <vt:lpstr>一般競争入札・指名競争入札の別</vt:lpstr>
      <vt:lpstr>契約の相手方の区分</vt:lpstr>
      <vt:lpstr>公共工事等又は物品役務等の区分</vt:lpstr>
      <vt:lpstr>随意契約の区分</vt:lpstr>
      <vt:lpstr>随意契約の見直し</vt:lpstr>
      <vt:lpstr>総合評価落札方式実施の別</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-483046282</vt:i4>
  </property>
  <property fmtid="{D5CDD505-2E9C-101B-9397-08002B2CF9AE}" pid="3" name="_EmailSubject">
    <vt:lpwstr>公共調達の適正化について（財務大臣通知）及び年内見直しに係る作業依頼について</vt:lpwstr>
  </property>
  <property fmtid="{D5CDD505-2E9C-101B-9397-08002B2CF9AE}" pid="4" name="_AuthorEmail">
    <vt:lpwstr>takashi.nasu@mof.go.jp</vt:lpwstr>
  </property>
  <property fmtid="{D5CDD505-2E9C-101B-9397-08002B2CF9AE}" pid="5" name="_AuthorEmailDisplayName">
    <vt:lpwstr>奈須孝</vt:lpwstr>
  </property>
  <property fmtid="{D5CDD505-2E9C-101B-9397-08002B2CF9AE}" pid="6" name="_ReviewingToolsShownOnce">
    <vt:lpwstr/>
  </property>
</Properties>
</file>