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7.3\03_電子決裁\"/>
    </mc:Choice>
  </mc:AlternateContent>
  <bookViews>
    <workbookView xWindow="30" yWindow="20" windowWidth="11540" windowHeight="8060" firstSheet="1" activeTab="1"/>
  </bookViews>
  <sheets>
    <sheet name="リスト" sheetId="9" state="hidden" r:id="rId1"/>
    <sheet name="別表２" sheetId="19" r:id="rId2"/>
  </sheets>
  <definedNames>
    <definedName name="_xlnm._FilterDatabase" localSheetId="0" hidden="1">リスト!#REF!</definedName>
    <definedName name="_xlnm._FilterDatabase" localSheetId="1" hidden="1">別表２!$A$3:$K$3</definedName>
    <definedName name="_xlnm.Print_Titles" localSheetId="1">別表２!$3:$3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8" i="19" l="1"/>
  <c r="J7" i="19"/>
  <c r="J6" i="19"/>
  <c r="J5" i="19"/>
  <c r="J4" i="19"/>
</calcChain>
</file>

<file path=xl/sharedStrings.xml><?xml version="1.0" encoding="utf-8"?>
<sst xmlns="http://schemas.openxmlformats.org/spreadsheetml/2006/main" count="76" uniqueCount="74">
  <si>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</si>
  <si>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</si>
  <si>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</si>
  <si>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</si>
  <si>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</si>
  <si>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</si>
  <si>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備  考</t>
    <rPh sb="0" eb="1">
      <t>ソナエ</t>
    </rPh>
    <rPh sb="3" eb="4">
      <t>コウ</t>
    </rPh>
    <phoneticPr fontId="2"/>
  </si>
  <si>
    <t>その他の公益法人</t>
    <rPh sb="2" eb="3">
      <t>タ</t>
    </rPh>
    <rPh sb="4" eb="6">
      <t>コウエキ</t>
    </rPh>
    <rPh sb="6" eb="8">
      <t>ホウジン</t>
    </rPh>
    <phoneticPr fontId="2"/>
  </si>
  <si>
    <t>契約の相手方の区分</t>
    <rPh sb="0" eb="2">
      <t>ケイヤク</t>
    </rPh>
    <rPh sb="3" eb="5">
      <t>アイテ</t>
    </rPh>
    <rPh sb="5" eb="6">
      <t>カタ</t>
    </rPh>
    <rPh sb="7" eb="9">
      <t>クブン</t>
    </rPh>
    <phoneticPr fontId="2"/>
  </si>
  <si>
    <t>所管公益法人</t>
    <rPh sb="0" eb="2">
      <t>ショカン</t>
    </rPh>
    <rPh sb="2" eb="4">
      <t>コウエキ</t>
    </rPh>
    <rPh sb="4" eb="6">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</si>
  <si>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</si>
  <si>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</si>
  <si>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</si>
  <si>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</si>
  <si>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</si>
  <si>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企画競争</t>
    <rPh sb="0" eb="2">
      <t>キカク</t>
    </rPh>
    <rPh sb="2" eb="4">
      <t>キョウソウ</t>
    </rPh>
    <phoneticPr fontId="2"/>
  </si>
  <si>
    <t>公募</t>
    <rPh sb="0" eb="2">
      <t>コウボ</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</si>
  <si>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</si>
  <si>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</si>
  <si>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</si>
  <si>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</si>
  <si>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</si>
  <si>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</si>
  <si>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</si>
  <si>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</si>
  <si>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物品役務等</t>
    <rPh sb="0" eb="2">
      <t>ブッピン</t>
    </rPh>
    <rPh sb="2" eb="4">
      <t>エキム</t>
    </rPh>
    <rPh sb="4" eb="5">
      <t>トウ</t>
    </rPh>
    <phoneticPr fontId="2"/>
  </si>
  <si>
    <t>価格競争</t>
    <rPh sb="0" eb="4">
      <t>カカクキョウソウ</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</si>
  <si>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</si>
  <si>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</si>
  <si>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</si>
  <si>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</si>
  <si>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</si>
  <si>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</si>
  <si>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</si>
  <si>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</si>
  <si>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</si>
  <si>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</si>
  <si>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</si>
  <si>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随意契約（その他）</t>
    <rPh sb="0" eb="2">
      <t>ズイイ</t>
    </rPh>
    <rPh sb="2" eb="4">
      <t>ケイヤク</t>
    </rPh>
    <rPh sb="7" eb="8">
      <t>タ</t>
    </rPh>
    <phoneticPr fontId="2"/>
  </si>
  <si>
    <t>一括調達形態</t>
    <rPh sb="0" eb="2">
      <t>イッカツ</t>
    </rPh>
    <rPh sb="2" eb="4">
      <t>チョウタツ</t>
    </rPh>
    <rPh sb="4" eb="6">
      <t>ケイタイ</t>
    </rPh>
    <phoneticPr fontId="2"/>
  </si>
  <si>
    <t>近隣官署一括</t>
    <rPh sb="0" eb="2">
      <t>キンリン</t>
    </rPh>
    <rPh sb="2" eb="4">
      <t>カンショ</t>
    </rPh>
    <rPh sb="4" eb="6">
      <t>イッカツ</t>
    </rPh>
    <phoneticPr fontId="2"/>
  </si>
  <si>
    <t>平成25年度</t>
    <rPh sb="0" eb="2">
      <t>ヘイセイ</t>
    </rPh>
    <rPh sb="4" eb="5">
      <t>ネン</t>
    </rPh>
    <rPh sb="5" eb="6">
      <t>ド</t>
    </rPh>
    <phoneticPr fontId="2"/>
  </si>
  <si>
    <t>合同庁舎一括</t>
    <rPh sb="0" eb="1">
      <t>ゴウ</t>
    </rPh>
    <rPh sb="1" eb="2">
      <t>ドウ</t>
    </rPh>
    <rPh sb="2" eb="3">
      <t>チョウ</t>
    </rPh>
    <rPh sb="3" eb="4">
      <t>シャ</t>
    </rPh>
    <rPh sb="4" eb="6">
      <t>イッカツ</t>
    </rPh>
    <phoneticPr fontId="2"/>
  </si>
  <si>
    <t>平成26年度以降</t>
    <rPh sb="0" eb="2">
      <t>ヘイセイ</t>
    </rPh>
    <rPh sb="4" eb="5">
      <t>ネン</t>
    </rPh>
    <rPh sb="5" eb="6">
      <t>ド</t>
    </rPh>
    <rPh sb="6" eb="8">
      <t>イコウ</t>
    </rPh>
    <phoneticPr fontId="2"/>
  </si>
  <si>
    <t>管区一括</t>
    <rPh sb="0" eb="2">
      <t>カンク</t>
    </rPh>
    <rPh sb="2" eb="4">
      <t>イッカツ</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</si>
  <si>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</si>
  <si>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</si>
  <si>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</si>
  <si>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</si>
  <si>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</si>
  <si>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公共調達の適正化について（平成18年8月25日付財計第2017号）に基づく随意契約に係る情報の公表（公共工事）</t>
    <phoneticPr fontId="2"/>
  </si>
  <si>
    <t>予定価格（円）
（税込）</t>
    <rPh sb="0" eb="2">
      <t>ヨテイ</t>
    </rPh>
    <rPh sb="2" eb="4">
      <t>カカク</t>
    </rPh>
    <phoneticPr fontId="2"/>
  </si>
  <si>
    <t>契約金額（円）
（税込）</t>
    <rPh sb="0" eb="2">
      <t>ケイヤク</t>
    </rPh>
    <rPh sb="2" eb="4">
      <t>キンガク</t>
    </rPh>
    <phoneticPr fontId="2"/>
  </si>
  <si>
    <t>令和7年3月分</t>
    <rPh sb="0" eb="2">
      <t>レイワ</t>
    </rPh>
    <rPh sb="3" eb="4">
      <t>ネン</t>
    </rPh>
    <rPh sb="5" eb="6">
      <t>ツキ</t>
    </rPh>
    <rPh sb="6" eb="7">
      <t>ブン</t>
    </rPh>
    <phoneticPr fontId="2"/>
  </si>
  <si>
    <t>令和6年度大阪拘置所実施設計業務
東京都千代田区霞が関1-1-1
令和7年3月4日～令和7年11月28日</t>
    <phoneticPr fontId="7"/>
  </si>
  <si>
    <t>令和6年度広島少年院耐震改修工事（第4期）
広島県東広島市八本松町原11174-31
令和7年3月17日～令和8年3月16日</t>
    <phoneticPr fontId="2"/>
  </si>
  <si>
    <t>神奈川少年更生支援センター（仮称）新営（建築）第1期工事
神奈川県相模原市中央区小山4-788-1、788-7
令和7年5月1日～令和9年3月12日</t>
    <phoneticPr fontId="7"/>
  </si>
  <si>
    <t>神奈川少年更生支援センター（仮称）第1期設計その2業務
神奈川県相模原市中央区小山4-788-1、788-7
令和7年3月26日～令和9年3月12日</t>
    <phoneticPr fontId="7"/>
  </si>
  <si>
    <t>東京出入国在留管理局成田空港支局サーバ室模様替（電気設備等）工事
千葉県成田市三里塚御料牧場1-1
令和7年4月1日～令和7年9月30日</t>
    <phoneticPr fontId="2"/>
  </si>
  <si>
    <t>支出負担行為担当官
　法務省大臣官房施設課長
　細川　隆夫
（東京都千代田区霞が関1-1-1）</t>
    <phoneticPr fontId="2"/>
  </si>
  <si>
    <t>株式会社山下設計
東京都中央区日本橋小網町6-1</t>
    <phoneticPr fontId="2"/>
  </si>
  <si>
    <t>支出負担行為担当官
　広島少年院長
　小山　浩紀
（広島県東広島市八本松町原11174-31）</t>
    <phoneticPr fontId="2"/>
  </si>
  <si>
    <t>有限会社日和工芸
広島県広島市東区若草町7-15-401</t>
    <rPh sb="0" eb="4">
      <t>ユウゲンガイシャ</t>
    </rPh>
    <rPh sb="4" eb="8">
      <t>ニチワコウゲイ</t>
    </rPh>
    <rPh sb="9" eb="15">
      <t>ヒロシマケンヒロシマシ</t>
    </rPh>
    <rPh sb="15" eb="17">
      <t>ヒガシク</t>
    </rPh>
    <rPh sb="17" eb="19">
      <t>ワカクサ</t>
    </rPh>
    <rPh sb="19" eb="20">
      <t>マチ</t>
    </rPh>
    <phoneticPr fontId="2"/>
  </si>
  <si>
    <t>坪井工業株式会社
東京都中央区銀座2-9-17</t>
    <phoneticPr fontId="7"/>
  </si>
  <si>
    <t>株式会社東畑建築事務所
大阪府大阪市中央区高麗橋2-6-10</t>
    <phoneticPr fontId="2"/>
  </si>
  <si>
    <t>支出負担行為担当官
　出入国在留管理庁次長
　杉山　徳明
（東京都千代田区霞が関1-1-1）</t>
    <phoneticPr fontId="2"/>
  </si>
  <si>
    <t>株式会社日立製作所
東京都千代田区丸の内1-6-6</t>
    <rPh sb="0" eb="4">
      <t>カブシキガイシャ</t>
    </rPh>
    <rPh sb="4" eb="6">
      <t>ヒタチ</t>
    </rPh>
    <rPh sb="6" eb="9">
      <t>セイサクジョ</t>
    </rPh>
    <rPh sb="10" eb="13">
      <t>トウキョウト</t>
    </rPh>
    <rPh sb="13" eb="17">
      <t>チヨダク</t>
    </rPh>
    <rPh sb="17" eb="18">
      <t>マル</t>
    </rPh>
    <rPh sb="19" eb="20">
      <t>ウチ</t>
    </rPh>
    <phoneticPr fontId="2"/>
  </si>
  <si>
    <t>大阪拘置所新営工事に係る実施設計業務は、平成21年度から令和4年度にかけて株式会社山下設計（以下「当初設計者」という。）が工事工程を全3期計画として行ったものである。大阪拘置所新営工事は、現在、第2期まで完了し、令和4年度当初より第3期工事を実施予定であったが、物価高騰等の影響と考えられる入札不調により、一部の建物の仕様を見直す必要が生じたため、工事範囲を見直して、第3期工事を再度発注せざるを得なかった。
そのため、建物仕様の見直し及び必要な仮設計画等の調整並びに計画通知等の取扱いに関する確認など設計条件の整理を行い、それを踏まえた入札手続時に必要となる詳細図面の作成・積算業務等を行う必要が生じた。
詳細図面は入札手続時の交付資料及び契約図書として、積算業務は入札手続時の予定価格の作成に必要となるものであり、いずれも入札手続に伴い必要となるものであるが、その業務の実施に当たっては、全体計画の設計内容や計画通知等申請に係る行政庁との協議内容等を把握しておくことが不可欠であることから、当初設計者以外の者が適切に実施することは困難である。
以上のことを考慮し、当初設計者を契約の相手方に特定したもの。（会計法第29条の3第4項、予決令第102条の4第3号）</t>
    <rPh sb="452" eb="454">
      <t>イガイ</t>
    </rPh>
    <rPh sb="455" eb="456">
      <t>モノ</t>
    </rPh>
    <rPh sb="474" eb="476">
      <t>イジョウ</t>
    </rPh>
    <rPh sb="490" eb="492">
      <t>ケイヤク</t>
    </rPh>
    <rPh sb="493" eb="496">
      <t>アイテカタ</t>
    </rPh>
    <rPh sb="497" eb="499">
      <t>トクテイ</t>
    </rPh>
    <phoneticPr fontId="2"/>
  </si>
  <si>
    <t>　当初工事は、過半以上の工事進ちょくを成し遂げており、当初の施工者である同者以外の者が本件工事を行った場合、相違した工程により適切な工法が行われず、工事完成の品質の低下を招くことも懸念されるほか、同者が既に発注して工事中止により保管している各種購入資材等の下請製作等業者に対する支払における債務は同者が膨大な損害を被ることとなるため（会計法第29条の3第4項、予決令第102条の4第3号）。</t>
    <phoneticPr fontId="2"/>
  </si>
  <si>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2"/>
  </si>
  <si>
    <t>本件業務は、令和7年3月から令和9年3月にかけて新営工事を予定している神奈川少年更生支援センター（仮称） 新営第1 期工事を円滑に実施することを目的として、工事の施工者や工事監理業務の受注者に対し、同工事に係る神奈川少年更生支援センター（仮称） 実施設計業務（ 以下「原設計業務」という。） の設計意図を正確に伝えるための質疑応答・説明、工事材料・設備機器等の選定に関する検討・報告、緑道設置に係る行政協議事項や木造建築物に関する法改正対応内容の伝達等を実施する設計意図伝達業務であり、原設計業務と密接不可分の関係であるとともに建築物の品質を確保する上で重要な業務である。
そのため、本件業務を適切に行うには、設計図書では完全には表現できない性質の情報を含め、本件業務の内容を熟知し、詳細な設計情報に精通している必要があり、原設計業務の受注者である株式会社東畑建築事務所（ 以下「当初設計者」という。） 以外の者が本件業務を行うことは現実的に極めて困難である。また、当初設計者以外の者が本件業務を行った場合、適切な設計意図伝達が行われず品質の低下を招くことも懸念される。
以上のことを考慮し、当初設計者を契約の相手方に特定したもの。（ 会計法第29条の3 第4項、予決令第102条の4第3号）</t>
    <phoneticPr fontId="2"/>
  </si>
  <si>
    <t>一般競争入札を実施した結果、入札者が1者のみであったところ、落札者がおらず、再度入札を実施すると、工事に必要な部品の調達期間を確保することができないため、当該業者と早急に契約を締結したもの。（会計法第29条の3第5項、予決令第99条の2）</t>
  </si>
  <si>
    <t>再度公告入札
国庫債務負担行為</t>
    <rPh sb="7" eb="9">
      <t>コッコ</t>
    </rPh>
    <rPh sb="9" eb="11">
      <t>サイム</t>
    </rPh>
    <rPh sb="11" eb="13">
      <t>フタン</t>
    </rPh>
    <rPh sb="13" eb="15">
      <t>コウイ</t>
    </rPh>
    <phoneticPr fontId="2"/>
  </si>
  <si>
    <t>国庫債務負担行為</t>
    <rPh sb="0" eb="2">
      <t>コッコ</t>
    </rPh>
    <rPh sb="2" eb="4">
      <t>サイム</t>
    </rPh>
    <rPh sb="4" eb="6">
      <t>フタン</t>
    </rPh>
    <rPh sb="6" eb="8">
      <t>コウイ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</si>
</sst>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11"/>
      <name val="ＭＳ Ｐゴシック"/>
      <family val="3"/>
      <charset val="128"/>
    </font>
    <font>
      <sz val="8"/>
      <color rgb="FF000000"/>
      <name val="ＭＳ Ｐゴシック"/>
      <family val="3"/>
      <charset val="128"/>
    </font>
    <font>
      <sz val="8"/>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8">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Font="1" applyFill="1" applyBorder="1">
      <alignment vertical="center"/>
    </xf>
    <xf numFmtId="177" fontId="0" fillId="0" borderId="0" xfId="0" applyNumberFormat="1" applyFont="1" applyFill="1" applyBorder="1" applyAlignment="1">
      <alignment horizontal="center" vertical="center"/>
    </xf>
    <xf numFmtId="178" fontId="0" fillId="0" borderId="0" xfId="0" applyNumberFormat="1" applyFont="1" applyFill="1" applyBorder="1">
      <alignment vertical="center"/>
    </xf>
    <xf numFmtId="177" fontId="0" fillId="0" borderId="0" xfId="0" applyNumberFormat="1" applyFont="1" applyFill="1" applyBorder="1">
      <alignment vertical="center"/>
    </xf>
    <xf numFmtId="0" fontId="0" fillId="0" borderId="0" xfId="0" applyFont="1" applyFill="1" applyBorder="1" applyAlignment="1">
      <alignment horizontal="lef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38" fontId="6" fillId="0" borderId="2" xfId="0" applyNumberFormat="1" applyFont="1" applyFill="1" applyBorder="1" applyAlignment="1" applyProtection="1">
      <alignment horizontal="center" vertical="center"/>
      <protection locked="0"/>
    </xf>
    <xf numFmtId="0" fontId="6" fillId="0" borderId="2" xfId="5" applyFont="1" applyFill="1" applyBorder="1" applyAlignment="1" applyProtection="1">
      <alignment vertical="center" wrapText="1"/>
      <protection locked="0"/>
    </xf>
    <xf numFmtId="177" fontId="6" fillId="0" borderId="2" xfId="5" applyNumberFormat="1" applyFont="1" applyFill="1" applyBorder="1" applyAlignment="1" applyProtection="1">
      <alignment horizontal="center" vertical="center" wrapText="1"/>
      <protection locked="0"/>
    </xf>
    <xf numFmtId="178" fontId="6" fillId="0" borderId="2" xfId="5" quotePrefix="1" applyNumberFormat="1" applyFont="1" applyFill="1" applyBorder="1" applyAlignment="1" applyProtection="1">
      <alignment horizontal="center" vertical="center" wrapText="1"/>
      <protection locked="0"/>
    </xf>
    <xf numFmtId="0" fontId="6" fillId="0" borderId="2" xfId="5" applyNumberFormat="1" applyFont="1" applyFill="1" applyBorder="1" applyAlignment="1" applyProtection="1">
      <alignment vertical="center" wrapText="1"/>
    </xf>
    <xf numFmtId="38" fontId="6" fillId="0" borderId="2" xfId="5" applyNumberFormat="1" applyFont="1" applyFill="1" applyBorder="1" applyAlignment="1" applyProtection="1">
      <alignment horizontal="center" vertical="center" wrapText="1"/>
    </xf>
    <xf numFmtId="38" fontId="6" fillId="0" borderId="2" xfId="3" applyNumberFormat="1" applyFont="1" applyFill="1" applyBorder="1" applyAlignment="1" applyProtection="1">
      <alignment horizontal="center" vertical="center"/>
      <protection locked="0"/>
    </xf>
    <xf numFmtId="176" fontId="6" fillId="0" borderId="2" xfId="4" applyNumberFormat="1" applyFont="1" applyFill="1" applyBorder="1" applyAlignment="1" applyProtection="1">
      <alignment horizontal="center" vertical="center" wrapText="1"/>
    </xf>
    <xf numFmtId="38" fontId="6" fillId="0" borderId="3" xfId="0" applyNumberFormat="1" applyFont="1" applyFill="1" applyBorder="1" applyAlignment="1" applyProtection="1">
      <alignment horizontal="center" vertical="center"/>
      <protection locked="0"/>
    </xf>
    <xf numFmtId="0" fontId="5" fillId="0" borderId="3" xfId="5" applyFont="1" applyFill="1" applyBorder="1" applyAlignment="1" applyProtection="1">
      <alignment horizontal="left" vertical="center" wrapText="1"/>
    </xf>
    <xf numFmtId="0" fontId="5" fillId="0" borderId="3" xfId="5" applyFont="1" applyFill="1" applyBorder="1" applyAlignment="1" applyProtection="1">
      <alignment horizontal="left" vertical="center" wrapText="1"/>
      <protection locked="0"/>
    </xf>
    <xf numFmtId="177" fontId="5" fillId="0" borderId="3" xfId="5" applyNumberFormat="1" applyFont="1" applyFill="1" applyBorder="1" applyAlignment="1" applyProtection="1">
      <alignment horizontal="center" vertical="center" wrapText="1"/>
      <protection locked="0"/>
    </xf>
    <xf numFmtId="178" fontId="5" fillId="0" borderId="3" xfId="5" quotePrefix="1" applyNumberFormat="1" applyFont="1" applyFill="1" applyBorder="1" applyAlignment="1" applyProtection="1">
      <alignment horizontal="center" vertical="center" wrapText="1"/>
      <protection locked="0"/>
    </xf>
    <xf numFmtId="0" fontId="5" fillId="2" borderId="3" xfId="5" applyNumberFormat="1" applyFont="1" applyFill="1" applyBorder="1" applyAlignment="1" applyProtection="1">
      <alignment horizontal="left" vertical="center" wrapText="1"/>
    </xf>
    <xf numFmtId="38" fontId="5" fillId="0" borderId="3" xfId="5" applyNumberFormat="1" applyFont="1" applyFill="1" applyBorder="1" applyAlignment="1" applyProtection="1">
      <alignment horizontal="center" vertical="center" wrapText="1"/>
    </xf>
    <xf numFmtId="38" fontId="5" fillId="0" borderId="3" xfId="3" applyNumberFormat="1" applyFont="1" applyFill="1" applyBorder="1" applyAlignment="1" applyProtection="1">
      <alignment horizontal="center" vertical="center" wrapText="1"/>
      <protection locked="0"/>
    </xf>
    <xf numFmtId="176" fontId="5" fillId="0" borderId="3" xfId="4" applyNumberFormat="1"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protection locked="0"/>
    </xf>
    <xf numFmtId="0" fontId="6" fillId="0" borderId="3" xfId="5" applyFont="1" applyFill="1" applyBorder="1" applyAlignment="1" applyProtection="1">
      <alignment vertical="center" wrapText="1"/>
      <protection locked="0"/>
    </xf>
    <xf numFmtId="177" fontId="6" fillId="0" borderId="3" xfId="5" applyNumberFormat="1" applyFont="1" applyFill="1" applyBorder="1" applyAlignment="1" applyProtection="1">
      <alignment horizontal="center" vertical="center" wrapText="1"/>
      <protection locked="0"/>
    </xf>
    <xf numFmtId="178" fontId="6" fillId="0" borderId="3" xfId="5" quotePrefix="1" applyNumberFormat="1" applyFont="1" applyFill="1" applyBorder="1" applyAlignment="1" applyProtection="1">
      <alignment horizontal="center" vertical="center" wrapText="1"/>
      <protection locked="0"/>
    </xf>
    <xf numFmtId="0" fontId="6" fillId="0" borderId="3" xfId="5" applyNumberFormat="1" applyFont="1" applyFill="1" applyBorder="1" applyAlignment="1" applyProtection="1">
      <alignment vertical="center" wrapText="1"/>
    </xf>
    <xf numFmtId="38" fontId="6" fillId="0" borderId="3" xfId="5" applyNumberFormat="1" applyFont="1" applyFill="1" applyBorder="1" applyAlignment="1" applyProtection="1">
      <alignment horizontal="center" vertical="center" wrapText="1"/>
    </xf>
    <xf numFmtId="38" fontId="6" fillId="0" borderId="3" xfId="3" applyNumberFormat="1" applyFont="1" applyFill="1" applyBorder="1" applyAlignment="1" applyProtection="1">
      <alignment horizontal="center" vertical="center"/>
      <protection locked="0"/>
    </xf>
    <xf numFmtId="176" fontId="6" fillId="0" borderId="3" xfId="4" applyNumberFormat="1" applyFont="1" applyFill="1" applyBorder="1" applyAlignment="1" applyProtection="1">
      <alignment horizontal="center" vertical="center" wrapText="1"/>
    </xf>
    <xf numFmtId="38" fontId="6" fillId="0" borderId="5" xfId="0" applyNumberFormat="1" applyFont="1" applyFill="1" applyBorder="1" applyAlignment="1" applyProtection="1">
      <alignment horizontal="center" vertical="center"/>
      <protection locked="0"/>
    </xf>
    <xf numFmtId="0" fontId="6" fillId="0" borderId="5" xfId="5" applyFont="1" applyFill="1" applyBorder="1" applyAlignment="1" applyProtection="1">
      <alignment vertical="center" wrapText="1"/>
      <protection locked="0"/>
    </xf>
    <xf numFmtId="177" fontId="6" fillId="0" borderId="5" xfId="5" applyNumberFormat="1" applyFont="1" applyFill="1" applyBorder="1" applyAlignment="1" applyProtection="1">
      <alignment horizontal="center" vertical="center" wrapText="1"/>
      <protection locked="0"/>
    </xf>
    <xf numFmtId="178" fontId="6" fillId="0" borderId="5" xfId="5" quotePrefix="1" applyNumberFormat="1" applyFont="1" applyFill="1" applyBorder="1" applyAlignment="1" applyProtection="1">
      <alignment horizontal="center" vertical="center" wrapText="1"/>
      <protection locked="0"/>
    </xf>
    <xf numFmtId="0" fontId="6" fillId="0" borderId="5" xfId="5" applyNumberFormat="1" applyFont="1" applyFill="1" applyBorder="1" applyAlignment="1" applyProtection="1">
      <alignment vertical="center" wrapText="1"/>
    </xf>
    <xf numFmtId="38" fontId="6" fillId="0" borderId="5" xfId="5" applyNumberFormat="1" applyFont="1" applyFill="1" applyBorder="1" applyAlignment="1" applyProtection="1">
      <alignment horizontal="center" vertical="center" wrapText="1"/>
    </xf>
    <xf numFmtId="38" fontId="6" fillId="0" borderId="5" xfId="3" applyNumberFormat="1" applyFont="1" applyFill="1" applyBorder="1" applyAlignment="1" applyProtection="1">
      <alignment horizontal="center" vertical="center"/>
      <protection locked="0"/>
    </xf>
    <xf numFmtId="176" fontId="6" fillId="0" borderId="5" xfId="4" applyNumberFormat="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6" fillId="0" borderId="4" xfId="0" applyFont="1" applyFill="1" applyBorder="1" applyAlignment="1">
      <alignment horizontal="left" vertical="center" wrapText="1"/>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46</v>
      </c>
    </row>
    <row r="4" spans="1:9" ht="30.75" customHeight="1" x14ac:dyDescent="0.2">
      <c r="A4" s="2"/>
      <c r="B4" s="3" t="s">
        <v>17</v>
      </c>
      <c r="C4" s="3" t="s">
        <v>8</v>
      </c>
      <c r="D4" s="3" t="s">
        <v>18</v>
      </c>
      <c r="E4" s="3" t="s">
        <v>19</v>
      </c>
      <c r="F4" s="3" t="s">
        <v>20</v>
      </c>
      <c r="G4" s="3" t="s">
        <v>21</v>
      </c>
      <c r="H4" s="3" t="s">
        <v>22</v>
      </c>
      <c r="I4" s="3" t="s">
        <v>39</v>
      </c>
    </row>
    <row r="5" spans="1:9" ht="30.75" customHeight="1" x14ac:dyDescent="0.2">
      <c r="A5" s="2">
        <v>1</v>
      </c>
      <c r="B5" s="2" t="s">
        <v>23</v>
      </c>
      <c r="C5" s="2" t="s">
        <v>9</v>
      </c>
      <c r="D5" s="2" t="s">
        <v>13</v>
      </c>
      <c r="E5" s="2" t="s">
        <v>24</v>
      </c>
      <c r="F5" s="2" t="s">
        <v>15</v>
      </c>
      <c r="G5" s="2" t="s">
        <v>45</v>
      </c>
      <c r="H5" s="2" t="s">
        <v>28</v>
      </c>
      <c r="I5" s="2" t="s">
        <v>40</v>
      </c>
    </row>
    <row r="6" spans="1:9" ht="30.75" customHeight="1" x14ac:dyDescent="0.2">
      <c r="A6" s="2">
        <v>2</v>
      </c>
      <c r="B6" s="2" t="s">
        <v>25</v>
      </c>
      <c r="C6" s="2" t="s">
        <v>7</v>
      </c>
      <c r="D6" s="2" t="s">
        <v>14</v>
      </c>
      <c r="E6" s="2" t="s">
        <v>26</v>
      </c>
      <c r="F6" s="2" t="s">
        <v>16</v>
      </c>
      <c r="G6" s="2" t="s">
        <v>27</v>
      </c>
      <c r="H6" s="2" t="s">
        <v>41</v>
      </c>
      <c r="I6" s="2" t="s">
        <v>42</v>
      </c>
    </row>
    <row r="7" spans="1:9" ht="30.75" customHeight="1" x14ac:dyDescent="0.2">
      <c r="A7" s="2">
        <v>3</v>
      </c>
      <c r="B7" s="2"/>
      <c r="C7" s="2" t="s">
        <v>48</v>
      </c>
      <c r="D7" s="2"/>
      <c r="E7" s="2"/>
      <c r="F7" s="2" t="s">
        <v>29</v>
      </c>
      <c r="G7" s="2" t="s">
        <v>30</v>
      </c>
      <c r="H7" s="2" t="s">
        <v>43</v>
      </c>
      <c r="I7" s="2" t="s">
        <v>44</v>
      </c>
    </row>
    <row r="8" spans="1:9" ht="30.75" customHeight="1" x14ac:dyDescent="0.2">
      <c r="A8" s="2">
        <v>4</v>
      </c>
      <c r="B8" s="2"/>
      <c r="C8" s="2" t="s">
        <v>10</v>
      </c>
      <c r="D8" s="2"/>
      <c r="E8" s="2"/>
      <c r="F8" s="2" t="s">
        <v>31</v>
      </c>
      <c r="G8" s="2" t="s">
        <v>32</v>
      </c>
      <c r="H8" s="2"/>
      <c r="I8" s="2"/>
    </row>
    <row r="9" spans="1:9" ht="30.75" customHeight="1" x14ac:dyDescent="0.2">
      <c r="A9" s="2">
        <v>5</v>
      </c>
      <c r="B9" s="2"/>
      <c r="C9" s="2" t="s">
        <v>11</v>
      </c>
      <c r="D9" s="2"/>
      <c r="E9" s="2"/>
      <c r="F9" s="2" t="s">
        <v>33</v>
      </c>
      <c r="G9" s="2" t="s">
        <v>34</v>
      </c>
      <c r="H9" s="2"/>
      <c r="I9" s="2"/>
    </row>
    <row r="10" spans="1:9" ht="30.75" customHeight="1" x14ac:dyDescent="0.2">
      <c r="A10" s="2">
        <v>6</v>
      </c>
      <c r="B10" s="2"/>
      <c r="C10" s="2" t="s">
        <v>12</v>
      </c>
      <c r="D10" s="2"/>
      <c r="E10" s="2"/>
      <c r="F10" s="2" t="s">
        <v>35</v>
      </c>
      <c r="G10" s="2" t="s">
        <v>36</v>
      </c>
      <c r="H10" s="2"/>
      <c r="I10" s="2"/>
    </row>
    <row r="11" spans="1:9" ht="30.75" customHeight="1" x14ac:dyDescent="0.2">
      <c r="A11" s="2">
        <v>7</v>
      </c>
      <c r="B11" s="2"/>
      <c r="C11" s="2"/>
      <c r="D11" s="2"/>
      <c r="E11" s="2"/>
      <c r="F11" s="2" t="s">
        <v>37</v>
      </c>
      <c r="G11" s="2"/>
      <c r="H11" s="2"/>
      <c r="I11" s="2"/>
    </row>
    <row r="12" spans="1:9" ht="30.75" customHeight="1" x14ac:dyDescent="0.2">
      <c r="A12" s="2">
        <v>8</v>
      </c>
      <c r="B12" s="2"/>
      <c r="C12" s="2"/>
      <c r="D12" s="2"/>
      <c r="E12" s="2"/>
      <c r="F12" s="2" t="s">
        <v>38</v>
      </c>
      <c r="G12" s="2"/>
      <c r="H12" s="2"/>
      <c r="I12" s="2"/>
    </row>
    <row r="13" spans="1:9" ht="30.75" customHeight="1" x14ac:dyDescent="0.2">
      <c r="A13" s="2">
        <v>9</v>
      </c>
      <c r="B13" s="2"/>
      <c r="C13" s="2"/>
      <c r="D13" s="2"/>
      <c r="E13" s="2"/>
      <c r="F13" s="2"/>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8"/>
  <sheetViews>
    <sheetView showZeros="0" tabSelected="1" view="pageBreakPreview" zoomScaleNormal="100" zoomScaleSheetLayoutView="100" workbookViewId="0">
      <selection activeCell="L7" sqref="L7"/>
    </sheetView>
  </sheetViews>
  <sheetFormatPr defaultColWidth="9" defaultRowHeight="13" x14ac:dyDescent="0.2"/>
  <cols>
    <col min="1" max="1" width="4" style="4" customWidth="1"/>
    <col min="2" max="2" width="30.6328125" style="8" customWidth="1"/>
    <col min="3" max="3" width="22.36328125" style="8" customWidth="1"/>
    <col min="4" max="4" width="13.08984375" style="7" customWidth="1"/>
    <col min="5" max="5" width="22.7265625" style="8" customWidth="1"/>
    <col min="6" max="6" width="13.7265625" style="6" customWidth="1"/>
    <col min="7" max="7" width="54.453125" style="8" customWidth="1"/>
    <col min="8" max="9" width="10.6328125" style="10" customWidth="1"/>
    <col min="10" max="10" width="10.6328125" style="11" customWidth="1"/>
    <col min="11" max="11" width="18.1796875" style="18" customWidth="1"/>
    <col min="12" max="16384" width="9" style="4"/>
  </cols>
  <sheetData>
    <row r="1" spans="1:11" ht="26.25" customHeight="1" x14ac:dyDescent="0.2">
      <c r="A1" s="53" t="s">
        <v>50</v>
      </c>
      <c r="B1" s="54"/>
      <c r="C1" s="54"/>
      <c r="D1" s="54"/>
      <c r="E1" s="54"/>
      <c r="F1" s="54"/>
      <c r="G1" s="54"/>
      <c r="H1" s="54"/>
      <c r="I1" s="54"/>
      <c r="J1" s="54"/>
      <c r="K1" s="54"/>
    </row>
    <row r="2" spans="1:11" ht="29.25" customHeight="1" x14ac:dyDescent="0.2">
      <c r="D2" s="5"/>
      <c r="H2" s="9"/>
      <c r="I2" s="9"/>
      <c r="J2" s="55" t="s">
        <v>53</v>
      </c>
      <c r="K2" s="56"/>
    </row>
    <row r="3" spans="1:11" s="17" customFormat="1" ht="39" customHeight="1" x14ac:dyDescent="0.2">
      <c r="A3" s="12" t="s">
        <v>47</v>
      </c>
      <c r="B3" s="12" t="s">
        <v>0</v>
      </c>
      <c r="C3" s="12" t="s">
        <v>1</v>
      </c>
      <c r="D3" s="13" t="s">
        <v>2</v>
      </c>
      <c r="E3" s="12" t="s">
        <v>3</v>
      </c>
      <c r="F3" s="14" t="s">
        <v>49</v>
      </c>
      <c r="G3" s="12" t="s">
        <v>5</v>
      </c>
      <c r="H3" s="15" t="s">
        <v>51</v>
      </c>
      <c r="I3" s="15" t="s">
        <v>52</v>
      </c>
      <c r="J3" s="16" t="s">
        <v>4</v>
      </c>
      <c r="K3" s="12" t="s">
        <v>6</v>
      </c>
    </row>
    <row r="4" spans="1:11" s="17" customFormat="1" ht="164" customHeight="1" x14ac:dyDescent="0.2">
      <c r="A4" s="19">
        <v>1</v>
      </c>
      <c r="B4" s="20" t="s">
        <v>54</v>
      </c>
      <c r="C4" s="20" t="s">
        <v>59</v>
      </c>
      <c r="D4" s="21">
        <v>45719</v>
      </c>
      <c r="E4" s="20" t="s">
        <v>60</v>
      </c>
      <c r="F4" s="22">
        <v>8010001088943</v>
      </c>
      <c r="G4" s="23" t="s">
        <v>67</v>
      </c>
      <c r="H4" s="24">
        <v>53680000</v>
      </c>
      <c r="I4" s="25">
        <v>50490000</v>
      </c>
      <c r="J4" s="26">
        <f>IFERROR(ROUNDDOWN(I4/H4,3),"-")</f>
        <v>0.94</v>
      </c>
      <c r="K4" s="20"/>
    </row>
    <row r="5" spans="1:11" ht="164" customHeight="1" x14ac:dyDescent="0.2">
      <c r="A5" s="27">
        <v>2</v>
      </c>
      <c r="B5" s="28" t="s">
        <v>55</v>
      </c>
      <c r="C5" s="29" t="s">
        <v>61</v>
      </c>
      <c r="D5" s="30">
        <v>45730</v>
      </c>
      <c r="E5" s="29" t="s">
        <v>62</v>
      </c>
      <c r="F5" s="31">
        <v>6240002022863</v>
      </c>
      <c r="G5" s="32" t="s">
        <v>68</v>
      </c>
      <c r="H5" s="33">
        <v>24574000</v>
      </c>
      <c r="I5" s="34">
        <v>23870000</v>
      </c>
      <c r="J5" s="35">
        <f>IFERROR(ROUNDDOWN(I5/H5,3),"-")</f>
        <v>0.97099999999999997</v>
      </c>
      <c r="K5" s="36"/>
    </row>
    <row r="6" spans="1:11" ht="114" customHeight="1" x14ac:dyDescent="0.2">
      <c r="A6" s="27">
        <v>3</v>
      </c>
      <c r="B6" s="37" t="s">
        <v>56</v>
      </c>
      <c r="C6" s="37" t="s">
        <v>59</v>
      </c>
      <c r="D6" s="38">
        <v>45735</v>
      </c>
      <c r="E6" s="37" t="s">
        <v>63</v>
      </c>
      <c r="F6" s="39">
        <v>3010001050701</v>
      </c>
      <c r="G6" s="40" t="s">
        <v>69</v>
      </c>
      <c r="H6" s="41">
        <v>4302100000</v>
      </c>
      <c r="I6" s="42">
        <v>4302100000</v>
      </c>
      <c r="J6" s="43">
        <f>IFERROR(ROUNDDOWN(I6/H6,3),"-")</f>
        <v>1</v>
      </c>
      <c r="K6" s="37" t="s">
        <v>72</v>
      </c>
    </row>
    <row r="7" spans="1:11" ht="177" customHeight="1" x14ac:dyDescent="0.2">
      <c r="A7" s="27">
        <v>4</v>
      </c>
      <c r="B7" s="37" t="s">
        <v>57</v>
      </c>
      <c r="C7" s="37" t="s">
        <v>59</v>
      </c>
      <c r="D7" s="38">
        <v>45741</v>
      </c>
      <c r="E7" s="37" t="s">
        <v>64</v>
      </c>
      <c r="F7" s="39">
        <v>1120001087701</v>
      </c>
      <c r="G7" s="40" t="s">
        <v>70</v>
      </c>
      <c r="H7" s="41">
        <v>56286000</v>
      </c>
      <c r="I7" s="42">
        <v>56088000</v>
      </c>
      <c r="J7" s="43">
        <f>IFERROR(ROUNDDOWN(I7/H7,3),"-")</f>
        <v>0.996</v>
      </c>
      <c r="K7" s="57" t="s">
        <v>73</v>
      </c>
    </row>
    <row r="8" spans="1:11" ht="164" customHeight="1" x14ac:dyDescent="0.2">
      <c r="A8" s="44">
        <v>5</v>
      </c>
      <c r="B8" s="45" t="s">
        <v>58</v>
      </c>
      <c r="C8" s="45" t="s">
        <v>65</v>
      </c>
      <c r="D8" s="46">
        <v>45747</v>
      </c>
      <c r="E8" s="45" t="s">
        <v>66</v>
      </c>
      <c r="F8" s="47">
        <v>7010001008844</v>
      </c>
      <c r="G8" s="48" t="s">
        <v>71</v>
      </c>
      <c r="H8" s="49">
        <v>107360000</v>
      </c>
      <c r="I8" s="50">
        <v>107360000</v>
      </c>
      <c r="J8" s="51">
        <f>IFERROR(ROUNDDOWN(I8/H8,3),"-")</f>
        <v>1</v>
      </c>
      <c r="K8" s="52"/>
    </row>
  </sheetData>
  <mergeCells count="2">
    <mergeCell ref="A1:K1"/>
    <mergeCell ref="J2:K2"/>
  </mergeCells>
  <phoneticPr fontId="2"/>
  <dataValidations count="4">
    <dataValidation imeMode="on" allowBlank="1" sqref="B4:B7 C4:C8 E4:E8"/>
    <dataValidation imeMode="off" allowBlank="1" showInputMessage="1" showErrorMessage="1" sqref="A4:A8"/>
    <dataValidation imeMode="on" allowBlank="1" showInputMessage="1" showErrorMessage="1" sqref="B8 G4:G8 K4:K6"/>
    <dataValidation imeMode="off" allowBlank="1" sqref="D4:D8 F4:F8 H4:J8"/>
  </dataValidations>
  <printOptions horizontalCentered="1"/>
  <pageMargins left="0.19685039370078741" right="0.19685039370078741" top="0.62992125984251968" bottom="0.43307086614173229" header="0.35433070866141736" footer="0.31496062992125984"/>
  <pageSetup paperSize="9" scale="69" fitToHeight="0" orientation="landscape" cellComments="asDisplayed" r:id="rId1"/>
  <headerFooter alignWithMargins="0">
    <oddHeader>&amp;R&amp;10別表２</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リスト</vt:lpstr>
      <vt:lpstr>別表２</vt:lpstr>
      <vt:lpstr>別表２!Print_Titles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