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02_R7.5\03_決裁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別表１!$A$3:$K$3</definedName>
    <definedName name="_xlnm.Print_Area" localSheetId="1">別表１!$A$1:$K$17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 calcMode="manual"/>
</workbook>
</file>

<file path=xl/calcChain.xml><?xml version="1.0" encoding="utf-8"?>
<calcChain xmlns="http://schemas.openxmlformats.org/spreadsheetml/2006/main">
  <c r="J17" i="17" l="1"/>
  <c r="J16" i="17"/>
  <c r="J15" i="17"/>
  <c r="J14" i="17"/>
  <c r="J13" i="17"/>
  <c r="J12" i="17"/>
  <c r="J11" i="17"/>
  <c r="J10" i="17"/>
  <c r="J9" i="17"/>
  <c r="J8" i="17"/>
  <c r="J7" i="17"/>
  <c r="J6" i="17"/>
  <c r="I6" i="17"/>
  <c r="H6" i="17"/>
  <c r="J5" i="17"/>
  <c r="J4" i="17"/>
</calcChain>
</file>

<file path=xl/sharedStrings.xml><?xml version="1.0" encoding="utf-8"?>
<sst xmlns="http://schemas.openxmlformats.org/spreadsheetml/2006/main" count="117" uniqueCount="104">
  <si>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</si>
  <si>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</si>
  <si>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</si>
  <si>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</si>
  <si>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</si>
  <si>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</si>
  <si>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</si>
  <si>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</si>
  <si>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</si>
  <si>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</si>
  <si>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</si>
  <si>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</si>
  <si>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</si>
  <si>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</si>
  <si>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</si>
  <si>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</si>
  <si>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</si>
  <si>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</si>
  <si>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</si>
  <si>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</si>
  <si>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</si>
  <si>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</si>
  <si>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</si>
  <si>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</si>
  <si>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</si>
  <si>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</si>
  <si>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</si>
  <si>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</si>
  <si>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</si>
  <si>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</si>
  <si>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</si>
  <si>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</si>
  <si>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</si>
  <si>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</si>
  <si>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</si>
  <si>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</si>
  <si>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</si>
  <si>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</si>
  <si>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</si>
  <si>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</si>
  <si>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</si>
  <si>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</si>
  <si>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</si>
  <si>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</si>
  <si>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</si>
  <si>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</si>
  <si>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</si>
  <si>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</si>
  <si>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</si>
  <si>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</si>
  <si>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</si>
  <si>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</si>
  <si>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</si>
  <si>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</si>
  <si>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</si>
  <si>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令和7年5月分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</si>
  <si>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旧京都地方検察庁園部支部庁舎等解体撤去工事
京都府南丹市園部町小桜町30-2
令和7年5月1日～令和7年11月30日</t>
    <phoneticPr fontId="1"/>
  </si>
  <si>
    <t>東京拘置所鍛錬場空調設備設置等工事
東京都葛飾区小菅1-35-1
令和7年5月9日～令和7年9月1日</t>
    <phoneticPr fontId="1"/>
  </si>
  <si>
    <t>令和7年度高松刑務所境界確定・登記作業委託業務
香川県高松市松福町2-16-63ほか高松刑務所宿舎地区
令和7年5月10日～令和8年3月19日</t>
    <phoneticPr fontId="1"/>
  </si>
  <si>
    <t>東日本入国管理センター中央監視装置更新工事
茨城県牛久市久野町1766-1
令和7年5月12日～令和7年12月26日</t>
    <phoneticPr fontId="1"/>
  </si>
  <si>
    <t>東日本入国管理センター職員宿舎風呂ガス給湯器更新工事
茨城県牛久市久野町1766-1
令和7年5月15日～令和7年10月31日</t>
    <phoneticPr fontId="1"/>
  </si>
  <si>
    <t>令和6年度鳥取地方検察庁馬場町宿舎建具等改修工事
鳥取県鳥取市馬場町35
令和7年5月15日～令和7年8月29日</t>
    <phoneticPr fontId="1"/>
  </si>
  <si>
    <t>令和6年度月形刑務所ボイラー改修工事
北海道樺戸郡月形町1011
令和7年5月16日～令和8年3月31日</t>
    <phoneticPr fontId="1"/>
  </si>
  <si>
    <t>松江刑務所仮庁舎等新営工事 
島根県松江市西川津町67、67-2、67-3
令和7年5月21日～令和8年3月13日</t>
    <phoneticPr fontId="1"/>
  </si>
  <si>
    <t>東日本入国管理センター全熱交換器改修工事
茨城県牛久市久野町1766-1
令和7年5月21日～令和7年10月31日</t>
    <phoneticPr fontId="1"/>
  </si>
  <si>
    <t>令和6年度札幌刑務所小樽拘置支所庁舎解体設計業務
北海道小樽市緑1-9-21
令和7年5月23日～令和7年11月28日</t>
    <phoneticPr fontId="1"/>
  </si>
  <si>
    <t>令和6年度網走刑務所職員宿舎2号棟等アスベスト調査業務
北海道網走市字三眺
令和7年5月28日～令和7年9月30日</t>
    <phoneticPr fontId="1"/>
  </si>
  <si>
    <t>令和6年度京都刑務所構内整備設計業務
京都府京都市山科区東野井ノ上町20
令和7年5月29日～令和8年3月25日</t>
    <phoneticPr fontId="1"/>
  </si>
  <si>
    <t>令和6年度札幌刑務所第4職業訓練棟防水改修工事
北海道札幌市東区東苗穂2-1-5-1
令和7年5月30日～令和7年9月30日</t>
    <phoneticPr fontId="1"/>
  </si>
  <si>
    <t>令和6年度福井刑務所井戸ポンプ等改修工事
福井県福井市一本木町52
令和7年5月30日～令和7年10月31日</t>
    <phoneticPr fontId="1"/>
  </si>
  <si>
    <t>支出負担行為担当官代理
京都地方検察庁次席検事
石井　壯治
京都市上京区新町通下長者町下る両御霊町82</t>
    <phoneticPr fontId="1"/>
  </si>
  <si>
    <t>株式会社三輪建設工業
岡山県岡山市東区瀬戸町瀬戸86-15</t>
    <phoneticPr fontId="1"/>
  </si>
  <si>
    <t>支出負担行為担当官
東京拘置所長
山本　英博
東京都葛飾区小菅1-35-1</t>
    <phoneticPr fontId="1"/>
  </si>
  <si>
    <t>九興総合設備株式会社
東京都豊島区東池袋1-18-1</t>
    <phoneticPr fontId="1"/>
  </si>
  <si>
    <t>支出負担行為担当官
高松刑務所長
小川　雅之
香川県高松市松福町2-16-63</t>
    <phoneticPr fontId="1"/>
  </si>
  <si>
    <t>公益社団法人香川県公共嘱託登記土地家屋調査士協会
香川県高松市丸の内9-29</t>
    <phoneticPr fontId="1"/>
  </si>
  <si>
    <t>支出負担行為担当官
入国者収容所東日本入国管理センター所長
西平　真三
茨城県牛久市久野町1766-1</t>
    <phoneticPr fontId="1"/>
  </si>
  <si>
    <t>ジョンソンコントロールズ株式会社千葉営業所
千葉県千葉市美浜区中瀬2-6-1</t>
    <phoneticPr fontId="1"/>
  </si>
  <si>
    <t>株式会社大野商会
東京都多摩市連光寺5-7-7</t>
    <phoneticPr fontId="1"/>
  </si>
  <si>
    <t>支出負担行為担当官
鳥取地方検察庁検事正
福居　幸一
鳥取県鳥取市西町3-201</t>
    <phoneticPr fontId="1"/>
  </si>
  <si>
    <t>有限会社トータル住建
鳥取県鳥取市布勢70-10</t>
    <phoneticPr fontId="1"/>
  </si>
  <si>
    <t>支出負担行為担当官
月形刑務所長
廣田　肇
北海道樺戸郡月形町1011</t>
    <phoneticPr fontId="1"/>
  </si>
  <si>
    <t>有限会社玉手鋼建
北海道富良野市山部南町1-5</t>
    <phoneticPr fontId="1"/>
  </si>
  <si>
    <t>支出負担行為担当官
法務省大臣官房施設課長
細川　隆夫
東京都千代田区霞が関1-1-1</t>
    <phoneticPr fontId="1"/>
  </si>
  <si>
    <t>今岡工業株式会社
島根県出雲市塩冶神前2-8-16</t>
    <phoneticPr fontId="1"/>
  </si>
  <si>
    <t>赤塚工業株式会社
茨城県取手市白山6-12-14</t>
    <phoneticPr fontId="1"/>
  </si>
  <si>
    <t>支出負担行為担当官
札幌刑務所長
遊佐　篤史
北海道札幌市東区東苗穂2-2-5-1</t>
    <phoneticPr fontId="1"/>
  </si>
  <si>
    <t>株式会社アイ・エス・エス
東京都港区南麻布5-2-32</t>
    <phoneticPr fontId="1"/>
  </si>
  <si>
    <t>支出負担行為担当官
網走刑務所長
中村　寛之
北海道網走市字三眺</t>
    <phoneticPr fontId="1"/>
  </si>
  <si>
    <t>東北緑化環境保全株式会社東京統括支社
東京都中央区日本橋小舟町13-3</t>
    <phoneticPr fontId="1"/>
  </si>
  <si>
    <t>支出負担行為担当官
京都刑務所長
櫛引　唯一郎
京都府京都市山科区東野井ノ上町20</t>
    <phoneticPr fontId="1"/>
  </si>
  <si>
    <t>魚住設計一級建築士事務所
京都府京都市東山区東大路松原上る東入星野町93</t>
    <phoneticPr fontId="1"/>
  </si>
  <si>
    <t>-</t>
    <phoneticPr fontId="1"/>
  </si>
  <si>
    <t>三晃金属工業株式会社北海道支店
北海道札幌市北区北9条西3-19-1</t>
    <phoneticPr fontId="1"/>
  </si>
  <si>
    <t>支出負担行為担当官
福井刑務所長
佐藤　正典
福井県福井市一本木町52</t>
    <phoneticPr fontId="1"/>
  </si>
  <si>
    <t>北陸設備工業株式会社
福井県福井市宝永4-6-3</t>
    <phoneticPr fontId="1"/>
  </si>
  <si>
    <t>一般競争入札</t>
    <phoneticPr fontId="1"/>
  </si>
  <si>
    <t>一般競争入札（総合評価落札方式）</t>
    <phoneticPr fontId="1"/>
  </si>
  <si>
    <t>指名競争入札</t>
  </si>
  <si>
    <t>低入札価格調査実施</t>
    <phoneticPr fontId="1"/>
  </si>
  <si>
    <t>低入札価格調査実施</t>
    <rPh sb="0" eb="9">
      <t>テイニュウサツカカクチョウサジッシ</t>
    </rPh>
    <phoneticPr fontId="1"/>
  </si>
  <si>
    <t>低入札価格調査実施</t>
    <rPh sb="0" eb="1">
      <t>ヒク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</si>
  <si>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ジッシ</t>
    </rPh>
    <phoneticPr fontId="1"/>
  </si>
  <si>
    <t>再度公告入札</t>
    <rPh sb="0" eb="2">
      <t>サイド</t>
    </rPh>
    <rPh sb="2" eb="4">
      <t>コウコク</t>
    </rPh>
    <rPh sb="4" eb="6">
      <t>ニュウサツ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</si>
</sst>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$-411]ggge&quot;年&quot;m&quot;月&quot;d&quot;日&quot;;@"/>
    <numFmt numFmtId="178" formatCode="0.0%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vertical="center" wrapText="1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1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3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176" fontId="5" fillId="0" borderId="1" xfId="3" quotePrefix="1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38" fontId="5" fillId="0" borderId="1" xfId="3" applyNumberFormat="1" applyFont="1" applyFill="1" applyBorder="1" applyAlignment="1" applyProtection="1">
      <alignment horizontal="center" vertical="center" wrapText="1"/>
    </xf>
    <xf numFmtId="38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6" fillId="0" borderId="1" xfId="3" applyFont="1" applyFill="1" applyBorder="1" applyAlignment="1" applyProtection="1">
      <alignment vertical="center" wrapText="1"/>
      <protection locked="0"/>
    </xf>
    <xf numFmtId="0" fontId="5" fillId="0" borderId="1" xfId="3" applyFont="1" applyFill="1" applyBorder="1" applyAlignment="1" applyProtection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1" customWidth="1"/>
    <col min="2" max="5" width="18.7265625" style="1" customWidth="1"/>
    <col min="6" max="6" width="22.90625" style="1" customWidth="1"/>
    <col min="7" max="7" width="22.26953125" style="1" customWidth="1"/>
    <col min="8" max="9" width="18.90625" style="1" customWidth="1"/>
    <col min="10" max="16384" width="9" style="1"/>
  </cols>
  <sheetData>
    <row r="2" spans="1:9" x14ac:dyDescent="0.2">
      <c r="B2" s="1" t="s">
        <v>46</v>
      </c>
    </row>
    <row r="4" spans="1:9" ht="30.75" customHeight="1" x14ac:dyDescent="0.2">
      <c r="A4" s="2"/>
      <c r="B4" s="3" t="s">
        <v>23</v>
      </c>
      <c r="C4" s="3" t="s">
        <v>8</v>
      </c>
      <c r="D4" s="3" t="s">
        <v>17</v>
      </c>
      <c r="E4" s="3" t="s">
        <v>18</v>
      </c>
      <c r="F4" s="3" t="s">
        <v>26</v>
      </c>
      <c r="G4" s="3" t="s">
        <v>31</v>
      </c>
      <c r="H4" s="3" t="s">
        <v>37</v>
      </c>
      <c r="I4" s="3" t="s">
        <v>39</v>
      </c>
    </row>
    <row r="5" spans="1:9" ht="30.75" customHeight="1" x14ac:dyDescent="0.2">
      <c r="A5" s="2">
        <v>1</v>
      </c>
      <c r="B5" s="2" t="s">
        <v>24</v>
      </c>
      <c r="C5" s="2" t="s">
        <v>9</v>
      </c>
      <c r="D5" s="2" t="s">
        <v>13</v>
      </c>
      <c r="E5" s="2" t="s">
        <v>19</v>
      </c>
      <c r="F5" s="2" t="s">
        <v>15</v>
      </c>
      <c r="G5" s="2" t="s">
        <v>45</v>
      </c>
      <c r="H5" s="2" t="s">
        <v>38</v>
      </c>
      <c r="I5" s="2" t="s">
        <v>40</v>
      </c>
    </row>
    <row r="6" spans="1:9" ht="30.75" customHeight="1" x14ac:dyDescent="0.2">
      <c r="A6" s="2">
        <v>2</v>
      </c>
      <c r="B6" s="2" t="s">
        <v>25</v>
      </c>
      <c r="C6" s="2" t="s">
        <v>7</v>
      </c>
      <c r="D6" s="2" t="s">
        <v>14</v>
      </c>
      <c r="E6" s="2" t="s">
        <v>20</v>
      </c>
      <c r="F6" s="2" t="s">
        <v>16</v>
      </c>
      <c r="G6" s="2" t="s">
        <v>32</v>
      </c>
      <c r="H6" s="2" t="s">
        <v>41</v>
      </c>
      <c r="I6" s="2" t="s">
        <v>42</v>
      </c>
    </row>
    <row r="7" spans="1:9" ht="30.75" customHeight="1" x14ac:dyDescent="0.2">
      <c r="A7" s="2">
        <v>3</v>
      </c>
      <c r="B7" s="2"/>
      <c r="C7" s="2" t="s">
        <v>48</v>
      </c>
      <c r="D7" s="2"/>
      <c r="E7" s="2"/>
      <c r="F7" s="2" t="s">
        <v>21</v>
      </c>
      <c r="G7" s="2" t="s">
        <v>33</v>
      </c>
      <c r="H7" s="2" t="s">
        <v>43</v>
      </c>
      <c r="I7" s="2" t="s">
        <v>44</v>
      </c>
    </row>
    <row r="8" spans="1:9" ht="30.75" customHeight="1" x14ac:dyDescent="0.2">
      <c r="A8" s="2">
        <v>4</v>
      </c>
      <c r="B8" s="2"/>
      <c r="C8" s="2" t="s">
        <v>10</v>
      </c>
      <c r="D8" s="2"/>
      <c r="E8" s="2"/>
      <c r="F8" s="2" t="s">
        <v>22</v>
      </c>
      <c r="G8" s="2" t="s">
        <v>34</v>
      </c>
      <c r="H8" s="2"/>
      <c r="I8" s="2"/>
    </row>
    <row r="9" spans="1:9" ht="30.75" customHeight="1" x14ac:dyDescent="0.2">
      <c r="A9" s="2">
        <v>5</v>
      </c>
      <c r="B9" s="2"/>
      <c r="C9" s="2" t="s">
        <v>11</v>
      </c>
      <c r="D9" s="2"/>
      <c r="E9" s="2"/>
      <c r="F9" s="2" t="s">
        <v>28</v>
      </c>
      <c r="G9" s="2" t="s">
        <v>35</v>
      </c>
      <c r="H9" s="2"/>
      <c r="I9" s="2"/>
    </row>
    <row r="10" spans="1:9" ht="30.75" customHeight="1" x14ac:dyDescent="0.2">
      <c r="A10" s="2">
        <v>6</v>
      </c>
      <c r="B10" s="2"/>
      <c r="C10" s="2" t="s">
        <v>12</v>
      </c>
      <c r="D10" s="2"/>
      <c r="E10" s="2"/>
      <c r="F10" s="2" t="s">
        <v>27</v>
      </c>
      <c r="G10" s="2" t="s">
        <v>36</v>
      </c>
      <c r="H10" s="2"/>
      <c r="I10" s="2"/>
    </row>
    <row r="11" spans="1:9" ht="30.75" customHeight="1" x14ac:dyDescent="0.2">
      <c r="A11" s="2">
        <v>7</v>
      </c>
      <c r="B11" s="2"/>
      <c r="C11" s="2"/>
      <c r="D11" s="2"/>
      <c r="E11" s="2"/>
      <c r="F11" s="2" t="s">
        <v>29</v>
      </c>
      <c r="G11" s="2"/>
      <c r="H11" s="2"/>
      <c r="I11" s="2"/>
    </row>
    <row r="12" spans="1:9" ht="30.75" customHeight="1" x14ac:dyDescent="0.2">
      <c r="A12" s="2">
        <v>8</v>
      </c>
      <c r="B12" s="2"/>
      <c r="C12" s="2"/>
      <c r="D12" s="2"/>
      <c r="E12" s="2"/>
      <c r="F12" s="2" t="s">
        <v>30</v>
      </c>
      <c r="G12" s="2"/>
      <c r="H12" s="2"/>
      <c r="I12" s="2"/>
    </row>
    <row r="13" spans="1:9" ht="30.75" customHeight="1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ht="30.75" customHeight="1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17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5" sqref="K5"/>
    </sheetView>
  </sheetViews>
  <sheetFormatPr defaultColWidth="9" defaultRowHeight="13" x14ac:dyDescent="0.2"/>
  <cols>
    <col min="1" max="1" width="3.90625" style="5" customWidth="1"/>
    <col min="2" max="2" width="32.90625" style="7" customWidth="1"/>
    <col min="3" max="3" width="22.36328125" style="7" customWidth="1"/>
    <col min="4" max="4" width="16.90625" style="5" bestFit="1" customWidth="1"/>
    <col min="5" max="5" width="23.81640625" style="7" bestFit="1" customWidth="1"/>
    <col min="6" max="6" width="12.453125" style="5" customWidth="1"/>
    <col min="7" max="7" width="12.6328125" style="5" customWidth="1"/>
    <col min="8" max="8" width="11.453125" style="5" customWidth="1"/>
    <col min="9" max="9" width="11" style="5" customWidth="1"/>
    <col min="10" max="10" width="11.36328125" style="5" bestFit="1" customWidth="1"/>
    <col min="11" max="11" width="25" style="8" customWidth="1"/>
    <col min="12" max="16384" width="9" style="4"/>
  </cols>
  <sheetData>
    <row r="1" spans="1:11" ht="39" customHeight="1" x14ac:dyDescent="0.2">
      <c r="A1" s="20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39" customHeight="1" x14ac:dyDescent="0.2">
      <c r="B2" s="5"/>
      <c r="C2" s="5"/>
      <c r="E2" s="5"/>
      <c r="H2" s="6"/>
      <c r="I2" s="6"/>
      <c r="J2" s="22" t="s">
        <v>55</v>
      </c>
      <c r="K2" s="23"/>
    </row>
    <row r="3" spans="1:11" s="9" customFormat="1" ht="48.5" customHeight="1" x14ac:dyDescent="0.2">
      <c r="A3" s="10" t="s">
        <v>47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49</v>
      </c>
      <c r="G3" s="10" t="s">
        <v>4</v>
      </c>
      <c r="H3" s="11" t="s">
        <v>51</v>
      </c>
      <c r="I3" s="11" t="s">
        <v>52</v>
      </c>
      <c r="J3" s="10" t="s">
        <v>5</v>
      </c>
      <c r="K3" s="10" t="s">
        <v>6</v>
      </c>
    </row>
    <row r="4" spans="1:11" s="12" customFormat="1" ht="74.5" customHeight="1" x14ac:dyDescent="0.2">
      <c r="A4" s="24">
        <v>1</v>
      </c>
      <c r="B4" s="25" t="s">
        <v>56</v>
      </c>
      <c r="C4" s="25" t="s">
        <v>70</v>
      </c>
      <c r="D4" s="26">
        <v>45778</v>
      </c>
      <c r="E4" s="25" t="s">
        <v>71</v>
      </c>
      <c r="F4" s="27">
        <v>8260001027372</v>
      </c>
      <c r="G4" s="28" t="s">
        <v>53</v>
      </c>
      <c r="H4" s="29">
        <v>30426000</v>
      </c>
      <c r="I4" s="30">
        <v>20719600</v>
      </c>
      <c r="J4" s="19">
        <f t="shared" ref="J4:J17" si="0">IFERROR(ROUNDDOWN(I4/H4,3),"-")</f>
        <v>0.68</v>
      </c>
      <c r="K4" s="25" t="s">
        <v>99</v>
      </c>
    </row>
    <row r="5" spans="1:11" s="12" customFormat="1" ht="74.5" customHeight="1" x14ac:dyDescent="0.2">
      <c r="A5" s="24">
        <v>2</v>
      </c>
      <c r="B5" s="25" t="s">
        <v>57</v>
      </c>
      <c r="C5" s="25" t="s">
        <v>72</v>
      </c>
      <c r="D5" s="26">
        <v>45785</v>
      </c>
      <c r="E5" s="25" t="s">
        <v>73</v>
      </c>
      <c r="F5" s="27">
        <v>7013301015196</v>
      </c>
      <c r="G5" s="28" t="s">
        <v>53</v>
      </c>
      <c r="H5" s="29">
        <v>75251000</v>
      </c>
      <c r="I5" s="30">
        <v>58850000</v>
      </c>
      <c r="J5" s="19">
        <f t="shared" si="0"/>
        <v>0.78200000000000003</v>
      </c>
      <c r="K5" s="25" t="s">
        <v>100</v>
      </c>
    </row>
    <row r="6" spans="1:11" s="12" customFormat="1" ht="74.5" customHeight="1" x14ac:dyDescent="0.2">
      <c r="A6" s="24">
        <v>3</v>
      </c>
      <c r="B6" s="31" t="s">
        <v>58</v>
      </c>
      <c r="C6" s="25" t="s">
        <v>74</v>
      </c>
      <c r="D6" s="26">
        <v>45786</v>
      </c>
      <c r="E6" s="25" t="s">
        <v>75</v>
      </c>
      <c r="F6" s="27">
        <v>2470005001226</v>
      </c>
      <c r="G6" s="28" t="s">
        <v>53</v>
      </c>
      <c r="H6" s="29">
        <f>14245000*1.1</f>
        <v>15669500.000000002</v>
      </c>
      <c r="I6" s="30">
        <f>12900000*1.1</f>
        <v>14190000.000000002</v>
      </c>
      <c r="J6" s="19">
        <f t="shared" si="0"/>
        <v>0.90500000000000003</v>
      </c>
      <c r="K6" s="33"/>
    </row>
    <row r="7" spans="1:11" s="12" customFormat="1" ht="74.5" customHeight="1" x14ac:dyDescent="0.2">
      <c r="A7" s="24">
        <v>4</v>
      </c>
      <c r="B7" s="13" t="s">
        <v>59</v>
      </c>
      <c r="C7" s="13" t="s">
        <v>76</v>
      </c>
      <c r="D7" s="14">
        <v>45789</v>
      </c>
      <c r="E7" s="13" t="s">
        <v>77</v>
      </c>
      <c r="F7" s="15">
        <v>8011001046081</v>
      </c>
      <c r="G7" s="16" t="s">
        <v>53</v>
      </c>
      <c r="H7" s="17">
        <v>36186381</v>
      </c>
      <c r="I7" s="18">
        <v>35145000</v>
      </c>
      <c r="J7" s="19">
        <f t="shared" si="0"/>
        <v>0.97099999999999997</v>
      </c>
      <c r="K7" s="13"/>
    </row>
    <row r="8" spans="1:11" s="12" customFormat="1" ht="74.5" customHeight="1" x14ac:dyDescent="0.2">
      <c r="A8" s="24">
        <v>5</v>
      </c>
      <c r="B8" s="13" t="s">
        <v>60</v>
      </c>
      <c r="C8" s="13" t="s">
        <v>76</v>
      </c>
      <c r="D8" s="14">
        <v>45792</v>
      </c>
      <c r="E8" s="13" t="s">
        <v>78</v>
      </c>
      <c r="F8" s="15">
        <v>8013401000980</v>
      </c>
      <c r="G8" s="16" t="s">
        <v>53</v>
      </c>
      <c r="H8" s="17">
        <v>13728000</v>
      </c>
      <c r="I8" s="18">
        <v>6534000</v>
      </c>
      <c r="J8" s="19">
        <f t="shared" si="0"/>
        <v>0.47499999999999998</v>
      </c>
      <c r="K8" s="13" t="s">
        <v>101</v>
      </c>
    </row>
    <row r="9" spans="1:11" s="12" customFormat="1" ht="74.5" customHeight="1" x14ac:dyDescent="0.2">
      <c r="A9" s="24">
        <v>6</v>
      </c>
      <c r="B9" s="25" t="s">
        <v>61</v>
      </c>
      <c r="C9" s="25" t="s">
        <v>79</v>
      </c>
      <c r="D9" s="26">
        <v>45792</v>
      </c>
      <c r="E9" s="25" t="s">
        <v>80</v>
      </c>
      <c r="F9" s="27">
        <v>8270002001549</v>
      </c>
      <c r="G9" s="28" t="s">
        <v>96</v>
      </c>
      <c r="H9" s="29">
        <v>17864883</v>
      </c>
      <c r="I9" s="30">
        <v>10758000</v>
      </c>
      <c r="J9" s="19">
        <f t="shared" si="0"/>
        <v>0.60199999999999998</v>
      </c>
      <c r="K9" s="25" t="s">
        <v>54</v>
      </c>
    </row>
    <row r="10" spans="1:11" s="12" customFormat="1" ht="74.5" customHeight="1" x14ac:dyDescent="0.2">
      <c r="A10" s="24">
        <v>7</v>
      </c>
      <c r="B10" s="25" t="s">
        <v>62</v>
      </c>
      <c r="C10" s="25" t="s">
        <v>81</v>
      </c>
      <c r="D10" s="26">
        <v>45792</v>
      </c>
      <c r="E10" s="25" t="s">
        <v>82</v>
      </c>
      <c r="F10" s="27">
        <v>2450002009364</v>
      </c>
      <c r="G10" s="28" t="s">
        <v>53</v>
      </c>
      <c r="H10" s="29">
        <v>21301500</v>
      </c>
      <c r="I10" s="30">
        <v>19470000</v>
      </c>
      <c r="J10" s="19">
        <f t="shared" si="0"/>
        <v>0.91400000000000003</v>
      </c>
      <c r="K10" s="33"/>
    </row>
    <row r="11" spans="1:11" s="12" customFormat="1" ht="74.5" customHeight="1" x14ac:dyDescent="0.2">
      <c r="A11" s="24">
        <v>8</v>
      </c>
      <c r="B11" s="32" t="s">
        <v>63</v>
      </c>
      <c r="C11" s="13" t="s">
        <v>83</v>
      </c>
      <c r="D11" s="14">
        <v>45797</v>
      </c>
      <c r="E11" s="13" t="s">
        <v>84</v>
      </c>
      <c r="F11" s="15">
        <v>4280001003061</v>
      </c>
      <c r="G11" s="16" t="s">
        <v>97</v>
      </c>
      <c r="H11" s="17">
        <v>503470000</v>
      </c>
      <c r="I11" s="18">
        <v>500500000</v>
      </c>
      <c r="J11" s="19">
        <f t="shared" si="0"/>
        <v>0.99399999999999999</v>
      </c>
      <c r="K11" s="13"/>
    </row>
    <row r="12" spans="1:11" s="12" customFormat="1" ht="74.5" customHeight="1" x14ac:dyDescent="0.2">
      <c r="A12" s="24">
        <v>9</v>
      </c>
      <c r="B12" s="13" t="s">
        <v>64</v>
      </c>
      <c r="C12" s="13" t="s">
        <v>76</v>
      </c>
      <c r="D12" s="14">
        <v>45798</v>
      </c>
      <c r="E12" s="13" t="s">
        <v>85</v>
      </c>
      <c r="F12" s="15">
        <v>3050001027349</v>
      </c>
      <c r="G12" s="16" t="s">
        <v>53</v>
      </c>
      <c r="H12" s="17">
        <v>4360400</v>
      </c>
      <c r="I12" s="18">
        <v>3278000</v>
      </c>
      <c r="J12" s="19">
        <f t="shared" si="0"/>
        <v>0.751</v>
      </c>
      <c r="K12" s="13"/>
    </row>
    <row r="13" spans="1:11" s="12" customFormat="1" ht="74.5" customHeight="1" x14ac:dyDescent="0.2">
      <c r="A13" s="24">
        <v>10</v>
      </c>
      <c r="B13" s="32" t="s">
        <v>65</v>
      </c>
      <c r="C13" s="25" t="s">
        <v>86</v>
      </c>
      <c r="D13" s="26">
        <v>45800</v>
      </c>
      <c r="E13" s="25" t="s">
        <v>87</v>
      </c>
      <c r="F13" s="27">
        <v>8013201011088</v>
      </c>
      <c r="G13" s="28" t="s">
        <v>53</v>
      </c>
      <c r="H13" s="29">
        <v>5500000</v>
      </c>
      <c r="I13" s="30">
        <v>4620000</v>
      </c>
      <c r="J13" s="19">
        <f t="shared" si="0"/>
        <v>0.84</v>
      </c>
      <c r="K13" s="25"/>
    </row>
    <row r="14" spans="1:11" s="12" customFormat="1" ht="74.5" customHeight="1" x14ac:dyDescent="0.2">
      <c r="A14" s="24">
        <v>11</v>
      </c>
      <c r="B14" s="25" t="s">
        <v>66</v>
      </c>
      <c r="C14" s="25" t="s">
        <v>88</v>
      </c>
      <c r="D14" s="26">
        <v>45805</v>
      </c>
      <c r="E14" s="25" t="s">
        <v>89</v>
      </c>
      <c r="F14" s="27">
        <v>6370001011342</v>
      </c>
      <c r="G14" s="28" t="s">
        <v>53</v>
      </c>
      <c r="H14" s="29">
        <v>1364000</v>
      </c>
      <c r="I14" s="30">
        <v>1045000</v>
      </c>
      <c r="J14" s="19">
        <f t="shared" si="0"/>
        <v>0.76600000000000001</v>
      </c>
      <c r="K14" s="33"/>
    </row>
    <row r="15" spans="1:11" s="12" customFormat="1" ht="74.5" customHeight="1" x14ac:dyDescent="0.2">
      <c r="A15" s="24">
        <v>12</v>
      </c>
      <c r="B15" s="25" t="s">
        <v>67</v>
      </c>
      <c r="C15" s="31" t="s">
        <v>90</v>
      </c>
      <c r="D15" s="26">
        <v>45806</v>
      </c>
      <c r="E15" s="25" t="s">
        <v>91</v>
      </c>
      <c r="F15" s="27" t="s">
        <v>92</v>
      </c>
      <c r="G15" s="28" t="s">
        <v>98</v>
      </c>
      <c r="H15" s="29">
        <v>56208000</v>
      </c>
      <c r="I15" s="30">
        <v>46200000</v>
      </c>
      <c r="J15" s="19">
        <f t="shared" si="0"/>
        <v>0.82099999999999995</v>
      </c>
      <c r="K15" s="25"/>
    </row>
    <row r="16" spans="1:11" s="12" customFormat="1" ht="74.5" customHeight="1" x14ac:dyDescent="0.2">
      <c r="A16" s="24">
        <v>13</v>
      </c>
      <c r="B16" s="25" t="s">
        <v>68</v>
      </c>
      <c r="C16" s="25" t="s">
        <v>86</v>
      </c>
      <c r="D16" s="26">
        <v>45806</v>
      </c>
      <c r="E16" s="25" t="s">
        <v>93</v>
      </c>
      <c r="F16" s="27">
        <v>9010401038472</v>
      </c>
      <c r="G16" s="28" t="s">
        <v>53</v>
      </c>
      <c r="H16" s="29">
        <v>31537919</v>
      </c>
      <c r="I16" s="30">
        <v>16500000</v>
      </c>
      <c r="J16" s="19">
        <f t="shared" si="0"/>
        <v>0.52300000000000002</v>
      </c>
      <c r="K16" s="25" t="s">
        <v>102</v>
      </c>
    </row>
    <row r="17" spans="1:11" s="12" customFormat="1" ht="74.5" customHeight="1" x14ac:dyDescent="0.2">
      <c r="A17" s="24">
        <v>14</v>
      </c>
      <c r="B17" s="25" t="s">
        <v>69</v>
      </c>
      <c r="C17" s="25" t="s">
        <v>94</v>
      </c>
      <c r="D17" s="26">
        <v>45807</v>
      </c>
      <c r="E17" s="25" t="s">
        <v>95</v>
      </c>
      <c r="F17" s="27">
        <v>1210001003459</v>
      </c>
      <c r="G17" s="28" t="s">
        <v>53</v>
      </c>
      <c r="H17" s="29">
        <v>34573000</v>
      </c>
      <c r="I17" s="30">
        <v>33550000</v>
      </c>
      <c r="J17" s="19">
        <f t="shared" si="0"/>
        <v>0.97</v>
      </c>
      <c r="K17" s="25" t="s">
        <v>103</v>
      </c>
    </row>
  </sheetData>
  <autoFilter ref="A3:K3"/>
  <mergeCells count="2">
    <mergeCell ref="A1:K1"/>
    <mergeCell ref="J2:K2"/>
  </mergeCells>
  <phoneticPr fontId="1"/>
  <dataValidations count="6">
    <dataValidation imeMode="on" allowBlank="1" sqref="B13 B4 E4:E17 C11"/>
    <dataValidation imeMode="on" allowBlank="1" showInputMessage="1" showErrorMessage="1" sqref="C4:C10 B14:B16 B5:B12 C12:C17 K4:K17"/>
    <dataValidation imeMode="off" allowBlank="1" showInputMessage="1" showErrorMessage="1" sqref="A4:A17 D4:D17"/>
    <dataValidation type="list" imeMode="hiragana" allowBlank="1" showInputMessage="1" showErrorMessage="1" sqref="G4:G17">
      <formula1>"一般競争入札,一般競争入札（総合評価落札方式）,指名競争入札,指名競争入札（総合評価落札方式）"</formula1>
    </dataValidation>
    <dataValidation imeMode="off" allowBlank="1" sqref="J4:J17"/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B17">
      <formula1>ISERROR(FIND("丁目",B17))*ISERROR(FIND("番地",B17))*ISERROR(FIND("号",B17))*ISERROR(FIND("－",B17))</formula1>
    </dataValidation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