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2_R7.5\03_決裁\"/>
    </mc:Choice>
  </mc:AlternateContent>
  <bookViews>
    <workbookView xWindow="0" yWindow="0" windowWidth="28800" windowHeight="10570" firstSheet="1" activeTab="1"/>
  </bookViews>
  <sheets>
    <sheet name="リスト" sheetId="12" state="hidden" r:id="rId1"/>
    <sheet name="別表４" sheetId="26" r:id="rId2"/>
  </sheets>
  <definedNames>
    <definedName name="_xlnm._FilterDatabase" localSheetId="0" hidden="1">リスト!#REF!</definedName>
    <definedName name="_xlnm._FilterDatabase" localSheetId="1" hidden="1">別表４!$A$3:$K$4</definedName>
    <definedName name="_xlnm.Print_Area" localSheetId="1">別表４!$A$1:$K$12</definedName>
    <definedName name="_xlnm.Print_Titles" localSheetId="1">別表４!$3:$3</definedName>
  </definedNames>
  <calcPr calcId="162913" calcMode="manual"/>
</workbook>
</file>

<file path=xl/calcChain.xml><?xml version="1.0" encoding="utf-8"?>
<calcChain xmlns="http://schemas.openxmlformats.org/spreadsheetml/2006/main">
  <c r="J8" i="26" l="1"/>
  <c r="J7" i="26"/>
  <c r="J6" i="26"/>
  <c r="J5" i="26"/>
  <c r="J4" i="26"/>
</calcChain>
</file>

<file path=xl/sharedStrings.xml><?xml version="1.0" encoding="utf-8"?>
<sst xmlns="http://schemas.openxmlformats.org/spreadsheetml/2006/main" count="76" uniqueCount="74">
  <si>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</si>
  <si>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</si>
  <si>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</si>
  <si>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</si>
  <si>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</si>
  <si>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</si>
  <si>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落札率
（％）</t>
    <rPh sb="0" eb="2">
      <t>ラクサツ</t>
    </rPh>
    <rPh sb="2" eb="3">
      <t>リツ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</si>
  <si>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</si>
  <si>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</si>
  <si>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</si>
  <si>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</si>
  <si>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</si>
  <si>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</si>
  <si>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</si>
  <si>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</si>
  <si>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</si>
  <si>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</si>
  <si>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</si>
  <si>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一般競争入札</t>
    <rPh sb="0" eb="2">
      <t>イッパン</t>
    </rPh>
    <rPh sb="2" eb="4">
      <t>キョウソウ</t>
    </rPh>
    <rPh sb="4" eb="6">
      <t>ニュウサツ</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</si>
  <si>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</si>
  <si>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</si>
  <si>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</si>
  <si>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指名競争入札</t>
    <rPh sb="0" eb="2">
      <t>シメイ</t>
    </rPh>
    <rPh sb="2" eb="4">
      <t>キョウソウ</t>
    </rPh>
    <rPh sb="4" eb="6">
      <t>ニュウサツ</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</si>
  <si>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</si>
  <si>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</si>
  <si>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</si>
  <si>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</si>
  <si>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</si>
  <si>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</si>
  <si>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</si>
  <si>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</si>
  <si>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</si>
  <si>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</si>
  <si>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</si>
  <si>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</si>
  <si>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</si>
  <si>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</si>
  <si>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</si>
  <si>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</si>
  <si>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</si>
  <si>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</si>
  <si>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プルダウンメニューリスト</t>
    <phoneticPr fontId="2"/>
  </si>
  <si>
    <t>備　考</t>
    <rPh sb="0" eb="1">
      <t>ソナエ</t>
    </rPh>
    <rPh sb="2" eb="3">
      <t>コウ</t>
    </rPh>
    <phoneticPr fontId="2"/>
  </si>
  <si>
    <t>No.</t>
    <phoneticPr fontId="2"/>
  </si>
  <si>
    <t>独立行政法人等</t>
    <rPh sb="0" eb="2">
      <t>ドクリツ</t>
    </rPh>
    <rPh sb="2" eb="4">
      <t>ギョウセイ</t>
    </rPh>
    <rPh sb="4" eb="7">
      <t>ホウジントウ</t>
    </rPh>
    <phoneticPr fontId="2"/>
  </si>
  <si>
    <t>予定価格（円）
（税込）</t>
    <rPh sb="0" eb="2">
      <t>ヨテイ</t>
    </rPh>
    <rPh sb="2" eb="4">
      <t>カカク</t>
    </rPh>
    <phoneticPr fontId="2"/>
  </si>
  <si>
    <t>契約金額（円）
（税込）</t>
    <rPh sb="0" eb="2">
      <t>ケイヤク</t>
    </rPh>
    <rPh sb="2" eb="4">
      <t>キンガク</t>
    </rPh>
    <phoneticPr fontId="2"/>
  </si>
  <si>
    <t>公共調達の適正化について（平成18年8月25日付財計第2017号）に基づく随意契約に係る情報の公表（物品役務等）</t>
    <phoneticPr fontId="2"/>
  </si>
  <si>
    <t/>
  </si>
  <si>
    <t>物品役務等の名称及び数量</t>
    <phoneticPr fontId="2"/>
  </si>
  <si>
    <t>契約担当官等の氏名並びにその所属する部局の名称及び所在地</t>
    <phoneticPr fontId="2"/>
  </si>
  <si>
    <t>契約を締結した日</t>
    <phoneticPr fontId="2"/>
  </si>
  <si>
    <t>契約の相手方の商号又は名称及び住所</t>
    <phoneticPr fontId="2"/>
  </si>
  <si>
    <t>法人番号</t>
    <phoneticPr fontId="2"/>
  </si>
  <si>
    <t>随意契約によることとした会計法令の根拠条文及び理由
（企画競争又は公募）</t>
    <phoneticPr fontId="2"/>
  </si>
  <si>
    <t>支出負担行為担当官
東京出入国在留管理局長
西山　良
東京都港区港南5-5-30</t>
    <phoneticPr fontId="2"/>
  </si>
  <si>
    <t>支出負担行為担当官
法務省大臣官房会計課長
村松　秀樹
東京都千代田区霞が関1-1-1</t>
    <phoneticPr fontId="2"/>
  </si>
  <si>
    <t>有限会社ジーエストラベル
大阪府大阪市中央区東心斎橋1-13-21</t>
    <phoneticPr fontId="2"/>
  </si>
  <si>
    <t>フィリピン向け国費送還の座席手配等に係る業務委託契約</t>
    <phoneticPr fontId="2"/>
  </si>
  <si>
    <t>「こどもの人権SOSミニレター等」の梱包・発送業務の請負　一式</t>
    <phoneticPr fontId="2"/>
  </si>
  <si>
    <t>2025年法務省専門職員（人間科学）採用試験の施設借上げ</t>
    <phoneticPr fontId="2"/>
  </si>
  <si>
    <t>トルコ向け国費送還の座席手配等に係る業務委託契約</t>
    <phoneticPr fontId="2"/>
  </si>
  <si>
    <t>保安要員の手配に係る業務委託契約</t>
    <phoneticPr fontId="2"/>
  </si>
  <si>
    <t>株式会社ワールドワイド
神奈川県横浜市西区浅間町3-165-4</t>
    <phoneticPr fontId="2"/>
  </si>
  <si>
    <t>日本物流開発株式会社
東京都板橋区東坂下2-7-7</t>
    <phoneticPr fontId="2"/>
  </si>
  <si>
    <t>支出負担行為担当官
関東矯正管区長
白川　秀史
埼玉県さいたま市中央区新都心2-1</t>
    <phoneticPr fontId="2"/>
  </si>
  <si>
    <t>株式会社明治学院サービス
東京都港区白金台1-2-37</t>
    <phoneticPr fontId="2"/>
  </si>
  <si>
    <t>支出負担行為担当官
大阪出入国在留管理局長
本針　和幸
大阪府大阪市住之江区南港北1-29-53</t>
    <phoneticPr fontId="2"/>
  </si>
  <si>
    <t>株式会社Premium Vacations
東京都港区赤坂2-11-7　</t>
    <phoneticPr fontId="2"/>
  </si>
  <si>
    <t>一般競争した場合、入札手続による時間の経過とともに送還に適した座席の手配が困難となることや、被送還者の体調変化等の事情変更により送還日等の入札の条件の変更を余儀なくされることで、契約の機会を失うおそれがあることから、競争に付することが不利と認められたため。（会計法第29条の3第4項、予決令第102条の4第4号ニ）</t>
    <phoneticPr fontId="2"/>
  </si>
  <si>
    <t>公募を実施したところ、1者から応募があり、契約の目的物件が試験会場の条件を満たす建物であり、当該場所でなければ行政事務を行うことが不可能であるため。（会計法第29条の3第4項、予決令第102条の4第3号）</t>
    <phoneticPr fontId="2"/>
  </si>
  <si>
    <t>被送還者の送還計画等については秘密にする必要があり、かつエチオピア航空を利用した最も効果的な護送支援が可能な者は同社の総代理店である株式会社Premium Vacations以外にいないため。（会計法第29条の3第4項、予決令第102条の4第3号）。</t>
    <phoneticPr fontId="2"/>
  </si>
  <si>
    <t>令和7年5月分</t>
    <rPh sb="0" eb="2">
      <t>レイワ</t>
    </rPh>
    <rPh sb="3" eb="4">
      <t>ネン</t>
    </rPh>
    <rPh sb="5" eb="6">
      <t>ツキ</t>
    </rPh>
    <rPh sb="6" eb="7">
      <t>ブン</t>
    </rPh>
    <phoneticPr fontId="2"/>
  </si>
  <si>
    <t>入札を実施したところ不落となったが、新たに調達手続を実施すれば、行政事務の遂行に甚大な支障が生じるため、予算決算及び会計令第99条の2に基づき随意契約を行なったもの。（会計法第29条の3第5項、予決令第99条の2、特例政令第11条第1項及び第12条第1項6号）</t>
    <rPh sb="0" eb="2">
      <t>ニュウサツ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</si>
</sst>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d&quot;日&quot;;@"/>
    <numFmt numFmtId="178" formatCode="0_);[Red]\(0\)"/>
    <numFmt numFmtId="179" formatCode="#,##0_);[Red]\(#,##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sz val="8"/>
      <color theme="1"/>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auto="1"/>
      </right>
      <top style="hair">
        <color indexed="64"/>
      </top>
      <bottom style="hair">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38">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4" fillId="0" borderId="1" xfId="0" applyFont="1" applyFill="1" applyBorder="1" applyAlignment="1">
      <alignment horizontal="center" vertical="center" wrapText="1"/>
    </xf>
    <xf numFmtId="0" fontId="0" fillId="0" borderId="0" xfId="0" applyFont="1" applyFill="1" applyBorder="1">
      <alignment vertical="center"/>
    </xf>
    <xf numFmtId="0" fontId="4" fillId="0" borderId="0" xfId="0" applyFont="1" applyFill="1" applyBorder="1" applyAlignment="1">
      <alignment horizontal="center" vertical="center" wrapText="1"/>
    </xf>
    <xf numFmtId="177" fontId="0" fillId="0" borderId="0" xfId="0" applyNumberFormat="1" applyFont="1" applyFill="1" applyBorder="1">
      <alignment vertical="center"/>
    </xf>
    <xf numFmtId="177" fontId="4"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8" fontId="4" fillId="0" borderId="1" xfId="0" applyNumberFormat="1" applyFont="1" applyFill="1" applyBorder="1" applyAlignment="1">
      <alignment horizontal="center" vertical="center" wrapText="1"/>
    </xf>
    <xf numFmtId="179" fontId="3" fillId="0" borderId="0" xfId="0" applyNumberFormat="1" applyFont="1" applyFill="1" applyBorder="1">
      <alignment vertical="center"/>
    </xf>
    <xf numFmtId="179" fontId="0" fillId="0" borderId="0" xfId="0" applyNumberFormat="1" applyFont="1" applyFill="1" applyBorder="1">
      <alignment vertical="center"/>
    </xf>
    <xf numFmtId="179" fontId="0" fillId="0" borderId="0" xfId="0" applyNumberFormat="1" applyFont="1" applyFill="1" applyBorder="1" applyAlignment="1">
      <alignment horizontal="center" vertical="center"/>
    </xf>
    <xf numFmtId="176" fontId="0" fillId="0" borderId="0" xfId="0" applyNumberFormat="1" applyFont="1" applyFill="1" applyBorder="1">
      <alignment vertical="center"/>
    </xf>
    <xf numFmtId="176" fontId="4" fillId="0" borderId="1" xfId="0" applyNumberFormat="1"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ill="1" applyBorder="1" applyAlignment="1">
      <alignment vertical="center" wrapText="1"/>
    </xf>
    <xf numFmtId="0" fontId="0" fillId="0" borderId="0" xfId="0" applyFont="1" applyFill="1" applyBorder="1" applyAlignment="1">
      <alignment vertical="center" wrapText="1"/>
    </xf>
    <xf numFmtId="179" fontId="4" fillId="0" borderId="1" xfId="0" applyNumberFormat="1" applyFont="1" applyFill="1" applyBorder="1" applyAlignment="1">
      <alignment horizontal="center" vertical="center" wrapText="1"/>
    </xf>
    <xf numFmtId="0" fontId="7" fillId="0" borderId="0" xfId="0" applyFont="1" applyFill="1" applyBorder="1" applyAlignment="1" applyProtection="1">
      <alignment horizontal="center" vertical="center" wrapText="1"/>
      <protection locked="0"/>
    </xf>
    <xf numFmtId="49" fontId="0" fillId="0" borderId="0" xfId="3" applyNumberFormat="1" applyFont="1" applyFill="1" applyBorder="1">
      <alignment vertical="center"/>
    </xf>
    <xf numFmtId="49" fontId="4" fillId="0" borderId="1" xfId="3" applyNumberFormat="1" applyFont="1" applyFill="1" applyBorder="1" applyAlignment="1">
      <alignment horizontal="center" vertical="center" wrapText="1"/>
    </xf>
    <xf numFmtId="0" fontId="7" fillId="0" borderId="1" xfId="0" applyFont="1" applyFill="1" applyBorder="1" applyAlignment="1" applyProtection="1">
      <alignment horizontal="left" vertical="center" wrapText="1"/>
      <protection locked="0"/>
    </xf>
    <xf numFmtId="177" fontId="7" fillId="0" borderId="1" xfId="0" applyNumberFormat="1" applyFont="1" applyFill="1" applyBorder="1" applyAlignment="1" applyProtection="1">
      <alignment horizontal="center" vertical="center" wrapText="1"/>
      <protection locked="0"/>
    </xf>
    <xf numFmtId="178" fontId="7"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0" fontId="4" fillId="0" borderId="1" xfId="5" applyFont="1" applyFill="1" applyBorder="1" applyAlignment="1" applyProtection="1">
      <alignment vertical="center" wrapText="1"/>
      <protection locked="0"/>
    </xf>
    <xf numFmtId="177" fontId="4" fillId="0" borderId="1" xfId="5" applyNumberFormat="1" applyFont="1" applyFill="1" applyBorder="1" applyAlignment="1" applyProtection="1">
      <alignment horizontal="center" vertical="center" wrapText="1"/>
    </xf>
    <xf numFmtId="178" fontId="4" fillId="0" borderId="1" xfId="0" applyNumberFormat="1" applyFont="1" applyFill="1" applyBorder="1" applyAlignment="1" applyProtection="1">
      <alignment horizontal="center" vertical="center" wrapText="1"/>
      <protection locked="0"/>
    </xf>
    <xf numFmtId="38" fontId="4" fillId="0" borderId="1" xfId="0" applyNumberFormat="1" applyFont="1" applyFill="1" applyBorder="1" applyAlignment="1" applyProtection="1">
      <alignment horizontal="center" vertical="center" wrapText="1"/>
      <protection locked="0"/>
    </xf>
    <xf numFmtId="177" fontId="4"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vertical="center" wrapText="1"/>
      <protection locked="0"/>
    </xf>
    <xf numFmtId="38" fontId="7" fillId="0" borderId="1" xfId="0" applyNumberFormat="1" applyFont="1" applyFill="1" applyBorder="1" applyAlignment="1" applyProtection="1">
      <alignment horizontal="center" vertical="center" wrapText="1"/>
      <protection locked="0"/>
    </xf>
    <xf numFmtId="176" fontId="4" fillId="0" borderId="1" xfId="4"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xf>
    <xf numFmtId="0" fontId="0" fillId="0" borderId="0" xfId="0" applyFill="1" applyBorder="1" applyAlignment="1">
      <alignment horizontal="center" vertical="center"/>
    </xf>
    <xf numFmtId="0" fontId="4" fillId="0" borderId="2" xfId="0" applyFont="1" applyFill="1" applyBorder="1" applyAlignment="1" applyProtection="1">
      <alignment vertical="center" wrapText="1"/>
      <protection locked="0"/>
    </xf>
  </cellXfs>
  <cellStyles count="6">
    <cellStyle name="パーセント" xfId="4" builtinId="5"/>
    <cellStyle name="パーセント 2" xfId="1"/>
    <cellStyle name="桁区切り" xfId="3" builtinId="6"/>
    <cellStyle name="標準" xfId="0" builtinId="0"/>
    <cellStyle name="標準 2" xfId="2"/>
    <cellStyle name="標準_１６７調査票４案件best100（再検討）0914提出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85" workbookViewId="0"/>
  </sheetViews>
  <sheetFormatPr defaultColWidth="9" defaultRowHeight="13" x14ac:dyDescent="0.2"/>
  <cols>
    <col min="1" max="1" width="2.6328125" style="1" customWidth="1"/>
    <col min="2" max="5" width="18.90625" style="1" customWidth="1"/>
    <col min="6" max="6" width="22.90625" style="1" customWidth="1"/>
    <col min="7" max="7" width="22.08984375" style="1" customWidth="1"/>
    <col min="8" max="9" width="18.90625" style="1" customWidth="1"/>
    <col min="10" max="16384" width="9" style="1"/>
  </cols>
  <sheetData>
    <row r="2" spans="1:9" ht="26" x14ac:dyDescent="0.2">
      <c r="B2" s="1" t="s">
        <v>41</v>
      </c>
    </row>
    <row r="4" spans="1:9" ht="30.75" customHeight="1" x14ac:dyDescent="0.2">
      <c r="A4" s="2"/>
      <c r="B4" s="3" t="s">
        <v>11</v>
      </c>
      <c r="C4" s="3" t="s">
        <v>5</v>
      </c>
      <c r="D4" s="3" t="s">
        <v>12</v>
      </c>
      <c r="E4" s="3" t="s">
        <v>13</v>
      </c>
      <c r="F4" s="3" t="s">
        <v>14</v>
      </c>
      <c r="G4" s="3" t="s">
        <v>15</v>
      </c>
      <c r="H4" s="3" t="s">
        <v>16</v>
      </c>
      <c r="I4" s="3" t="s">
        <v>7</v>
      </c>
    </row>
    <row r="5" spans="1:9" ht="30.75" customHeight="1" x14ac:dyDescent="0.2">
      <c r="A5" s="2">
        <v>1</v>
      </c>
      <c r="B5" s="2" t="s">
        <v>17</v>
      </c>
      <c r="C5" s="2" t="s">
        <v>0</v>
      </c>
      <c r="D5" s="2" t="s">
        <v>18</v>
      </c>
      <c r="E5" s="2" t="s">
        <v>19</v>
      </c>
      <c r="F5" s="2" t="s">
        <v>20</v>
      </c>
      <c r="G5" s="2" t="s">
        <v>40</v>
      </c>
      <c r="H5" s="2" t="s">
        <v>26</v>
      </c>
      <c r="I5" s="2" t="s">
        <v>9</v>
      </c>
    </row>
    <row r="6" spans="1:9" ht="30.75" customHeight="1" x14ac:dyDescent="0.2">
      <c r="A6" s="2">
        <v>2</v>
      </c>
      <c r="B6" s="2" t="s">
        <v>21</v>
      </c>
      <c r="C6" s="2" t="s">
        <v>1</v>
      </c>
      <c r="D6" s="2" t="s">
        <v>22</v>
      </c>
      <c r="E6" s="2" t="s">
        <v>23</v>
      </c>
      <c r="F6" s="2" t="s">
        <v>24</v>
      </c>
      <c r="G6" s="2" t="s">
        <v>25</v>
      </c>
      <c r="H6" s="2" t="s">
        <v>38</v>
      </c>
      <c r="I6" s="2" t="s">
        <v>8</v>
      </c>
    </row>
    <row r="7" spans="1:9" ht="30.75" customHeight="1" x14ac:dyDescent="0.2">
      <c r="A7" s="2">
        <v>3</v>
      </c>
      <c r="B7" s="2"/>
      <c r="C7" s="2" t="s">
        <v>44</v>
      </c>
      <c r="D7" s="2"/>
      <c r="E7" s="2"/>
      <c r="F7" s="2" t="s">
        <v>27</v>
      </c>
      <c r="G7" s="2" t="s">
        <v>28</v>
      </c>
      <c r="H7" s="2" t="s">
        <v>39</v>
      </c>
      <c r="I7" s="2" t="s">
        <v>10</v>
      </c>
    </row>
    <row r="8" spans="1:9" ht="30.75" customHeight="1" x14ac:dyDescent="0.2">
      <c r="A8" s="2">
        <v>4</v>
      </c>
      <c r="B8" s="2"/>
      <c r="C8" s="2" t="s">
        <v>2</v>
      </c>
      <c r="D8" s="2"/>
      <c r="E8" s="2"/>
      <c r="F8" s="2" t="s">
        <v>29</v>
      </c>
      <c r="G8" s="2" t="s">
        <v>30</v>
      </c>
      <c r="H8" s="2"/>
      <c r="I8" s="2"/>
    </row>
    <row r="9" spans="1:9" ht="30.75" customHeight="1" x14ac:dyDescent="0.2">
      <c r="A9" s="2">
        <v>5</v>
      </c>
      <c r="B9" s="2"/>
      <c r="C9" s="2" t="s">
        <v>3</v>
      </c>
      <c r="D9" s="2"/>
      <c r="E9" s="2"/>
      <c r="F9" s="2" t="s">
        <v>31</v>
      </c>
      <c r="G9" s="2" t="s">
        <v>32</v>
      </c>
      <c r="H9" s="2"/>
      <c r="I9" s="2"/>
    </row>
    <row r="10" spans="1:9" ht="30.75" customHeight="1" x14ac:dyDescent="0.2">
      <c r="A10" s="2">
        <v>6</v>
      </c>
      <c r="B10" s="2"/>
      <c r="C10" s="2" t="s">
        <v>4</v>
      </c>
      <c r="D10" s="2"/>
      <c r="E10" s="2"/>
      <c r="F10" s="2" t="s">
        <v>33</v>
      </c>
      <c r="G10" s="2" t="s">
        <v>34</v>
      </c>
      <c r="H10" s="2"/>
      <c r="I10" s="2"/>
    </row>
    <row r="11" spans="1:9" ht="30.75" customHeight="1" x14ac:dyDescent="0.2">
      <c r="A11" s="2">
        <v>7</v>
      </c>
      <c r="B11" s="2"/>
      <c r="C11" s="2"/>
      <c r="D11" s="2"/>
      <c r="E11" s="2"/>
      <c r="F11" s="2" t="s">
        <v>35</v>
      </c>
      <c r="G11" s="2"/>
      <c r="H11" s="2"/>
      <c r="I11" s="2"/>
    </row>
    <row r="12" spans="1:9" ht="30.75" customHeight="1" x14ac:dyDescent="0.2">
      <c r="A12" s="2">
        <v>8</v>
      </c>
      <c r="B12" s="2"/>
      <c r="C12" s="2"/>
      <c r="D12" s="2"/>
      <c r="E12" s="2"/>
      <c r="F12" s="2" t="s">
        <v>36</v>
      </c>
      <c r="G12" s="2"/>
      <c r="H12" s="2"/>
      <c r="I12" s="2"/>
    </row>
    <row r="13" spans="1:9" ht="30.75" customHeight="1" x14ac:dyDescent="0.2">
      <c r="A13" s="2">
        <v>9</v>
      </c>
      <c r="B13" s="2"/>
      <c r="C13" s="2"/>
      <c r="D13" s="2"/>
      <c r="E13" s="2"/>
      <c r="F13" s="2" t="s">
        <v>37</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5"/>
    <pageSetUpPr fitToPage="1"/>
  </sheetPr>
  <dimension ref="A1:K8"/>
  <sheetViews>
    <sheetView showGridLines="0"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C4" sqref="C4"/>
    </sheetView>
  </sheetViews>
  <sheetFormatPr defaultColWidth="9" defaultRowHeight="13" x14ac:dyDescent="0.2"/>
  <cols>
    <col min="1" max="1" width="7.453125" style="21" customWidth="1"/>
    <col min="2" max="3" width="28.453125" style="16" customWidth="1"/>
    <col min="4" max="4" width="16.7265625" style="7" customWidth="1"/>
    <col min="5" max="5" width="29.453125" style="16" customWidth="1"/>
    <col min="6" max="6" width="12.6328125" style="9" customWidth="1"/>
    <col min="7" max="7" width="36.36328125" style="16" customWidth="1"/>
    <col min="8" max="8" width="15.6328125" style="13" customWidth="1"/>
    <col min="9" max="9" width="15.6328125" style="12" customWidth="1"/>
    <col min="10" max="10" width="10.08984375" style="14" customWidth="1"/>
    <col min="11" max="11" width="54.6328125" style="18" customWidth="1"/>
    <col min="12" max="16384" width="9" style="5"/>
  </cols>
  <sheetData>
    <row r="1" spans="1:11" ht="27.75" customHeight="1" x14ac:dyDescent="0.2">
      <c r="A1" s="35" t="s">
        <v>47</v>
      </c>
      <c r="B1" s="36"/>
      <c r="C1" s="36"/>
      <c r="D1" s="36"/>
      <c r="E1" s="36"/>
      <c r="F1" s="36"/>
      <c r="G1" s="36"/>
      <c r="H1" s="36"/>
      <c r="I1" s="36"/>
      <c r="J1" s="36"/>
      <c r="K1" s="36"/>
    </row>
    <row r="2" spans="1:11" ht="18.75" customHeight="1" x14ac:dyDescent="0.2">
      <c r="A2" s="21" t="s">
        <v>48</v>
      </c>
      <c r="H2" s="11"/>
      <c r="K2" s="17" t="s">
        <v>72</v>
      </c>
    </row>
    <row r="3" spans="1:11" s="6" customFormat="1" ht="124" customHeight="1" x14ac:dyDescent="0.2">
      <c r="A3" s="22" t="s">
        <v>43</v>
      </c>
      <c r="B3" s="4" t="s">
        <v>49</v>
      </c>
      <c r="C3" s="4" t="s">
        <v>50</v>
      </c>
      <c r="D3" s="8" t="s">
        <v>51</v>
      </c>
      <c r="E3" s="4" t="s">
        <v>52</v>
      </c>
      <c r="F3" s="10" t="s">
        <v>53</v>
      </c>
      <c r="G3" s="4" t="s">
        <v>54</v>
      </c>
      <c r="H3" s="19" t="s">
        <v>45</v>
      </c>
      <c r="I3" s="19" t="s">
        <v>46</v>
      </c>
      <c r="J3" s="15" t="s">
        <v>6</v>
      </c>
      <c r="K3" s="4" t="s">
        <v>42</v>
      </c>
    </row>
    <row r="4" spans="1:11" s="20" customFormat="1" ht="63.5" customHeight="1" x14ac:dyDescent="0.2">
      <c r="A4" s="30">
        <v>1</v>
      </c>
      <c r="B4" s="26" t="s">
        <v>58</v>
      </c>
      <c r="C4" s="27" t="s">
        <v>55</v>
      </c>
      <c r="D4" s="28">
        <v>45785</v>
      </c>
      <c r="E4" s="26" t="s">
        <v>63</v>
      </c>
      <c r="F4" s="29">
        <v>6020001030229</v>
      </c>
      <c r="G4" s="32" t="s">
        <v>69</v>
      </c>
      <c r="H4" s="30">
        <v>2040000</v>
      </c>
      <c r="I4" s="30">
        <v>2040000</v>
      </c>
      <c r="J4" s="34">
        <f>IFERROR(ROUNDDOWN(I4/H4,3),"-")</f>
        <v>1</v>
      </c>
      <c r="K4" s="26"/>
    </row>
    <row r="5" spans="1:11" s="20" customFormat="1" ht="63.5" customHeight="1" x14ac:dyDescent="0.2">
      <c r="A5" s="30">
        <v>2</v>
      </c>
      <c r="B5" s="26" t="s">
        <v>59</v>
      </c>
      <c r="C5" s="26" t="s">
        <v>56</v>
      </c>
      <c r="D5" s="31">
        <v>45793</v>
      </c>
      <c r="E5" s="26" t="s">
        <v>64</v>
      </c>
      <c r="F5" s="29">
        <v>8011401012699</v>
      </c>
      <c r="G5" s="37" t="s">
        <v>73</v>
      </c>
      <c r="H5" s="30">
        <v>29136435</v>
      </c>
      <c r="I5" s="30">
        <v>24840392</v>
      </c>
      <c r="J5" s="34">
        <f>IFERROR(ROUNDDOWN(I5/H5,3),"-")</f>
        <v>0.85199999999999998</v>
      </c>
      <c r="K5" s="26"/>
    </row>
    <row r="6" spans="1:11" s="20" customFormat="1" ht="63.5" customHeight="1" x14ac:dyDescent="0.2">
      <c r="A6" s="30">
        <v>3</v>
      </c>
      <c r="B6" s="23" t="s">
        <v>60</v>
      </c>
      <c r="C6" s="23" t="s">
        <v>65</v>
      </c>
      <c r="D6" s="24">
        <v>45797</v>
      </c>
      <c r="E6" s="23" t="s">
        <v>66</v>
      </c>
      <c r="F6" s="25">
        <v>4010401034600</v>
      </c>
      <c r="G6" s="23" t="s">
        <v>70</v>
      </c>
      <c r="H6" s="33">
        <v>1957742</v>
      </c>
      <c r="I6" s="33">
        <v>1444152</v>
      </c>
      <c r="J6" s="34">
        <f>IFERROR(ROUNDDOWN(I6/H6,3),"-")</f>
        <v>0.73699999999999999</v>
      </c>
      <c r="K6" s="26"/>
    </row>
    <row r="7" spans="1:11" s="20" customFormat="1" ht="63.5" customHeight="1" x14ac:dyDescent="0.2">
      <c r="A7" s="30">
        <v>4</v>
      </c>
      <c r="B7" s="26" t="s">
        <v>61</v>
      </c>
      <c r="C7" s="27" t="s">
        <v>55</v>
      </c>
      <c r="D7" s="28">
        <v>45800</v>
      </c>
      <c r="E7" s="26" t="s">
        <v>57</v>
      </c>
      <c r="F7" s="29">
        <v>5120002036091</v>
      </c>
      <c r="G7" s="32" t="s">
        <v>69</v>
      </c>
      <c r="H7" s="30">
        <v>2777000</v>
      </c>
      <c r="I7" s="30">
        <v>2777000</v>
      </c>
      <c r="J7" s="34">
        <f>IFERROR(ROUNDDOWN(I7/H7,3),"-")</f>
        <v>1</v>
      </c>
      <c r="K7" s="26"/>
    </row>
    <row r="8" spans="1:11" s="20" customFormat="1" ht="63.5" customHeight="1" x14ac:dyDescent="0.2">
      <c r="A8" s="30">
        <v>5</v>
      </c>
      <c r="B8" s="26" t="s">
        <v>62</v>
      </c>
      <c r="C8" s="27" t="s">
        <v>67</v>
      </c>
      <c r="D8" s="31">
        <v>45804</v>
      </c>
      <c r="E8" s="26" t="s">
        <v>68</v>
      </c>
      <c r="F8" s="29">
        <v>5010401053665</v>
      </c>
      <c r="G8" s="26" t="s">
        <v>71</v>
      </c>
      <c r="H8" s="30">
        <v>3157900</v>
      </c>
      <c r="I8" s="30">
        <v>3157900</v>
      </c>
      <c r="J8" s="34">
        <f>IFERROR(ROUNDDOWN(I8/H8,3),"-")</f>
        <v>1</v>
      </c>
      <c r="K8" s="26"/>
    </row>
  </sheetData>
  <autoFilter ref="A3:K4"/>
  <mergeCells count="1">
    <mergeCell ref="A1:K1"/>
  </mergeCells>
  <phoneticPr fontId="2"/>
  <dataValidations count="4">
    <dataValidation imeMode="off" allowBlank="1" sqref="F4:F8 D6:D8 H4:J8"/>
    <dataValidation imeMode="on" allowBlank="1" sqref="B4:C8 E4:E8"/>
    <dataValidation imeMode="on" allowBlank="1" showInputMessage="1" showErrorMessage="1" sqref="K4:K8 G4:G8"/>
    <dataValidation imeMode="off" allowBlank="1" showInputMessage="1" showErrorMessage="1" sqref="A4:A8 D4:D5"/>
  </dataValidations>
  <printOptions horizontalCentered="1"/>
  <pageMargins left="0.19685039370078741" right="0.19685039370078741" top="0.39370078740157483" bottom="0.43307086614173229" header="0.15748031496062992" footer="0.31496062992125984"/>
  <pageSetup paperSize="9" scale="57" fitToHeight="0" orientation="landscape" cellComments="asDisplayed" r:id="rId1"/>
  <headerFooter alignWithMargins="0">
    <oddHeader>&amp;R&amp;10別表４</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リスト</vt:lpstr>
      <vt:lpstr>別表４</vt:lpstr>
      <vt:lpstr>別表４!Print_Area</vt:lpstr>
      <vt:lpstr>別表４!Print_Titles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