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2_決裁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Area" localSheetId="1">別表１!$A$1:$K$21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21" i="17" l="1"/>
  <c r="J20" i="17"/>
  <c r="J19" i="17"/>
  <c r="J18" i="17"/>
  <c r="J17" i="17" l="1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<sst xmlns="http://schemas.openxmlformats.org/spreadsheetml/2006/main" count="132" uniqueCount="112">
  <si>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</si>
  <si>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</si>
  <si>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</si>
  <si>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</si>
  <si>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</si>
  <si>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</si>
  <si>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</si>
  <si>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</si>
  <si>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</si>
  <si>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</si>
  <si>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</si>
  <si>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</si>
  <si>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</si>
  <si>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</si>
  <si>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</si>
  <si>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</si>
  <si>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</si>
  <si>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</si>
  <si>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</si>
  <si>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</si>
  <si>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</si>
  <si>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</si>
  <si>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</si>
  <si>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</si>
  <si>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</si>
  <si>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</si>
  <si>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</si>
  <si>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</si>
  <si>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</si>
  <si>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</si>
  <si>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</si>
  <si>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</si>
  <si>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</si>
  <si>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</si>
  <si>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</si>
  <si>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</si>
  <si>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</si>
  <si>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</si>
  <si>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</si>
  <si>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</si>
  <si>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</si>
  <si>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</si>
  <si>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</si>
  <si>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</si>
  <si>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</si>
  <si>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</si>
  <si>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</si>
  <si>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</si>
  <si>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</si>
  <si>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</si>
  <si>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</si>
  <si>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</si>
  <si>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</si>
  <si>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令和7年6月分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</si>
  <si>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滋賀拘置支所構内整備工事
滋賀県大津市大平1-1-1
令和7年6月3日～令和8年1月20日</t>
  </si>
  <si>
    <t>川越少年刑務所炊場棟新営工事監理業務
埼玉県川越市南大塚6-40-1
令和7年6月6日～令和8年3月31日</t>
  </si>
  <si>
    <t>令和6年度筑紫少女苑庁舎等建具改修工事
福岡県福岡市東区大字奈多1302-105
令和7年6月7日～令和7年11月28日</t>
  </si>
  <si>
    <t>令和6年度秋田少年鑑別所庁舎防水改修工事
秋田県秋田市八橋本町6-3-5
令和7年6月9日～令和7年9月30日</t>
  </si>
  <si>
    <t>滋賀拘置支所構内整備工事監理業務
滋賀県大津市大平1-1-1
令和7年6月11日～令和8年1月30日</t>
  </si>
  <si>
    <t>令和6年度徳島刑務所居室棟等機械設備改修工事
徳島県徳島市入田町大久200-1
令和7年6月11日～令和7年11月28日</t>
  </si>
  <si>
    <t>釧路地方法務局中標津出張所空調設備等改修工事
北海道北見市高砂町14-14
令和7年6月12日～令和7年11月28日</t>
  </si>
  <si>
    <t>令和6年度東京拘置所職員待機所模様替実施設計業務
東京都葛飾区小菅1-35-1
令和7年6月16日～令和7年9月30日</t>
  </si>
  <si>
    <t>令和7年度愛知少年院庁舎管理棟宿直室等模様替工事
愛知県豊田市浄水町原山1
令和7年6月17日～令和7年11月28日</t>
  </si>
  <si>
    <t>令和6年度浜田法務合同庁舎同行室建具等改修工事
島根県浜田市田町116-1
令和7年6月21日～令和7年10月31日</t>
  </si>
  <si>
    <t>令和6年度湖南学院法面改修工事
石川県金沢市上中町ロ11-1
令和7年6月20日～令和8年3月31日</t>
  </si>
  <si>
    <t>令和7年度京都拘置所職員宿舎水道個別メーター等更新工事
京都府京都市伏見区竹田向代町138
令和7年6月25日～令和7年9月25日</t>
  </si>
  <si>
    <t>令和6年度徳島刑務所医務棟及び病棟改修工事
徳島県徳島市入田町大久200-1
令和7年6月25日～令和7年12月18日</t>
  </si>
  <si>
    <t>令和6年度東日本成人矯正医療センターエネルギー棟リネン工場蒸気設備等改修工事
東京都昭島市もくせいの杜2-1-9
令和7年6月26日～令和7年12月28日</t>
  </si>
  <si>
    <t>大阪中之島合同庁舎中央監視設備改修（第Ⅱ期）工事
大阪府大阪市福島区福島1-1-60
令和7年6月30日～令和8年3月30日</t>
  </si>
  <si>
    <t>札幌法務局南出張所受変電設備改修工事
札幌市豊平区平岸1条22-2-25
令和7年7月1日～令和8年3月31日</t>
    <rPh sb="0" eb="2">
      <t>サッポロ</t>
    </rPh>
    <rPh sb="2" eb="5">
      <t>ホウムキョク</t>
    </rPh>
    <rPh sb="5" eb="6">
      <t>ミナミ</t>
    </rPh>
    <rPh sb="6" eb="9">
      <t>シュッチョウジョ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サッポロ</t>
    </rPh>
    <rPh sb="21" eb="22">
      <t>シ</t>
    </rPh>
    <rPh sb="22" eb="25">
      <t>トヨヒラク</t>
    </rPh>
    <rPh sb="25" eb="27">
      <t>ヒラギシ</t>
    </rPh>
    <rPh sb="28" eb="29">
      <t>ジョウ</t>
    </rPh>
    <rPh sb="37" eb="39">
      <t>レイワ</t>
    </rPh>
    <rPh sb="40" eb="41">
      <t>ネン</t>
    </rPh>
    <rPh sb="42" eb="43">
      <t>ガツ</t>
    </rPh>
    <rPh sb="44" eb="45">
      <t>ニチ</t>
    </rPh>
    <rPh sb="46" eb="48">
      <t>レイワ</t>
    </rPh>
    <rPh sb="49" eb="50">
      <t>ネン</t>
    </rPh>
    <rPh sb="51" eb="52">
      <t>ガツ</t>
    </rPh>
    <rPh sb="54" eb="55">
      <t>ニチ</t>
    </rPh>
    <phoneticPr fontId="2"/>
  </si>
  <si>
    <t>令和7年度宮城刑務所車庫棟屋根改修工事
宮城県仙台市若林区古城2-3-1
令和7年6月30日～令和7年9月30日</t>
  </si>
  <si>
    <t>令和7年度函館少年刑務所拘置棟ボイラー等改修工事
北海道函館市金堀町6-11
令和7年6月30日～令和7年11月28日</t>
  </si>
  <si>
    <t>支出負担行為担当官
法務省大臣官房施設課長
細川　隆夫
東京都千代田区霞が関1-1-1</t>
  </si>
  <si>
    <t>支出負担行為担当官
筑紫少女苑長
松永　智井
福岡県福岡市東区大字奈多1302-105</t>
  </si>
  <si>
    <t>支出負担行為担当官
秋田少年鑑別所長
伊藤　広行
秋田県秋田市八橋本町6-3-5</t>
  </si>
  <si>
    <t>支出負担行為担当官
徳島刑務所長
長屋　栄治
徳島県徳島市入田町大久200-1</t>
  </si>
  <si>
    <t>支出負担行為担当官
釧路地方法務局長
竹村　啓人
北海道釧路市幸町10-3</t>
  </si>
  <si>
    <t>支出負担行為担当官
東京拘置所長
山本　英博
東京都葛飾区小菅1-35-1</t>
  </si>
  <si>
    <t>支出負担行為担当官
愛知少年院長
福岡　秀一
愛知県豊田市浄水町原山1</t>
  </si>
  <si>
    <t>支出負担行為担当官
松江地方検察庁検事正
山中　一弘
島根県松江市母衣町50</t>
  </si>
  <si>
    <t>支出負担行為担当官
湖南学院長
草川　武
石川県金沢市上中町ロ11-1</t>
  </si>
  <si>
    <t>支出負担行為担当官
京都拘置所長
上田　智久
京都府京都市伏見区竹田向代町138</t>
  </si>
  <si>
    <t>支出負担行為担当官
東日本成人矯正医療センター長
奥村　雄介
東京都昭島市もくせいの杜2-1-9</t>
  </si>
  <si>
    <t>支出負担行為担当官
大阪高等検察庁検事長
中村　孝
大阪府大阪市福島区福島1-1-60</t>
  </si>
  <si>
    <t>支出負担行為担当官
札幌法務局長
鍛冶　宗宏
北海道札幌市北区北八条西2-1-1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サッポロ</t>
    </rPh>
    <rPh sb="12" eb="14">
      <t>ホウム</t>
    </rPh>
    <rPh sb="14" eb="16">
      <t>キョクチョウ</t>
    </rPh>
    <rPh sb="17" eb="19">
      <t>カジ</t>
    </rPh>
    <rPh sb="20" eb="22">
      <t>ムネヒロ</t>
    </rPh>
    <phoneticPr fontId="2"/>
  </si>
  <si>
    <t>支出負担行為担当官
宮城刑務所長
山口　賢治
宮城県仙台市若林区古城2-3-1</t>
  </si>
  <si>
    <t>支出負担行為担当官
函館少年刑務所長
渡邊　真也
北海道函館市金堀町6-11</t>
  </si>
  <si>
    <t>株式会社施設工営
京都府京都市中京区壬生中川町14-7</t>
  </si>
  <si>
    <t>株式会社池澤設計
栃木県宇都宮市北若松原2-11-19</t>
  </si>
  <si>
    <t>アラキ産業株式会社
福岡県北九州市八幡東区帆柱2-17-65</t>
  </si>
  <si>
    <t>伊藤工業株式会社
秋田県秋田市雄和平沢字舟津田78-1</t>
  </si>
  <si>
    <t>魚住設計一級建築士事務所
京都府京都市東山区東大路松原上る東入星野町93</t>
  </si>
  <si>
    <t>-</t>
  </si>
  <si>
    <t>和泉電気工事株式会社
徳島県吉野川市鴨島町知恵島1033-1</t>
  </si>
  <si>
    <t>大同工業株式会社
北海道釧路市鳥取大通3-21-27</t>
  </si>
  <si>
    <t>株式会社荒木総合計画事務所
福岡県久留米市通町10-4</t>
  </si>
  <si>
    <t>有限会社儀賀住建
三重県四日市市室山町227-7</t>
  </si>
  <si>
    <t>株式会社三輪建設工業
岡山県岡山市東区瀬戸町瀬戸86-15</t>
  </si>
  <si>
    <t>若林設備工業株式会社
大阪府大阪市中央区南本町2-4-15</t>
  </si>
  <si>
    <t>有限会社ダイゼン
徳島県徳島市南田宮3-4-7</t>
  </si>
  <si>
    <t>東和空調株式会社
東京都調布市国領町1-23-14</t>
  </si>
  <si>
    <t>株式会社三宅電気工事
兵庫県神戸市東灘区魚崎南町3-21-12</t>
  </si>
  <si>
    <t>株式会社TKテクノサービス
東京都千代田区神田神保町2-17</t>
  </si>
  <si>
    <t>株式会社ZATTA
山形県東根市大字蟹沢1647-7</t>
  </si>
  <si>
    <t>函館熱水機器管理株式会社
北海道函館市山の手2-26-5</t>
  </si>
  <si>
    <t>一般競争入札（総合評価落札方式）</t>
  </si>
  <si>
    <t>一般競争入札</t>
  </si>
  <si>
    <t>再度公告入札</t>
  </si>
  <si>
    <t>低入札価格調査実施</t>
    <rPh sb="0" eb="9">
      <t>テイニュウサツカカクチョウサジッシ</t>
    </rPh>
    <phoneticPr fontId="2"/>
  </si>
  <si>
    <t>低入札価格調査実施</t>
  </si>
  <si>
    <t>低入札価格調査実施</t>
    <rPh sb="0" eb="2">
      <t>テイニュウ</t>
    </rPh>
    <rPh sb="2" eb="3">
      <t>サツ</t>
    </rPh>
    <rPh sb="3" eb="9">
      <t>カカクチョウサジッシ</t>
    </rPh>
    <phoneticPr fontId="2"/>
  </si>
  <si>
    <t>低入札価格調査実施
共同調達（大阪地方検察庁、法務総合研究所大阪支所、人事院近畿事務局）
予定価格総額
96,679,000円
契約金額総額
72,385,000円</t>
    <rPh sb="0" eb="1">
      <t>ヒク</t>
    </rPh>
    <rPh sb="1" eb="3">
      <t>ニュウサツ</t>
    </rPh>
    <rPh sb="3" eb="5">
      <t>カカク</t>
    </rPh>
    <rPh sb="5" eb="7">
      <t>チョウサ</t>
    </rPh>
    <rPh sb="7" eb="9">
      <t>ジッシ</t>
    </rPh>
    <rPh sb="10" eb="12">
      <t>キョウドウ</t>
    </rPh>
    <rPh sb="12" eb="14">
      <t>チョウタツ</t>
    </rPh>
    <rPh sb="15" eb="17">
      <t>オオサカ</t>
    </rPh>
    <rPh sb="17" eb="19">
      <t>チホウ</t>
    </rPh>
    <rPh sb="19" eb="22">
      <t>ケンサツチョウ</t>
    </rPh>
    <rPh sb="23" eb="25">
      <t>ホウム</t>
    </rPh>
    <rPh sb="25" eb="27">
      <t>ソウゴウ</t>
    </rPh>
    <rPh sb="27" eb="30">
      <t>ケンキュウショ</t>
    </rPh>
    <rPh sb="30" eb="32">
      <t>オオサカ</t>
    </rPh>
    <rPh sb="32" eb="34">
      <t>シショ</t>
    </rPh>
    <rPh sb="35" eb="38">
      <t>ジンジイン</t>
    </rPh>
    <rPh sb="38" eb="40">
      <t>キンキ</t>
    </rPh>
    <rPh sb="40" eb="43">
      <t>ジムキョク</t>
    </rPh>
    <rPh sb="45" eb="47">
      <t>ヨテイ</t>
    </rPh>
    <rPh sb="47" eb="49">
      <t>カカク</t>
    </rPh>
    <rPh sb="49" eb="51">
      <t>ソウガク</t>
    </rPh>
    <rPh sb="62" eb="63">
      <t>エン</t>
    </rPh>
    <rPh sb="64" eb="67">
      <t>ケイヤクキン</t>
    </rPh>
    <rPh sb="67" eb="68">
      <t>ガク</t>
    </rPh>
    <rPh sb="68" eb="70">
      <t>ソウガク</t>
    </rPh>
    <rPh sb="81" eb="8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</si>
</sst>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gge&quot;年&quot;m&quot;月&quot;d&quot;日&quot;;@"/>
    <numFmt numFmtId="178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21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" customHeight="1" x14ac:dyDescent="0.2">
      <c r="B2" s="5"/>
      <c r="C2" s="5"/>
      <c r="E2" s="5"/>
      <c r="H2" s="6"/>
      <c r="I2" s="6"/>
      <c r="J2" s="32" t="s">
        <v>53</v>
      </c>
      <c r="K2" s="33"/>
    </row>
    <row r="3" spans="1:11" s="9" customFormat="1" ht="48.5" customHeight="1" x14ac:dyDescent="0.2">
      <c r="A3" s="10" t="s">
        <v>47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49</v>
      </c>
      <c r="G3" s="10" t="s">
        <v>4</v>
      </c>
      <c r="H3" s="11" t="s">
        <v>51</v>
      </c>
      <c r="I3" s="11" t="s">
        <v>52</v>
      </c>
      <c r="J3" s="10" t="s">
        <v>5</v>
      </c>
      <c r="K3" s="10" t="s">
        <v>6</v>
      </c>
    </row>
    <row r="4" spans="1:11" s="12" customFormat="1" ht="74.5" customHeight="1" x14ac:dyDescent="0.2">
      <c r="A4" s="20">
        <v>1</v>
      </c>
      <c r="B4" s="21" t="s">
        <v>54</v>
      </c>
      <c r="C4" s="21" t="s">
        <v>72</v>
      </c>
      <c r="D4" s="22">
        <v>45810</v>
      </c>
      <c r="E4" s="21" t="s">
        <v>87</v>
      </c>
      <c r="F4" s="23">
        <v>3130001021046</v>
      </c>
      <c r="G4" s="24" t="s">
        <v>105</v>
      </c>
      <c r="H4" s="25">
        <v>170170000</v>
      </c>
      <c r="I4" s="26">
        <v>161867200</v>
      </c>
      <c r="J4" s="19">
        <f>IFERROR(ROUNDDOWN(I4/H4,3),"-")</f>
        <v>0.95099999999999996</v>
      </c>
      <c r="K4" s="21"/>
    </row>
    <row r="5" spans="1:11" s="12" customFormat="1" ht="74.5" customHeight="1" x14ac:dyDescent="0.2">
      <c r="A5" s="20">
        <v>2</v>
      </c>
      <c r="B5" s="21" t="s">
        <v>55</v>
      </c>
      <c r="C5" s="21" t="s">
        <v>72</v>
      </c>
      <c r="D5" s="22">
        <v>45813</v>
      </c>
      <c r="E5" s="21" t="s">
        <v>88</v>
      </c>
      <c r="F5" s="23">
        <v>2060002001063</v>
      </c>
      <c r="G5" s="24" t="s">
        <v>106</v>
      </c>
      <c r="H5" s="25">
        <v>16060000</v>
      </c>
      <c r="I5" s="26">
        <v>13112000</v>
      </c>
      <c r="J5" s="19">
        <f>IFERROR(ROUNDDOWN(I5/H5,3),"-")</f>
        <v>0.81599999999999995</v>
      </c>
      <c r="K5" s="21" t="s">
        <v>107</v>
      </c>
    </row>
    <row r="6" spans="1:11" s="12" customFormat="1" ht="74.5" customHeight="1" x14ac:dyDescent="0.2">
      <c r="A6" s="20">
        <v>3</v>
      </c>
      <c r="B6" s="27" t="s">
        <v>56</v>
      </c>
      <c r="C6" s="21" t="s">
        <v>73</v>
      </c>
      <c r="D6" s="22">
        <v>45814</v>
      </c>
      <c r="E6" s="21" t="s">
        <v>89</v>
      </c>
      <c r="F6" s="23">
        <v>9290801009021</v>
      </c>
      <c r="G6" s="24" t="s">
        <v>106</v>
      </c>
      <c r="H6" s="25">
        <v>4040000</v>
      </c>
      <c r="I6" s="26">
        <v>1647800</v>
      </c>
      <c r="J6" s="19">
        <f>IFERROR(ROUNDDOWN(I6/H6,3),"-")</f>
        <v>0.40699999999999997</v>
      </c>
      <c r="K6" s="29"/>
    </row>
    <row r="7" spans="1:11" s="12" customFormat="1" ht="74.5" customHeight="1" x14ac:dyDescent="0.2">
      <c r="A7" s="20">
        <v>4</v>
      </c>
      <c r="B7" s="13" t="s">
        <v>57</v>
      </c>
      <c r="C7" s="13" t="s">
        <v>74</v>
      </c>
      <c r="D7" s="14">
        <v>45817</v>
      </c>
      <c r="E7" s="13" t="s">
        <v>90</v>
      </c>
      <c r="F7" s="15">
        <v>9410001000643</v>
      </c>
      <c r="G7" s="16" t="s">
        <v>106</v>
      </c>
      <c r="H7" s="17">
        <v>26081000</v>
      </c>
      <c r="I7" s="18">
        <v>18150000</v>
      </c>
      <c r="J7" s="19">
        <f>IFERROR(ROUNDDOWN(I7/H7,3),"-")</f>
        <v>0.69499999999999995</v>
      </c>
      <c r="K7" s="13"/>
    </row>
    <row r="8" spans="1:11" s="12" customFormat="1" ht="74.5" customHeight="1" x14ac:dyDescent="0.2">
      <c r="A8" s="20">
        <v>5</v>
      </c>
      <c r="B8" s="13" t="s">
        <v>58</v>
      </c>
      <c r="C8" s="13" t="s">
        <v>72</v>
      </c>
      <c r="D8" s="14">
        <v>45818</v>
      </c>
      <c r="E8" s="13" t="s">
        <v>91</v>
      </c>
      <c r="F8" s="15" t="s">
        <v>92</v>
      </c>
      <c r="G8" s="16" t="s">
        <v>105</v>
      </c>
      <c r="H8" s="17">
        <v>4840000</v>
      </c>
      <c r="I8" s="18">
        <v>4400000</v>
      </c>
      <c r="J8" s="19">
        <f>IFERROR(ROUNDDOWN(I8/H8,3),"-")</f>
        <v>0.90900000000000003</v>
      </c>
      <c r="K8" s="13"/>
    </row>
    <row r="9" spans="1:11" s="12" customFormat="1" ht="74.5" customHeight="1" x14ac:dyDescent="0.2">
      <c r="A9" s="20">
        <v>6</v>
      </c>
      <c r="B9" s="21" t="s">
        <v>59</v>
      </c>
      <c r="C9" s="21" t="s">
        <v>75</v>
      </c>
      <c r="D9" s="22">
        <v>45818</v>
      </c>
      <c r="E9" s="21" t="s">
        <v>93</v>
      </c>
      <c r="F9" s="23">
        <v>5480001004451</v>
      </c>
      <c r="G9" s="24" t="s">
        <v>106</v>
      </c>
      <c r="H9" s="25">
        <v>19459000</v>
      </c>
      <c r="I9" s="26">
        <v>18150000</v>
      </c>
      <c r="J9" s="19">
        <f>IFERROR(ROUNDDOWN(I9/H9,3),"-")</f>
        <v>0.93200000000000005</v>
      </c>
      <c r="K9" s="21"/>
    </row>
    <row r="10" spans="1:11" s="12" customFormat="1" ht="74.5" customHeight="1" x14ac:dyDescent="0.2">
      <c r="A10" s="20">
        <v>7</v>
      </c>
      <c r="B10" s="21" t="s">
        <v>60</v>
      </c>
      <c r="C10" s="21" t="s">
        <v>76</v>
      </c>
      <c r="D10" s="22">
        <v>45819</v>
      </c>
      <c r="E10" s="21" t="s">
        <v>94</v>
      </c>
      <c r="F10" s="23">
        <v>4460001001014</v>
      </c>
      <c r="G10" s="24" t="s">
        <v>106</v>
      </c>
      <c r="H10" s="25">
        <v>24915000</v>
      </c>
      <c r="I10" s="26">
        <v>24640000</v>
      </c>
      <c r="J10" s="19">
        <f>IFERROR(ROUNDDOWN(I10/H10,3),"-")</f>
        <v>0.98799999999999999</v>
      </c>
      <c r="K10" s="29"/>
    </row>
    <row r="11" spans="1:11" s="12" customFormat="1" ht="74.5" customHeight="1" x14ac:dyDescent="0.2">
      <c r="A11" s="20">
        <v>8</v>
      </c>
      <c r="B11" s="28" t="s">
        <v>61</v>
      </c>
      <c r="C11" s="13" t="s">
        <v>77</v>
      </c>
      <c r="D11" s="14">
        <v>45821</v>
      </c>
      <c r="E11" s="13" t="s">
        <v>95</v>
      </c>
      <c r="F11" s="15">
        <v>8290001075988</v>
      </c>
      <c r="G11" s="16" t="s">
        <v>106</v>
      </c>
      <c r="H11" s="17">
        <v>27368000</v>
      </c>
      <c r="I11" s="18">
        <v>13530000</v>
      </c>
      <c r="J11" s="19">
        <f>IFERROR(ROUNDDOWN(I11/H11,3),"-")</f>
        <v>0.49399999999999999</v>
      </c>
      <c r="K11" s="13" t="s">
        <v>108</v>
      </c>
    </row>
    <row r="12" spans="1:11" s="12" customFormat="1" ht="74.5" customHeight="1" x14ac:dyDescent="0.2">
      <c r="A12" s="20">
        <v>9</v>
      </c>
      <c r="B12" s="13" t="s">
        <v>62</v>
      </c>
      <c r="C12" s="13" t="s">
        <v>78</v>
      </c>
      <c r="D12" s="14">
        <v>45825</v>
      </c>
      <c r="E12" s="13" t="s">
        <v>96</v>
      </c>
      <c r="F12" s="15">
        <v>1190002024325</v>
      </c>
      <c r="G12" s="16" t="s">
        <v>106</v>
      </c>
      <c r="H12" s="17">
        <v>6325000</v>
      </c>
      <c r="I12" s="18">
        <v>5419700</v>
      </c>
      <c r="J12" s="19">
        <f>IFERROR(ROUNDDOWN(I12/H12,3),"-")</f>
        <v>0.85599999999999998</v>
      </c>
      <c r="K12" s="13"/>
    </row>
    <row r="13" spans="1:11" s="12" customFormat="1" ht="74.5" customHeight="1" x14ac:dyDescent="0.2">
      <c r="A13" s="20">
        <v>10</v>
      </c>
      <c r="B13" s="28" t="s">
        <v>63</v>
      </c>
      <c r="C13" s="21" t="s">
        <v>79</v>
      </c>
      <c r="D13" s="22">
        <v>45828</v>
      </c>
      <c r="E13" s="21" t="s">
        <v>97</v>
      </c>
      <c r="F13" s="23">
        <v>8260001027372</v>
      </c>
      <c r="G13" s="24" t="s">
        <v>106</v>
      </c>
      <c r="H13" s="25">
        <v>11638000</v>
      </c>
      <c r="I13" s="26">
        <v>8228000</v>
      </c>
      <c r="J13" s="19">
        <f>IFERROR(ROUNDDOWN(I13/H13,3),"-")</f>
        <v>0.70599999999999996</v>
      </c>
      <c r="K13" s="21" t="s">
        <v>109</v>
      </c>
    </row>
    <row r="14" spans="1:11" s="12" customFormat="1" ht="74.5" customHeight="1" x14ac:dyDescent="0.2">
      <c r="A14" s="20">
        <v>11</v>
      </c>
      <c r="B14" s="21" t="s">
        <v>64</v>
      </c>
      <c r="C14" s="21" t="s">
        <v>80</v>
      </c>
      <c r="D14" s="22">
        <v>45828</v>
      </c>
      <c r="E14" s="21" t="s">
        <v>97</v>
      </c>
      <c r="F14" s="23">
        <v>8260001027372</v>
      </c>
      <c r="G14" s="24" t="s">
        <v>106</v>
      </c>
      <c r="H14" s="25">
        <v>47080000</v>
      </c>
      <c r="I14" s="26">
        <v>26950000</v>
      </c>
      <c r="J14" s="19">
        <f>IFERROR(ROUNDDOWN(I14/H14,3),"-")</f>
        <v>0.57199999999999995</v>
      </c>
      <c r="K14" s="21" t="s">
        <v>110</v>
      </c>
    </row>
    <row r="15" spans="1:11" s="12" customFormat="1" ht="74.5" customHeight="1" x14ac:dyDescent="0.2">
      <c r="A15" s="20">
        <v>12</v>
      </c>
      <c r="B15" s="21" t="s">
        <v>65</v>
      </c>
      <c r="C15" s="27" t="s">
        <v>81</v>
      </c>
      <c r="D15" s="22">
        <v>45832</v>
      </c>
      <c r="E15" s="21" t="s">
        <v>98</v>
      </c>
      <c r="F15" s="23">
        <v>6120001092597</v>
      </c>
      <c r="G15" s="24" t="s">
        <v>106</v>
      </c>
      <c r="H15" s="25">
        <v>8272000</v>
      </c>
      <c r="I15" s="26">
        <v>6050000</v>
      </c>
      <c r="J15" s="19">
        <f>IFERROR(ROUNDDOWN(I15/H15,3),"-")</f>
        <v>0.73099999999999998</v>
      </c>
      <c r="K15" s="21"/>
    </row>
    <row r="16" spans="1:11" s="12" customFormat="1" ht="74.5" customHeight="1" x14ac:dyDescent="0.2">
      <c r="A16" s="20">
        <v>13</v>
      </c>
      <c r="B16" s="21" t="s">
        <v>66</v>
      </c>
      <c r="C16" s="21" t="s">
        <v>75</v>
      </c>
      <c r="D16" s="22">
        <v>45832</v>
      </c>
      <c r="E16" s="21" t="s">
        <v>99</v>
      </c>
      <c r="F16" s="23">
        <v>6480002007270</v>
      </c>
      <c r="G16" s="24" t="s">
        <v>106</v>
      </c>
      <c r="H16" s="25">
        <v>35081200</v>
      </c>
      <c r="I16" s="26">
        <v>33160600</v>
      </c>
      <c r="J16" s="19">
        <f>IFERROR(ROUNDDOWN(I16/H16,3),"-")</f>
        <v>0.94499999999999995</v>
      </c>
      <c r="K16" s="21"/>
    </row>
    <row r="17" spans="1:11" s="12" customFormat="1" ht="74.5" customHeight="1" x14ac:dyDescent="0.2">
      <c r="A17" s="20">
        <v>14</v>
      </c>
      <c r="B17" s="21" t="s">
        <v>67</v>
      </c>
      <c r="C17" s="21" t="s">
        <v>82</v>
      </c>
      <c r="D17" s="22">
        <v>45834</v>
      </c>
      <c r="E17" s="21" t="s">
        <v>100</v>
      </c>
      <c r="F17" s="23">
        <v>1012401008330</v>
      </c>
      <c r="G17" s="24" t="s">
        <v>106</v>
      </c>
      <c r="H17" s="25">
        <v>5423000</v>
      </c>
      <c r="I17" s="26">
        <v>5280000</v>
      </c>
      <c r="J17" s="19">
        <f>IFERROR(ROUNDDOWN(I17/H17,3),"-")</f>
        <v>0.97299999999999998</v>
      </c>
      <c r="K17" s="21"/>
    </row>
    <row r="18" spans="1:11" s="12" customFormat="1" ht="74.5" customHeight="1" x14ac:dyDescent="0.2">
      <c r="A18" s="20">
        <v>15</v>
      </c>
      <c r="B18" s="21" t="s">
        <v>68</v>
      </c>
      <c r="C18" s="21" t="s">
        <v>83</v>
      </c>
      <c r="D18" s="22">
        <v>45835</v>
      </c>
      <c r="E18" s="21" t="s">
        <v>101</v>
      </c>
      <c r="F18" s="23">
        <v>2140001002608</v>
      </c>
      <c r="G18" s="24" t="s">
        <v>106</v>
      </c>
      <c r="H18" s="25">
        <v>93652948</v>
      </c>
      <c r="I18" s="26">
        <v>70093195</v>
      </c>
      <c r="J18" s="19">
        <f>IFERROR(ROUNDDOWN(I18/H18,3),"-")</f>
        <v>0.748</v>
      </c>
      <c r="K18" s="21" t="s">
        <v>111</v>
      </c>
    </row>
    <row r="19" spans="1:11" s="12" customFormat="1" ht="74.5" customHeight="1" x14ac:dyDescent="0.2">
      <c r="A19" s="20">
        <v>16</v>
      </c>
      <c r="B19" s="21" t="s">
        <v>69</v>
      </c>
      <c r="C19" s="21" t="s">
        <v>84</v>
      </c>
      <c r="D19" s="22">
        <v>45838</v>
      </c>
      <c r="E19" s="21" t="s">
        <v>102</v>
      </c>
      <c r="F19" s="23">
        <v>7010001150027</v>
      </c>
      <c r="G19" s="24" t="s">
        <v>106</v>
      </c>
      <c r="H19" s="25">
        <v>8734000</v>
      </c>
      <c r="I19" s="26">
        <v>8668000</v>
      </c>
      <c r="J19" s="19">
        <f>IFERROR(ROUNDDOWN(I19/H19,3),"-")</f>
        <v>0.99199999999999999</v>
      </c>
      <c r="K19" s="21"/>
    </row>
    <row r="20" spans="1:11" s="12" customFormat="1" ht="74.5" customHeight="1" x14ac:dyDescent="0.2">
      <c r="A20" s="20">
        <v>17</v>
      </c>
      <c r="B20" s="27" t="s">
        <v>70</v>
      </c>
      <c r="C20" s="21" t="s">
        <v>85</v>
      </c>
      <c r="D20" s="22">
        <v>45838</v>
      </c>
      <c r="E20" s="21" t="s">
        <v>103</v>
      </c>
      <c r="F20" s="23">
        <v>4390001016531</v>
      </c>
      <c r="G20" s="24" t="s">
        <v>106</v>
      </c>
      <c r="H20" s="25">
        <v>7128000</v>
      </c>
      <c r="I20" s="26">
        <v>6239999</v>
      </c>
      <c r="J20" s="19">
        <f>IFERROR(ROUNDDOWN(I20/H20,3),"-")</f>
        <v>0.875</v>
      </c>
      <c r="K20" s="29"/>
    </row>
    <row r="21" spans="1:11" s="12" customFormat="1" ht="74.5" customHeight="1" x14ac:dyDescent="0.2">
      <c r="A21" s="20">
        <v>18</v>
      </c>
      <c r="B21" s="13" t="s">
        <v>71</v>
      </c>
      <c r="C21" s="13" t="s">
        <v>86</v>
      </c>
      <c r="D21" s="14">
        <v>45838</v>
      </c>
      <c r="E21" s="13" t="s">
        <v>104</v>
      </c>
      <c r="F21" s="15">
        <v>6440001005221</v>
      </c>
      <c r="G21" s="16" t="s">
        <v>106</v>
      </c>
      <c r="H21" s="17">
        <v>8735031</v>
      </c>
      <c r="I21" s="18">
        <v>8140000</v>
      </c>
      <c r="J21" s="19">
        <f>IFERROR(ROUNDDOWN(I21/H21,3),"-")</f>
        <v>0.93100000000000005</v>
      </c>
      <c r="K21" s="13"/>
    </row>
  </sheetData>
  <autoFilter ref="A3:K3"/>
  <mergeCells count="2">
    <mergeCell ref="A1:K1"/>
    <mergeCell ref="J2:K2"/>
  </mergeCells>
  <phoneticPr fontId="1"/>
  <dataValidations count="6">
    <dataValidation imeMode="on" allowBlank="1" sqref="B13 B4 E4:E21 C11 B18"/>
    <dataValidation imeMode="on" allowBlank="1" showInputMessage="1" showErrorMessage="1" sqref="C4:C10 B14:B16 B5:B12 C12:C21 K4:K21 B19:B21"/>
    <dataValidation imeMode="off" allowBlank="1" showInputMessage="1" showErrorMessage="1" sqref="D4:D21 A4:A21"/>
    <dataValidation type="list" imeMode="hiragana" allowBlank="1" showInputMessage="1" showErrorMessage="1" sqref="G4:G21">
      <formula1>"一般競争入札,一般競争入札（総合評価落札方式）,指名競争入札,指名競争入札（総合評価落札方式）"</formula1>
    </dataValidation>
    <dataValidation imeMode="off" allowBlank="1" sqref="J4:J21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7">
      <formula1>ISERROR(FIND("丁目",B17))*ISERROR(FIND("番地",B17))*ISERROR(FIND("号",B17))*ISERROR(FIND("－",B17))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