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【案13】別表1_公共工事・競争入札（令和6年度分修正）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別表１!$A$3:$K$30</definedName>
    <definedName name="_xlnm.Print_Area" localSheetId="1">別表１!$A$1:$K$30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11" i="17" l="1"/>
  <c r="J5" i="17"/>
  <c r="J30" i="17" l="1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0" i="17"/>
  <c r="J9" i="17"/>
  <c r="J7" i="17"/>
  <c r="J6" i="17"/>
  <c r="J4" i="17"/>
</calcChain>
</file>

<file path=xl/sharedStrings.xml><?xml version="1.0" encoding="utf-8"?>
<sst xmlns="http://schemas.openxmlformats.org/spreadsheetml/2006/main" count="175" uniqueCount="138">
  <si>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</si>
  <si>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</si>
  <si>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</si>
  <si>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</si>
  <si>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</si>
  <si>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</si>
  <si>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</si>
  <si>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</si>
  <si>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</si>
  <si>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</si>
  <si>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</si>
  <si>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</si>
  <si>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</si>
  <si>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</si>
  <si>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</si>
  <si>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</si>
  <si>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</si>
  <si>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</si>
  <si>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</si>
  <si>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</si>
  <si>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</si>
  <si>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</si>
  <si>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</si>
  <si>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</si>
  <si>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</si>
  <si>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</si>
  <si>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</si>
  <si>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</si>
  <si>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</si>
  <si>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</si>
  <si>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</si>
  <si>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</si>
  <si>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</si>
  <si>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</si>
  <si>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</si>
  <si>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</si>
  <si>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</si>
  <si>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</si>
  <si>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</si>
  <si>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</si>
  <si>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</si>
  <si>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</si>
  <si>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</si>
  <si>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</si>
  <si>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</si>
  <si>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</si>
  <si>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</si>
  <si>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</si>
  <si>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</si>
  <si>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</si>
  <si>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</si>
  <si>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</si>
  <si>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</si>
  <si>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</si>
  <si>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</si>
  <si>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支出負担行為担当官
　法務省大臣官房施設課長
　隄　良行
（東京都千代田区霞が関1-1-1）</t>
    <phoneticPr fontId="1"/>
  </si>
  <si>
    <t>支出負担行為担当官
　広島刑務所長
　宮本　良一
（広島県広島市中区吉島町13-114）</t>
    <phoneticPr fontId="1"/>
  </si>
  <si>
    <t>支出負担行為担当官
　岐阜刑務所長
　前田　昌幸
（岐阜県岐阜市則松1-34-1）</t>
    <phoneticPr fontId="1"/>
  </si>
  <si>
    <t>支出負担行為担当官
　長崎刑務所長
　村上　正剛
（長崎県諫早市小川町1650）</t>
    <phoneticPr fontId="1"/>
  </si>
  <si>
    <t>低入札価格調査実施</t>
    <rPh sb="0" eb="7">
      <t>テイニュウサツカカクチョウサ</t>
    </rPh>
    <rPh sb="7" eb="9">
      <t>ジッシ</t>
    </rPh>
    <phoneticPr fontId="1"/>
  </si>
  <si>
    <t>低入札価格調査実施</t>
    <rPh sb="0" eb="9">
      <t>テイニュウサツカカクチョウサジッシ</t>
    </rPh>
    <phoneticPr fontId="1"/>
  </si>
  <si>
    <t>支出負担行為担当官
　名古屋拘置所長
　三角　渉
（愛知県名古屋市東区白壁1-1）</t>
    <phoneticPr fontId="1"/>
  </si>
  <si>
    <t>株式会社川口サービス
愛知県碧南市川口町1-28</t>
    <phoneticPr fontId="1"/>
  </si>
  <si>
    <t>令和5年度岐阜刑務所高山拘置支所屋根防水改修工事
岐阜県高山市花岡町2-55-10
令和6年7月2日～令和6年12月20日</t>
    <phoneticPr fontId="1"/>
  </si>
  <si>
    <t>金子工業株式会社
岐阜県下呂市萩原町萩原1500</t>
    <phoneticPr fontId="1"/>
  </si>
  <si>
    <t>低入札価格調査実施</t>
    <phoneticPr fontId="1"/>
  </si>
  <si>
    <t>令和5年度松江刑務所オイルタンク収納庫設置工事
島根県松江市西川津町67
令和6年7月3日～令和6年10月31日</t>
    <phoneticPr fontId="1"/>
  </si>
  <si>
    <t>支出負担行為担当官
　松江刑務所長
　出雲路　朗
（島根県松江市西川津町67）</t>
    <phoneticPr fontId="1"/>
  </si>
  <si>
    <t>有限会社丸真
広島県呉市広岳2-12-11</t>
    <phoneticPr fontId="1"/>
  </si>
  <si>
    <t>瀬戸区検察庁模様替工事
愛知県瀬戸市小田妻町1-220-1
令和6年7月3日～令和6年12月20日</t>
    <phoneticPr fontId="1"/>
  </si>
  <si>
    <t>支出負担行為担当官
　名古屋地方検察庁検事正
　加藤　俊治
（愛知県名古屋市中区三の丸4-3-1）</t>
    <phoneticPr fontId="1"/>
  </si>
  <si>
    <t>有限会社蔵建
愛知県名古屋市千種区吹上1-4-10</t>
    <phoneticPr fontId="1"/>
  </si>
  <si>
    <t>令和6年度大村入国管理センター収容区域居室内装改修工事
長崎県大村市古賀島町644-3
令和6年7月5日～令和6年12月27日</t>
    <rPh sb="0" eb="2">
      <t>レイワ</t>
    </rPh>
    <rPh sb="3" eb="11">
      <t>ネンドオオムラニュウコクカンリ</t>
    </rPh>
    <rPh sb="15" eb="27">
      <t>シュウヨウクイキキョシツナイソウカイシュウコウジ</t>
    </rPh>
    <rPh sb="28" eb="31">
      <t>ナガサキケン</t>
    </rPh>
    <rPh sb="31" eb="34">
      <t>オオムラシ</t>
    </rPh>
    <rPh sb="34" eb="38">
      <t>コガシママチ</t>
    </rPh>
    <rPh sb="44" eb="46">
      <t>レイワ</t>
    </rPh>
    <rPh sb="47" eb="48">
      <t>ネン</t>
    </rPh>
    <rPh sb="49" eb="50">
      <t>ツキ</t>
    </rPh>
    <rPh sb="51" eb="52">
      <t>ニチ</t>
    </rPh>
    <rPh sb="53" eb="55">
      <t>レイワ</t>
    </rPh>
    <rPh sb="56" eb="57">
      <t>ネン</t>
    </rPh>
    <rPh sb="59" eb="60">
      <t>ツキ</t>
    </rPh>
    <rPh sb="62" eb="63">
      <t>ニチ</t>
    </rPh>
    <phoneticPr fontId="1"/>
  </si>
  <si>
    <t>支出負担行為担当官
　入国者収容所大村入国管理センター所長
　岡本　真由美
（長崎県大村市古賀島町644-3）</t>
    <rPh sb="27" eb="29">
      <t>ショチョウ</t>
    </rPh>
    <rPh sb="31" eb="33">
      <t>オカモト</t>
    </rPh>
    <rPh sb="34" eb="37">
      <t>マユミ</t>
    </rPh>
    <rPh sb="39" eb="42">
      <t>ナガサキケン</t>
    </rPh>
    <rPh sb="42" eb="45">
      <t>オオムラシ</t>
    </rPh>
    <rPh sb="45" eb="47">
      <t>コガ</t>
    </rPh>
    <rPh sb="47" eb="48">
      <t>シマ</t>
    </rPh>
    <rPh sb="48" eb="49">
      <t>マチ</t>
    </rPh>
    <phoneticPr fontId="1"/>
  </si>
  <si>
    <t>ホウシュウ合同会社
大分県大分市大字上戸次3294</t>
    <rPh sb="5" eb="7">
      <t>ゴウドウ</t>
    </rPh>
    <rPh sb="7" eb="9">
      <t>ガイシャ</t>
    </rPh>
    <rPh sb="10" eb="12">
      <t>オオイタ</t>
    </rPh>
    <rPh sb="12" eb="13">
      <t>ケン</t>
    </rPh>
    <rPh sb="13" eb="15">
      <t>オオイタ</t>
    </rPh>
    <rPh sb="15" eb="16">
      <t>シ</t>
    </rPh>
    <rPh sb="16" eb="18">
      <t>オオアザ</t>
    </rPh>
    <rPh sb="18" eb="19">
      <t>カミ</t>
    </rPh>
    <rPh sb="19" eb="21">
      <t>ヘツギ</t>
    </rPh>
    <phoneticPr fontId="1"/>
  </si>
  <si>
    <t>-</t>
    <phoneticPr fontId="1"/>
  </si>
  <si>
    <t>同種の他の契約の予定価格を類推されるおそれがあるため、予定価格を公表しない。</t>
  </si>
  <si>
    <t>令和5年度岐阜刑務所岐阜拘置支所職員宿舎屋根防水改修工事
岐阜県岐阜市長良福光2675-15
令和6年7月10日～令和6年12月20日</t>
    <phoneticPr fontId="1"/>
  </si>
  <si>
    <t>鐘建工業株式会社
岐阜県各務原市那加岩地町3-123</t>
    <phoneticPr fontId="1"/>
  </si>
  <si>
    <t>令和6年度名古屋刑務所敷地調査
愛知県みよし市ひばりヶ丘1-1
令和6年7月12日～令和6年10月31日</t>
    <phoneticPr fontId="1"/>
  </si>
  <si>
    <t>有限会社太田ジオリサーチ
兵庫県西宮市すみれ台3-1</t>
    <phoneticPr fontId="1"/>
  </si>
  <si>
    <t>新潟地方法務局糸魚川支局駐車場改修工事
新潟県糸魚川市寺町2-8-30
令和6年7月22日～令和6年10月31日</t>
    <phoneticPr fontId="1"/>
  </si>
  <si>
    <t>支出負担行為担当官
　新潟地方法務局長
　横井　秀行
（新潟県新潟市中央区西大畑町5191）</t>
    <phoneticPr fontId="1"/>
  </si>
  <si>
    <t>猪又建設株式会社
新潟県糸魚川市大町1-6-6</t>
    <phoneticPr fontId="1"/>
  </si>
  <si>
    <t>令和5年度名古屋拘置所西館3階運動場天蓋等改修工事
愛知県名古屋市東区白壁1-1
令和6年7月16日～令和6年12月27日</t>
    <phoneticPr fontId="1"/>
  </si>
  <si>
    <t>令和6年度立川職員宿舎衛生設備修繕工事
東京都立川市錦町3-12-2
令和6年7月18日～令和6年9月30日</t>
    <phoneticPr fontId="1"/>
  </si>
  <si>
    <t>株式会社典美
東京都八王子市川口町2098-5</t>
    <phoneticPr fontId="1"/>
  </si>
  <si>
    <t>東京拘置所車庫等棟新営工事監理業務
東京都葛飾区小菅1-35-1
令和6年7月18日～令和7年3月28日</t>
    <phoneticPr fontId="1"/>
  </si>
  <si>
    <t>株式会社アトリエ･K
東京都千代田区九段南3-6-1</t>
    <phoneticPr fontId="1"/>
  </si>
  <si>
    <t>東京出入国在留管理局居室内装改修工事
東京都港区港南5-5-30
令和6年7月17日～令和7年1月17日</t>
    <rPh sb="0" eb="2">
      <t>トウキョウ</t>
    </rPh>
    <rPh sb="2" eb="4">
      <t>シュツニュウ</t>
    </rPh>
    <rPh sb="4" eb="5">
      <t>コク</t>
    </rPh>
    <rPh sb="5" eb="7">
      <t>ザイリュウ</t>
    </rPh>
    <rPh sb="7" eb="10">
      <t>カンリキョク</t>
    </rPh>
    <rPh sb="10" eb="12">
      <t>キョシツ</t>
    </rPh>
    <rPh sb="12" eb="14">
      <t>ナイソウ</t>
    </rPh>
    <rPh sb="14" eb="16">
      <t>カイシュウ</t>
    </rPh>
    <rPh sb="16" eb="18">
      <t>コウジ</t>
    </rPh>
    <rPh sb="19" eb="22">
      <t>トウキョウト</t>
    </rPh>
    <rPh sb="22" eb="23">
      <t>ミナト</t>
    </rPh>
    <rPh sb="23" eb="24">
      <t>ク</t>
    </rPh>
    <rPh sb="24" eb="26">
      <t>コウナン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レイワ</t>
    </rPh>
    <rPh sb="46" eb="47">
      <t>ネン</t>
    </rPh>
    <rPh sb="48" eb="49">
      <t>ガツ</t>
    </rPh>
    <rPh sb="51" eb="52">
      <t>ニチ</t>
    </rPh>
    <phoneticPr fontId="1"/>
  </si>
  <si>
    <t>支出負担行為担当官
　東京出入国在留管理局長
　宮尾　芳彰
（東京都港区港南5-5-30）</t>
  </si>
  <si>
    <t>株式会社トーテム
東京都千代田区外神田2-14-10</t>
    <rPh sb="0" eb="4">
      <t>カブシキガイシャ</t>
    </rPh>
    <rPh sb="9" eb="12">
      <t>トウキョウト</t>
    </rPh>
    <rPh sb="12" eb="16">
      <t>チヨダク</t>
    </rPh>
    <rPh sb="16" eb="19">
      <t>ソトカンダ</t>
    </rPh>
    <phoneticPr fontId="1"/>
  </si>
  <si>
    <t>府中刑務所宿舎R棟等構内整備工事
東京都府中市晴見町2-14-1
東京都府中市晴見町2-8-6
令和6年7月18日～令和7年1月31日</t>
    <phoneticPr fontId="1"/>
  </si>
  <si>
    <t>株式会社明幸
東京都足立区綾瀬4-24-13</t>
    <phoneticPr fontId="1"/>
  </si>
  <si>
    <t>令和5年度広島刑務所職員宿舎2号棟改修等工事
広島県広島市中区吉島町13
令和6年7月19日～令和7年3月21日</t>
    <phoneticPr fontId="1"/>
  </si>
  <si>
    <t>株式会社プランニング三誠
広島県広島市西区西観音町1-18</t>
    <phoneticPr fontId="1"/>
  </si>
  <si>
    <t>令和5年度広島刑務所尾道刑務支所電源設備設置等工事
広島県尾道市防地町23-2
令和6年7月20日～令和7年3月21日</t>
    <phoneticPr fontId="1"/>
  </si>
  <si>
    <t>寿電気興業株式会社
広島県呉市三条4-11-10</t>
    <phoneticPr fontId="1"/>
  </si>
  <si>
    <t>令和5年度和歌山刑務所職業訓練棟衛生設備改修工事
和歌山県和歌山市加納383
令和6年7月24日～令和6年12月20日</t>
    <phoneticPr fontId="1"/>
  </si>
  <si>
    <t>支出負担行為担当官
　和歌山刑務所長
　三木　直美
（和歌山県和歌山市加納383）</t>
    <phoneticPr fontId="1"/>
  </si>
  <si>
    <t>鍛治寅商店株式会社
和歌山県和歌山市西庄908-1</t>
    <phoneticPr fontId="1"/>
  </si>
  <si>
    <t>横浜地方法務局神奈川出張所給排水設備改修工事
神奈川県横浜市神奈川区七島町117
令和6年7月23日～令和7年1月31日</t>
    <phoneticPr fontId="1"/>
  </si>
  <si>
    <t>支出負担行為担当官
　横浜地方法務局長
　鍛冶　宗宏
（神奈川県横浜市中区北仲通5-57）</t>
    <phoneticPr fontId="1"/>
  </si>
  <si>
    <t>株式会社スエナガ
神奈川県横浜市南区六ツ川3-87-16</t>
    <phoneticPr fontId="1"/>
  </si>
  <si>
    <t>令和5年度長崎刑務所第4棟改修工事
長崎県諫早市小川町1650
令和6年7月25日～令和7年3月21日</t>
    <phoneticPr fontId="1"/>
  </si>
  <si>
    <t>株式会社BLプランニング
長崎県長崎市四杖町925</t>
    <phoneticPr fontId="1"/>
  </si>
  <si>
    <t>名古屋地方検察庁高見独身寮ガス給湯器更新工事
愛知県名古屋市千種区高見1-2-12
令和6年7月25日～令和6年11月29日</t>
    <phoneticPr fontId="1"/>
  </si>
  <si>
    <t>東洋建設株式会社
愛知県春日井市岩野町1-49</t>
    <phoneticPr fontId="1"/>
  </si>
  <si>
    <t>宮川医療少年院寮舎南側手摺塗装改修工事
三重県伊勢市小俣町宮前25
令和6年8月1日～令和6年8月30日</t>
    <phoneticPr fontId="1"/>
  </si>
  <si>
    <t>支出負担行為担当官
　宮川医療少年院長
　滝浦　将士
（三重県伊勢市小俣町宮前25）</t>
    <phoneticPr fontId="1"/>
  </si>
  <si>
    <t>株式会社エイトアップ
三重県津市乙部2088</t>
    <phoneticPr fontId="1"/>
  </si>
  <si>
    <t>令和6年度宇都宮拘置支所敷地調査
栃木県宇都宮市小幡1-1-9
令和6年7月26日～令和6年12月20日</t>
    <phoneticPr fontId="1"/>
  </si>
  <si>
    <t>支出負担行為担当官
　法務省大臣官房施設課長
　細川　隆夫
（東京都千代田区霞が関1-1-1）</t>
    <phoneticPr fontId="1"/>
  </si>
  <si>
    <t>東友エンジニアリング株式会社
宮城県仙台市青葉区小松島1-7-20</t>
    <phoneticPr fontId="1"/>
  </si>
  <si>
    <t>大船渡法務総合庁舎外壁改修工事
岩手県大船渡市盛町字宇津野沢8-1
令和6年7月26日～令和6年12月27日</t>
    <phoneticPr fontId="1"/>
  </si>
  <si>
    <t>支出負担行為担当官
　盛岡地方法務局長
　佐々木　賢
（岩手県盛岡市盛岡駅西通1-9-15）</t>
    <phoneticPr fontId="1"/>
  </si>
  <si>
    <t>株式会社佐賀組
岩手県大船渡市盛町字田中島27-1</t>
    <phoneticPr fontId="1"/>
  </si>
  <si>
    <t>金沢地方法務局七尾支局及び輪島支局書庫等改修工事
石川県七尾市小島町大開地3-7
石川県輪島市鳳至町畠田99-3
令和6年7月31日～令和6年10月31日</t>
    <phoneticPr fontId="1"/>
  </si>
  <si>
    <t>支出負担行為担当官
　金沢地方法務局長
　石田　正信
（石川県金沢市新神田4-3-10）</t>
    <phoneticPr fontId="1"/>
  </si>
  <si>
    <t>株式会社三納
石川県金沢市西泉3-54-1</t>
    <phoneticPr fontId="1"/>
  </si>
  <si>
    <t>徳島法務総合庁舎ブラインド新設工事
徳島県徳島市徳島町2-17
令和6年7月31日～令和6年11月29日</t>
    <phoneticPr fontId="1"/>
  </si>
  <si>
    <t>支出負担行為担当官
　徳島地方検察庁検事正
　村中　孝一
（徳島県徳島市徳島町2-17）</t>
    <phoneticPr fontId="1"/>
  </si>
  <si>
    <t>大崎建設株式会社
徳島県徳島市国府町南岩延字堤外561-1</t>
    <phoneticPr fontId="1"/>
  </si>
  <si>
    <t>令和5年度福岡拘置所収容棟浴場用給湯器設置等工事
福岡県福岡市早良区百道2-16-10
令和6年8月1日～令和7年1月31日</t>
    <phoneticPr fontId="1"/>
  </si>
  <si>
    <t>支出負担行為担当官
　福岡拘置所長
　古川　英樹
（福岡県福岡市早良区百道2-16-10）</t>
    <phoneticPr fontId="1"/>
  </si>
  <si>
    <t>株式会社昭和管工
福岡県飯塚市天道68</t>
    <phoneticPr fontId="1"/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</si>
  <si>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ジッシ</t>
    </rPh>
    <phoneticPr fontId="1"/>
  </si>
  <si>
    <t>令和6年7月分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</si>
  <si>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奈良法務総合庁舎仮庁舎等実施設計業務
東京都千代田区霞が関1-1-1
令和6年7月4日～令和7年2月28日</t>
    <rPh sb="19" eb="22">
      <t>トウキョウト</t>
    </rPh>
    <rPh sb="22" eb="25">
      <t>チヨダ</t>
    </rPh>
    <rPh sb="25" eb="26">
      <t>ク</t>
    </rPh>
    <rPh sb="26" eb="27">
      <t>カスミ</t>
    </rPh>
    <rPh sb="28" eb="29">
      <t>セキ</t>
    </rPh>
    <rPh sb="49" eb="50">
      <t>ガツ</t>
    </rPh>
    <phoneticPr fontId="1"/>
  </si>
  <si>
    <t>支出負担行為担当官
　法務省大臣官房施設課長
　隄　良行
（東京都千代田区霞が関1-1-1）</t>
    <rPh sb="24" eb="25">
      <t>ツツミ</t>
    </rPh>
    <rPh sb="26" eb="28">
      <t>ヨシユキ</t>
    </rPh>
    <phoneticPr fontId="1"/>
  </si>
  <si>
    <t>株式会社前野建築設計
三重県津市南中央6-6</t>
  </si>
  <si>
    <t>一般競争入札（総合評価落札方式）</t>
  </si>
  <si>
    <t>令和5年度神戸刑務所病室養護寮給湯設備更新工事
兵庫県明石市大久保町森田120
令和6年7月2日～令和7年1月20日</t>
  </si>
  <si>
    <t>令和5年度松山刑務所職員宿舎C棟等取壊し工事
愛媛県東温市見奈良1243-2
令和6年7月11日～令和7年1月31日</t>
  </si>
  <si>
    <t>支出負担行為担当官
　神戸刑務所長
　二階堂　亮治
（兵庫県明石市大久保町森田120）</t>
  </si>
  <si>
    <t>コウベエンジニアサービス株式会社
兵庫県神戸市兵庫区兵庫町1丁目4番29号</t>
  </si>
  <si>
    <t>支出負担行為担当官
　松山刑務所長
　今井　康浩
（愛媛県東温市見奈良1243-2）</t>
  </si>
  <si>
    <t>株式会社大江工務
愛媛県伊予市米湊字大角蔵1526番地6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</si>
</sst>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38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2" customWidth="1"/>
    <col min="2" max="5" width="18.7265625" style="2" customWidth="1"/>
    <col min="6" max="6" width="22.90625" style="2" customWidth="1"/>
    <col min="7" max="7" width="22.26953125" style="2" customWidth="1"/>
    <col min="8" max="9" width="18.90625" style="2" customWidth="1"/>
    <col min="10" max="16384" width="9" style="2"/>
  </cols>
  <sheetData>
    <row r="2" spans="1:9" x14ac:dyDescent="0.2">
      <c r="B2" s="2" t="s">
        <v>46</v>
      </c>
    </row>
    <row r="4" spans="1:9" ht="30.75" customHeight="1" x14ac:dyDescent="0.2">
      <c r="A4" s="3"/>
      <c r="B4" s="4" t="s">
        <v>23</v>
      </c>
      <c r="C4" s="4" t="s">
        <v>8</v>
      </c>
      <c r="D4" s="4" t="s">
        <v>17</v>
      </c>
      <c r="E4" s="4" t="s">
        <v>18</v>
      </c>
      <c r="F4" s="4" t="s">
        <v>26</v>
      </c>
      <c r="G4" s="4" t="s">
        <v>31</v>
      </c>
      <c r="H4" s="4" t="s">
        <v>37</v>
      </c>
      <c r="I4" s="4" t="s">
        <v>39</v>
      </c>
    </row>
    <row r="5" spans="1:9" ht="30.75" customHeight="1" x14ac:dyDescent="0.2">
      <c r="A5" s="3">
        <v>1</v>
      </c>
      <c r="B5" s="3" t="s">
        <v>24</v>
      </c>
      <c r="C5" s="3" t="s">
        <v>9</v>
      </c>
      <c r="D5" s="3" t="s">
        <v>13</v>
      </c>
      <c r="E5" s="3" t="s">
        <v>19</v>
      </c>
      <c r="F5" s="3" t="s">
        <v>15</v>
      </c>
      <c r="G5" s="3" t="s">
        <v>45</v>
      </c>
      <c r="H5" s="3" t="s">
        <v>38</v>
      </c>
      <c r="I5" s="3" t="s">
        <v>40</v>
      </c>
    </row>
    <row r="6" spans="1:9" ht="30.75" customHeight="1" x14ac:dyDescent="0.2">
      <c r="A6" s="3">
        <v>2</v>
      </c>
      <c r="B6" s="3" t="s">
        <v>25</v>
      </c>
      <c r="C6" s="3" t="s">
        <v>7</v>
      </c>
      <c r="D6" s="3" t="s">
        <v>14</v>
      </c>
      <c r="E6" s="3" t="s">
        <v>20</v>
      </c>
      <c r="F6" s="3" t="s">
        <v>16</v>
      </c>
      <c r="G6" s="3" t="s">
        <v>32</v>
      </c>
      <c r="H6" s="3" t="s">
        <v>41</v>
      </c>
      <c r="I6" s="3" t="s">
        <v>42</v>
      </c>
    </row>
    <row r="7" spans="1:9" ht="30.75" customHeight="1" x14ac:dyDescent="0.2">
      <c r="A7" s="3">
        <v>3</v>
      </c>
      <c r="B7" s="3"/>
      <c r="C7" s="3" t="s">
        <v>48</v>
      </c>
      <c r="D7" s="3"/>
      <c r="E7" s="3"/>
      <c r="F7" s="3" t="s">
        <v>21</v>
      </c>
      <c r="G7" s="3" t="s">
        <v>33</v>
      </c>
      <c r="H7" s="3" t="s">
        <v>43</v>
      </c>
      <c r="I7" s="3" t="s">
        <v>44</v>
      </c>
    </row>
    <row r="8" spans="1:9" ht="30.75" customHeight="1" x14ac:dyDescent="0.2">
      <c r="A8" s="3">
        <v>4</v>
      </c>
      <c r="B8" s="3"/>
      <c r="C8" s="3" t="s">
        <v>10</v>
      </c>
      <c r="D8" s="3"/>
      <c r="E8" s="3"/>
      <c r="F8" s="3" t="s">
        <v>22</v>
      </c>
      <c r="G8" s="3" t="s">
        <v>34</v>
      </c>
      <c r="H8" s="3"/>
      <c r="I8" s="3"/>
    </row>
    <row r="9" spans="1:9" ht="30.75" customHeight="1" x14ac:dyDescent="0.2">
      <c r="A9" s="3">
        <v>5</v>
      </c>
      <c r="B9" s="3"/>
      <c r="C9" s="3" t="s">
        <v>11</v>
      </c>
      <c r="D9" s="3"/>
      <c r="E9" s="3"/>
      <c r="F9" s="3" t="s">
        <v>28</v>
      </c>
      <c r="G9" s="3" t="s">
        <v>35</v>
      </c>
      <c r="H9" s="3"/>
      <c r="I9" s="3"/>
    </row>
    <row r="10" spans="1:9" ht="30.75" customHeight="1" x14ac:dyDescent="0.2">
      <c r="A10" s="3">
        <v>6</v>
      </c>
      <c r="B10" s="3"/>
      <c r="C10" s="3" t="s">
        <v>12</v>
      </c>
      <c r="D10" s="3"/>
      <c r="E10" s="3"/>
      <c r="F10" s="3" t="s">
        <v>27</v>
      </c>
      <c r="G10" s="3" t="s">
        <v>36</v>
      </c>
      <c r="H10" s="3"/>
      <c r="I10" s="3"/>
    </row>
    <row r="11" spans="1:9" ht="30.75" customHeight="1" x14ac:dyDescent="0.2">
      <c r="A11" s="3">
        <v>7</v>
      </c>
      <c r="B11" s="3"/>
      <c r="C11" s="3"/>
      <c r="D11" s="3"/>
      <c r="E11" s="3"/>
      <c r="F11" s="3" t="s">
        <v>29</v>
      </c>
      <c r="G11" s="3"/>
      <c r="H11" s="3"/>
      <c r="I11" s="3"/>
    </row>
    <row r="12" spans="1:9" ht="30.75" customHeight="1" x14ac:dyDescent="0.2">
      <c r="A12" s="3">
        <v>8</v>
      </c>
      <c r="B12" s="3"/>
      <c r="C12" s="3"/>
      <c r="D12" s="3"/>
      <c r="E12" s="3"/>
      <c r="F12" s="3" t="s">
        <v>30</v>
      </c>
      <c r="G12" s="3"/>
      <c r="H12" s="3"/>
      <c r="I12" s="3"/>
    </row>
    <row r="13" spans="1:9" ht="30.75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</row>
    <row r="14" spans="1:9" ht="30.75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30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5" sqref="L5"/>
    </sheetView>
  </sheetViews>
  <sheetFormatPr defaultColWidth="9" defaultRowHeight="13" x14ac:dyDescent="0.2"/>
  <cols>
    <col min="1" max="1" width="3.90625" style="7" customWidth="1"/>
    <col min="2" max="2" width="25.6328125" style="10" customWidth="1"/>
    <col min="3" max="3" width="22.36328125" style="10" customWidth="1"/>
    <col min="4" max="4" width="16.90625" style="7" bestFit="1" customWidth="1"/>
    <col min="5" max="5" width="20" style="10" customWidth="1"/>
    <col min="6" max="6" width="12.453125" style="7" customWidth="1"/>
    <col min="7" max="7" width="12.6328125" style="7" customWidth="1"/>
    <col min="8" max="8" width="11.453125" style="7" customWidth="1"/>
    <col min="9" max="9" width="11" style="7" customWidth="1"/>
    <col min="10" max="10" width="11.36328125" style="7" bestFit="1" customWidth="1"/>
    <col min="11" max="11" width="25" style="11" customWidth="1"/>
    <col min="12" max="16384" width="9" style="6"/>
  </cols>
  <sheetData>
    <row r="1" spans="1:11" ht="39" customHeight="1" x14ac:dyDescent="0.2">
      <c r="A1" s="23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9" customHeight="1" x14ac:dyDescent="0.2">
      <c r="B2" s="7"/>
      <c r="C2" s="7"/>
      <c r="E2" s="7"/>
      <c r="H2" s="8"/>
      <c r="I2" s="8"/>
      <c r="J2" s="25" t="s">
        <v>127</v>
      </c>
      <c r="K2" s="26"/>
    </row>
    <row r="3" spans="1:11" s="1" customFormat="1" ht="92" customHeight="1" x14ac:dyDescent="0.2">
      <c r="A3" s="5" t="s">
        <v>47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49</v>
      </c>
      <c r="G3" s="5" t="s">
        <v>4</v>
      </c>
      <c r="H3" s="9" t="s">
        <v>51</v>
      </c>
      <c r="I3" s="9" t="s">
        <v>52</v>
      </c>
      <c r="J3" s="5" t="s">
        <v>5</v>
      </c>
      <c r="K3" s="5" t="s">
        <v>6</v>
      </c>
    </row>
    <row r="4" spans="1:11" s="12" customFormat="1" ht="58" customHeight="1" x14ac:dyDescent="0.2">
      <c r="A4" s="13">
        <v>1</v>
      </c>
      <c r="B4" s="18" t="s">
        <v>63</v>
      </c>
      <c r="C4" s="18" t="s">
        <v>57</v>
      </c>
      <c r="D4" s="14">
        <v>45474</v>
      </c>
      <c r="E4" s="18" t="s">
        <v>64</v>
      </c>
      <c r="F4" s="15">
        <v>9200001025752</v>
      </c>
      <c r="G4" s="16" t="s">
        <v>53</v>
      </c>
      <c r="H4" s="20">
        <v>29128000</v>
      </c>
      <c r="I4" s="21">
        <v>26400000</v>
      </c>
      <c r="J4" s="17">
        <f>IFERROR(ROUNDDOWN(I4/H4,3),"-")</f>
        <v>0.90600000000000003</v>
      </c>
      <c r="K4" s="18" t="s">
        <v>65</v>
      </c>
    </row>
    <row r="5" spans="1:11" s="12" customFormat="1" ht="58" customHeight="1" x14ac:dyDescent="0.2">
      <c r="A5" s="13">
        <v>2</v>
      </c>
      <c r="B5" s="18" t="s">
        <v>132</v>
      </c>
      <c r="C5" s="18" t="s">
        <v>134</v>
      </c>
      <c r="D5" s="14">
        <v>45474</v>
      </c>
      <c r="E5" s="18" t="s">
        <v>135</v>
      </c>
      <c r="F5" s="15">
        <v>1140001013003</v>
      </c>
      <c r="G5" s="16" t="s">
        <v>53</v>
      </c>
      <c r="H5" s="20">
        <v>8723000</v>
      </c>
      <c r="I5" s="21">
        <v>7914500</v>
      </c>
      <c r="J5" s="17">
        <f>IFERROR(ROUNDDOWN(I5/H5,3),"-")</f>
        <v>0.90700000000000003</v>
      </c>
      <c r="K5" s="18" t="s">
        <v>126</v>
      </c>
    </row>
    <row r="6" spans="1:11" s="12" customFormat="1" ht="67.5" customHeight="1" x14ac:dyDescent="0.2">
      <c r="A6" s="13">
        <v>3</v>
      </c>
      <c r="B6" s="18" t="s">
        <v>66</v>
      </c>
      <c r="C6" s="18" t="s">
        <v>67</v>
      </c>
      <c r="D6" s="14">
        <v>45475</v>
      </c>
      <c r="E6" s="18" t="s">
        <v>68</v>
      </c>
      <c r="F6" s="15">
        <v>4240002034167</v>
      </c>
      <c r="G6" s="16" t="s">
        <v>53</v>
      </c>
      <c r="H6" s="20">
        <v>6138000</v>
      </c>
      <c r="I6" s="21">
        <v>5159000</v>
      </c>
      <c r="J6" s="17">
        <f>IFERROR(ROUNDDOWN(I6/H6,3),"-")</f>
        <v>0.84</v>
      </c>
      <c r="K6" s="18"/>
    </row>
    <row r="7" spans="1:11" s="12" customFormat="1" ht="58" customHeight="1" x14ac:dyDescent="0.2">
      <c r="A7" s="13">
        <v>4</v>
      </c>
      <c r="B7" s="18" t="s">
        <v>69</v>
      </c>
      <c r="C7" s="18" t="s">
        <v>70</v>
      </c>
      <c r="D7" s="14">
        <v>45476</v>
      </c>
      <c r="E7" s="18" t="s">
        <v>71</v>
      </c>
      <c r="F7" s="15">
        <v>5180002059302</v>
      </c>
      <c r="G7" s="16" t="s">
        <v>53</v>
      </c>
      <c r="H7" s="20">
        <v>4400000</v>
      </c>
      <c r="I7" s="21">
        <v>3080000</v>
      </c>
      <c r="J7" s="17">
        <f>IFERROR(ROUNDDOWN(I7/H7,3),"-")</f>
        <v>0.7</v>
      </c>
      <c r="K7" s="18"/>
    </row>
    <row r="8" spans="1:11" s="12" customFormat="1" ht="67.5" customHeight="1" x14ac:dyDescent="0.2">
      <c r="A8" s="13">
        <v>5</v>
      </c>
      <c r="B8" s="18" t="s">
        <v>128</v>
      </c>
      <c r="C8" s="18" t="s">
        <v>129</v>
      </c>
      <c r="D8" s="14">
        <v>45476</v>
      </c>
      <c r="E8" s="18" t="s">
        <v>130</v>
      </c>
      <c r="F8" s="15">
        <v>8190001003307</v>
      </c>
      <c r="G8" s="16" t="s">
        <v>131</v>
      </c>
      <c r="H8" s="20">
        <v>51370000</v>
      </c>
      <c r="I8" s="21">
        <v>42768000</v>
      </c>
      <c r="J8" s="17">
        <v>0.83199999999999996</v>
      </c>
      <c r="K8" s="18"/>
    </row>
    <row r="9" spans="1:11" s="12" customFormat="1" ht="58" customHeight="1" x14ac:dyDescent="0.2">
      <c r="A9" s="13">
        <v>6</v>
      </c>
      <c r="B9" s="18" t="s">
        <v>72</v>
      </c>
      <c r="C9" s="18" t="s">
        <v>73</v>
      </c>
      <c r="D9" s="14">
        <v>45478</v>
      </c>
      <c r="E9" s="18" t="s">
        <v>74</v>
      </c>
      <c r="F9" s="15">
        <v>5320003002196</v>
      </c>
      <c r="G9" s="16" t="s">
        <v>53</v>
      </c>
      <c r="H9" s="20" t="s">
        <v>75</v>
      </c>
      <c r="I9" s="21">
        <v>25107500</v>
      </c>
      <c r="J9" s="17" t="str">
        <f>IFERROR(ROUNDDOWN(I9/H9,3),"-")</f>
        <v>-</v>
      </c>
      <c r="K9" s="18" t="s">
        <v>76</v>
      </c>
    </row>
    <row r="10" spans="1:11" s="12" customFormat="1" ht="58" customHeight="1" x14ac:dyDescent="0.2">
      <c r="A10" s="13">
        <v>7</v>
      </c>
      <c r="B10" s="18" t="s">
        <v>77</v>
      </c>
      <c r="C10" s="18" t="s">
        <v>57</v>
      </c>
      <c r="D10" s="14">
        <v>45482</v>
      </c>
      <c r="E10" s="18" t="s">
        <v>78</v>
      </c>
      <c r="F10" s="15">
        <v>7200001007018</v>
      </c>
      <c r="G10" s="16" t="s">
        <v>53</v>
      </c>
      <c r="H10" s="20">
        <v>19415000</v>
      </c>
      <c r="I10" s="21">
        <v>6512000</v>
      </c>
      <c r="J10" s="17">
        <f>IFERROR(ROUNDDOWN(I10/H10,3),"-")</f>
        <v>0.33500000000000002</v>
      </c>
      <c r="K10" s="18" t="s">
        <v>65</v>
      </c>
    </row>
    <row r="11" spans="1:11" s="12" customFormat="1" ht="67.5" customHeight="1" x14ac:dyDescent="0.2">
      <c r="A11" s="13">
        <v>8</v>
      </c>
      <c r="B11" s="18" t="s">
        <v>133</v>
      </c>
      <c r="C11" s="18" t="s">
        <v>136</v>
      </c>
      <c r="D11" s="14">
        <v>45483</v>
      </c>
      <c r="E11" s="18" t="s">
        <v>137</v>
      </c>
      <c r="F11" s="15">
        <v>3500001004715</v>
      </c>
      <c r="G11" s="16" t="s">
        <v>53</v>
      </c>
      <c r="H11" s="20">
        <v>192192000</v>
      </c>
      <c r="I11" s="21">
        <v>177100000</v>
      </c>
      <c r="J11" s="17">
        <f>IFERROR(ROUNDDOWN(I11/H11,3),"-")</f>
        <v>0.92100000000000004</v>
      </c>
      <c r="K11" s="18" t="s">
        <v>126</v>
      </c>
    </row>
    <row r="12" spans="1:11" s="12" customFormat="1" ht="58" customHeight="1" x14ac:dyDescent="0.2">
      <c r="A12" s="13">
        <v>9</v>
      </c>
      <c r="B12" s="18" t="s">
        <v>79</v>
      </c>
      <c r="C12" s="18" t="s">
        <v>55</v>
      </c>
      <c r="D12" s="14">
        <v>45484</v>
      </c>
      <c r="E12" s="19" t="s">
        <v>80</v>
      </c>
      <c r="F12" s="15">
        <v>7140002055947</v>
      </c>
      <c r="G12" s="16" t="s">
        <v>53</v>
      </c>
      <c r="H12" s="20">
        <v>15818000</v>
      </c>
      <c r="I12" s="21">
        <v>5148000</v>
      </c>
      <c r="J12" s="17">
        <f>IFERROR(ROUNDDOWN(I12/H12,3),"-")</f>
        <v>0.32500000000000001</v>
      </c>
      <c r="K12" s="18" t="s">
        <v>60</v>
      </c>
    </row>
    <row r="13" spans="1:11" s="12" customFormat="1" ht="58" customHeight="1" x14ac:dyDescent="0.2">
      <c r="A13" s="13">
        <v>10</v>
      </c>
      <c r="B13" s="18" t="s">
        <v>81</v>
      </c>
      <c r="C13" s="18" t="s">
        <v>82</v>
      </c>
      <c r="D13" s="14">
        <v>45489</v>
      </c>
      <c r="E13" s="18" t="s">
        <v>83</v>
      </c>
      <c r="F13" s="22">
        <v>3110001021535</v>
      </c>
      <c r="G13" s="16" t="s">
        <v>53</v>
      </c>
      <c r="H13" s="20">
        <v>2805000</v>
      </c>
      <c r="I13" s="21">
        <v>2750000</v>
      </c>
      <c r="J13" s="17">
        <f>IFERROR(ROUNDDOWN(I13/H13,3),"-")</f>
        <v>0.98</v>
      </c>
      <c r="K13" s="18"/>
    </row>
    <row r="14" spans="1:11" s="12" customFormat="1" ht="58" customHeight="1" x14ac:dyDescent="0.2">
      <c r="A14" s="13">
        <v>11</v>
      </c>
      <c r="B14" s="18" t="s">
        <v>84</v>
      </c>
      <c r="C14" s="19" t="s">
        <v>61</v>
      </c>
      <c r="D14" s="14">
        <v>45489</v>
      </c>
      <c r="E14" s="18" t="s">
        <v>62</v>
      </c>
      <c r="F14" s="15">
        <v>4180301015155</v>
      </c>
      <c r="G14" s="16" t="s">
        <v>53</v>
      </c>
      <c r="H14" s="20">
        <v>21869000</v>
      </c>
      <c r="I14" s="21">
        <v>18942000</v>
      </c>
      <c r="J14" s="17">
        <f>IFERROR(ROUNDDOWN(I14/H14,3),"-")</f>
        <v>0.86599999999999999</v>
      </c>
      <c r="K14" s="18" t="s">
        <v>59</v>
      </c>
    </row>
    <row r="15" spans="1:11" s="12" customFormat="1" ht="58" customHeight="1" x14ac:dyDescent="0.2">
      <c r="A15" s="13">
        <v>12</v>
      </c>
      <c r="B15" s="18" t="s">
        <v>85</v>
      </c>
      <c r="C15" s="18" t="s">
        <v>55</v>
      </c>
      <c r="D15" s="14">
        <v>45490</v>
      </c>
      <c r="E15" s="19" t="s">
        <v>86</v>
      </c>
      <c r="F15" s="15">
        <v>3010101012411</v>
      </c>
      <c r="G15" s="16" t="s">
        <v>53</v>
      </c>
      <c r="H15" s="20">
        <v>4158000</v>
      </c>
      <c r="I15" s="21">
        <v>1563413</v>
      </c>
      <c r="J15" s="17">
        <f>IFERROR(ROUNDDOWN(I15/H15,3),"-")</f>
        <v>0.376</v>
      </c>
      <c r="K15" s="18"/>
    </row>
    <row r="16" spans="1:11" s="12" customFormat="1" ht="58" customHeight="1" x14ac:dyDescent="0.2">
      <c r="A16" s="13">
        <v>13</v>
      </c>
      <c r="B16" s="18" t="s">
        <v>87</v>
      </c>
      <c r="C16" s="18" t="s">
        <v>55</v>
      </c>
      <c r="D16" s="14">
        <v>45490</v>
      </c>
      <c r="E16" s="18" t="s">
        <v>88</v>
      </c>
      <c r="F16" s="15">
        <v>6010001087518</v>
      </c>
      <c r="G16" s="16" t="s">
        <v>53</v>
      </c>
      <c r="H16" s="20">
        <v>13563000</v>
      </c>
      <c r="I16" s="21">
        <v>12100000</v>
      </c>
      <c r="J16" s="17">
        <f>IFERROR(ROUNDDOWN(I16/H16,3),"-")</f>
        <v>0.89200000000000002</v>
      </c>
      <c r="K16" s="18"/>
    </row>
    <row r="17" spans="1:11" s="12" customFormat="1" ht="58" customHeight="1" x14ac:dyDescent="0.2">
      <c r="A17" s="13">
        <v>14</v>
      </c>
      <c r="B17" s="18" t="s">
        <v>89</v>
      </c>
      <c r="C17" s="19" t="s">
        <v>90</v>
      </c>
      <c r="D17" s="14">
        <v>45490</v>
      </c>
      <c r="E17" s="18" t="s">
        <v>91</v>
      </c>
      <c r="F17" s="15">
        <v>7010001024627</v>
      </c>
      <c r="G17" s="16" t="s">
        <v>53</v>
      </c>
      <c r="H17" s="20">
        <v>20933000</v>
      </c>
      <c r="I17" s="21">
        <v>20020000</v>
      </c>
      <c r="J17" s="17">
        <f>IFERROR(ROUNDDOWN(I17/H17,3),"-")</f>
        <v>0.95599999999999996</v>
      </c>
      <c r="K17" s="18"/>
    </row>
    <row r="18" spans="1:11" s="12" customFormat="1" ht="58" customHeight="1" x14ac:dyDescent="0.2">
      <c r="A18" s="13">
        <v>15</v>
      </c>
      <c r="B18" s="18" t="s">
        <v>92</v>
      </c>
      <c r="C18" s="18" t="s">
        <v>55</v>
      </c>
      <c r="D18" s="14">
        <v>45490</v>
      </c>
      <c r="E18" s="19" t="s">
        <v>93</v>
      </c>
      <c r="F18" s="15">
        <v>1011801022940</v>
      </c>
      <c r="G18" s="16" t="s">
        <v>53</v>
      </c>
      <c r="H18" s="20">
        <v>151140000</v>
      </c>
      <c r="I18" s="21">
        <v>79750000</v>
      </c>
      <c r="J18" s="17">
        <f>IFERROR(ROUNDDOWN(I18/H18,3),"-")</f>
        <v>0.52700000000000002</v>
      </c>
      <c r="K18" s="18" t="s">
        <v>54</v>
      </c>
    </row>
    <row r="19" spans="1:11" s="12" customFormat="1" ht="58" customHeight="1" x14ac:dyDescent="0.2">
      <c r="A19" s="13">
        <v>16</v>
      </c>
      <c r="B19" s="18" t="s">
        <v>94</v>
      </c>
      <c r="C19" s="18" t="s">
        <v>56</v>
      </c>
      <c r="D19" s="14">
        <v>45491</v>
      </c>
      <c r="E19" s="18" t="s">
        <v>95</v>
      </c>
      <c r="F19" s="15">
        <v>6240001014853</v>
      </c>
      <c r="G19" s="16" t="s">
        <v>53</v>
      </c>
      <c r="H19" s="20">
        <v>267069000</v>
      </c>
      <c r="I19" s="21">
        <v>238700000</v>
      </c>
      <c r="J19" s="17">
        <f>IFERROR(ROUNDDOWN(I19/H19,3),"-")</f>
        <v>0.89300000000000002</v>
      </c>
      <c r="K19" s="18"/>
    </row>
    <row r="20" spans="1:11" s="12" customFormat="1" ht="58" customHeight="1" x14ac:dyDescent="0.2">
      <c r="A20" s="13">
        <v>17</v>
      </c>
      <c r="B20" s="18" t="s">
        <v>96</v>
      </c>
      <c r="C20" s="18" t="s">
        <v>56</v>
      </c>
      <c r="D20" s="14">
        <v>45492</v>
      </c>
      <c r="E20" s="18" t="s">
        <v>97</v>
      </c>
      <c r="F20" s="15">
        <v>2240001025862</v>
      </c>
      <c r="G20" s="16" t="s">
        <v>53</v>
      </c>
      <c r="H20" s="20">
        <v>33970200</v>
      </c>
      <c r="I20" s="21">
        <v>21725000</v>
      </c>
      <c r="J20" s="17">
        <f>IFERROR(ROUNDDOWN(I20/H20,3),"-")</f>
        <v>0.63900000000000001</v>
      </c>
      <c r="K20" s="18" t="s">
        <v>54</v>
      </c>
    </row>
    <row r="21" spans="1:11" s="12" customFormat="1" ht="58" customHeight="1" x14ac:dyDescent="0.2">
      <c r="A21" s="13">
        <v>18</v>
      </c>
      <c r="B21" s="18" t="s">
        <v>98</v>
      </c>
      <c r="C21" s="18" t="s">
        <v>99</v>
      </c>
      <c r="D21" s="14">
        <v>45496</v>
      </c>
      <c r="E21" s="18" t="s">
        <v>100</v>
      </c>
      <c r="F21" s="15">
        <v>2170001017768</v>
      </c>
      <c r="G21" s="16" t="s">
        <v>53</v>
      </c>
      <c r="H21" s="20">
        <v>3641000</v>
      </c>
      <c r="I21" s="21">
        <v>3520000</v>
      </c>
      <c r="J21" s="17">
        <f>IFERROR(ROUNDDOWN(I21/H21,3),"-")</f>
        <v>0.96599999999999997</v>
      </c>
      <c r="K21" s="18"/>
    </row>
    <row r="22" spans="1:11" s="12" customFormat="1" ht="67.5" customHeight="1" x14ac:dyDescent="0.2">
      <c r="A22" s="13">
        <v>19</v>
      </c>
      <c r="B22" s="18" t="s">
        <v>101</v>
      </c>
      <c r="C22" s="18" t="s">
        <v>102</v>
      </c>
      <c r="D22" s="14">
        <v>45496</v>
      </c>
      <c r="E22" s="18" t="s">
        <v>103</v>
      </c>
      <c r="F22" s="15">
        <v>2020001087454</v>
      </c>
      <c r="G22" s="16" t="s">
        <v>53</v>
      </c>
      <c r="H22" s="20">
        <v>8855000</v>
      </c>
      <c r="I22" s="21">
        <v>7997000</v>
      </c>
      <c r="J22" s="17">
        <f>IFERROR(ROUNDDOWN(I22/H22,3),"-")</f>
        <v>0.90300000000000002</v>
      </c>
      <c r="K22" s="18"/>
    </row>
    <row r="23" spans="1:11" s="12" customFormat="1" ht="58" customHeight="1" x14ac:dyDescent="0.2">
      <c r="A23" s="13">
        <v>20</v>
      </c>
      <c r="B23" s="18" t="s">
        <v>104</v>
      </c>
      <c r="C23" s="18" t="s">
        <v>58</v>
      </c>
      <c r="D23" s="14">
        <v>45497</v>
      </c>
      <c r="E23" s="18" t="s">
        <v>105</v>
      </c>
      <c r="F23" s="15">
        <v>6310001017675</v>
      </c>
      <c r="G23" s="16" t="s">
        <v>53</v>
      </c>
      <c r="H23" s="20">
        <v>24662000</v>
      </c>
      <c r="I23" s="21">
        <v>24200000</v>
      </c>
      <c r="J23" s="17">
        <f>IFERROR(ROUNDDOWN(I23/H23,3),"-")</f>
        <v>0.98099999999999998</v>
      </c>
      <c r="K23" s="18" t="s">
        <v>54</v>
      </c>
    </row>
    <row r="24" spans="1:11" s="12" customFormat="1" ht="58" customHeight="1" x14ac:dyDescent="0.2">
      <c r="A24" s="13">
        <v>21</v>
      </c>
      <c r="B24" s="18" t="s">
        <v>106</v>
      </c>
      <c r="C24" s="18" t="s">
        <v>70</v>
      </c>
      <c r="D24" s="14">
        <v>45498</v>
      </c>
      <c r="E24" s="18" t="s">
        <v>107</v>
      </c>
      <c r="F24" s="15">
        <v>3180001074584</v>
      </c>
      <c r="G24" s="16" t="s">
        <v>53</v>
      </c>
      <c r="H24" s="20">
        <v>4968700</v>
      </c>
      <c r="I24" s="21">
        <v>2178000</v>
      </c>
      <c r="J24" s="17">
        <f>IFERROR(ROUNDDOWN(I24/H24,3),"-")</f>
        <v>0.438</v>
      </c>
      <c r="K24" s="18"/>
    </row>
    <row r="25" spans="1:11" s="12" customFormat="1" ht="58" customHeight="1" x14ac:dyDescent="0.2">
      <c r="A25" s="13">
        <v>22</v>
      </c>
      <c r="B25" s="18" t="s">
        <v>108</v>
      </c>
      <c r="C25" s="18" t="s">
        <v>109</v>
      </c>
      <c r="D25" s="14">
        <v>45498</v>
      </c>
      <c r="E25" s="18" t="s">
        <v>110</v>
      </c>
      <c r="F25" s="15">
        <v>3190001029629</v>
      </c>
      <c r="G25" s="16" t="s">
        <v>53</v>
      </c>
      <c r="H25" s="20">
        <v>5456000</v>
      </c>
      <c r="I25" s="21">
        <v>2200000</v>
      </c>
      <c r="J25" s="17">
        <f>IFERROR(ROUNDDOWN(I25/H25,3),"-")</f>
        <v>0.40300000000000002</v>
      </c>
      <c r="K25" s="18"/>
    </row>
    <row r="26" spans="1:11" s="12" customFormat="1" ht="67.5" customHeight="1" x14ac:dyDescent="0.2">
      <c r="A26" s="13">
        <v>23</v>
      </c>
      <c r="B26" s="18" t="s">
        <v>111</v>
      </c>
      <c r="C26" s="18" t="s">
        <v>112</v>
      </c>
      <c r="D26" s="14">
        <v>45498</v>
      </c>
      <c r="E26" s="18" t="s">
        <v>113</v>
      </c>
      <c r="F26" s="15">
        <v>8370001009401</v>
      </c>
      <c r="G26" s="16" t="s">
        <v>53</v>
      </c>
      <c r="H26" s="20">
        <v>3014000</v>
      </c>
      <c r="I26" s="21">
        <v>2541000</v>
      </c>
      <c r="J26" s="17">
        <f>IFERROR(ROUNDDOWN(I26/H26,3),"-")</f>
        <v>0.84299999999999997</v>
      </c>
      <c r="K26" s="18"/>
    </row>
    <row r="27" spans="1:11" s="12" customFormat="1" ht="58" customHeight="1" x14ac:dyDescent="0.2">
      <c r="A27" s="13">
        <v>24</v>
      </c>
      <c r="B27" s="18" t="s">
        <v>114</v>
      </c>
      <c r="C27" s="18" t="s">
        <v>115</v>
      </c>
      <c r="D27" s="14">
        <v>45499</v>
      </c>
      <c r="E27" s="18" t="s">
        <v>116</v>
      </c>
      <c r="F27" s="15">
        <v>8402701000107</v>
      </c>
      <c r="G27" s="16" t="s">
        <v>53</v>
      </c>
      <c r="H27" s="20">
        <v>8307536</v>
      </c>
      <c r="I27" s="21">
        <v>7499800</v>
      </c>
      <c r="J27" s="17">
        <f>IFERROR(ROUNDDOWN(I27/H27,3),"-")</f>
        <v>0.90200000000000002</v>
      </c>
      <c r="K27" s="18"/>
    </row>
    <row r="28" spans="1:11" s="12" customFormat="1" ht="67.5" customHeight="1" x14ac:dyDescent="0.2">
      <c r="A28" s="13">
        <v>25</v>
      </c>
      <c r="B28" s="18" t="s">
        <v>117</v>
      </c>
      <c r="C28" s="19" t="s">
        <v>118</v>
      </c>
      <c r="D28" s="14">
        <v>45503</v>
      </c>
      <c r="E28" s="18" t="s">
        <v>119</v>
      </c>
      <c r="F28" s="15">
        <v>3220001003076</v>
      </c>
      <c r="G28" s="16" t="s">
        <v>53</v>
      </c>
      <c r="H28" s="20">
        <v>6649500</v>
      </c>
      <c r="I28" s="21">
        <v>6376700</v>
      </c>
      <c r="J28" s="17">
        <f>IFERROR(ROUNDDOWN(I28/H28,3),"-")</f>
        <v>0.95799999999999996</v>
      </c>
      <c r="K28" s="18"/>
    </row>
    <row r="29" spans="1:11" s="12" customFormat="1" ht="67.5" customHeight="1" x14ac:dyDescent="0.2">
      <c r="A29" s="13">
        <v>26</v>
      </c>
      <c r="B29" s="18" t="s">
        <v>120</v>
      </c>
      <c r="C29" s="18" t="s">
        <v>121</v>
      </c>
      <c r="D29" s="14">
        <v>45503</v>
      </c>
      <c r="E29" s="18" t="s">
        <v>122</v>
      </c>
      <c r="F29" s="15">
        <v>5480001003742</v>
      </c>
      <c r="G29" s="16" t="s">
        <v>53</v>
      </c>
      <c r="H29" s="20">
        <v>14157000</v>
      </c>
      <c r="I29" s="21">
        <v>9020000</v>
      </c>
      <c r="J29" s="17">
        <f>IFERROR(ROUNDDOWN(I29/H29,3),"-")</f>
        <v>0.63700000000000001</v>
      </c>
      <c r="K29" s="18" t="s">
        <v>54</v>
      </c>
    </row>
    <row r="30" spans="1:11" s="12" customFormat="1" ht="67.5" customHeight="1" x14ac:dyDescent="0.2">
      <c r="A30" s="13">
        <v>27</v>
      </c>
      <c r="B30" s="18" t="s">
        <v>123</v>
      </c>
      <c r="C30" s="18" t="s">
        <v>124</v>
      </c>
      <c r="D30" s="14">
        <v>45504</v>
      </c>
      <c r="E30" s="18" t="s">
        <v>125</v>
      </c>
      <c r="F30" s="15">
        <v>9290001046666</v>
      </c>
      <c r="G30" s="16" t="s">
        <v>53</v>
      </c>
      <c r="H30" s="20">
        <v>19145500</v>
      </c>
      <c r="I30" s="21">
        <v>15279000</v>
      </c>
      <c r="J30" s="17">
        <f>IFERROR(ROUNDDOWN(I30/H30,3),"-")</f>
        <v>0.79800000000000004</v>
      </c>
      <c r="K30" s="18" t="s">
        <v>126</v>
      </c>
    </row>
  </sheetData>
  <autoFilter ref="A3:K30"/>
  <mergeCells count="2">
    <mergeCell ref="A1:K1"/>
    <mergeCell ref="J2:K2"/>
  </mergeCells>
  <phoneticPr fontId="1"/>
  <dataValidations count="6">
    <dataValidation type="list" allowBlank="1" showInputMessage="1" showErrorMessage="1" sqref="G4:G30">
      <formula1>"一般競争入札,一般競争入札（総合評価落札方式）,指名競争入札,指名競争入札（総合評価落札方式）"</formula1>
    </dataValidation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22:E24">
      <formula1>ISERROR(FIND("丁目",E22))*ISERROR(FIND("番地",E22))*ISERROR(FIND("号",E22))*ISERROR(FIND("－",E22))</formula1>
    </dataValidation>
    <dataValidation imeMode="off" allowBlank="1" sqref="H4:J30 F4:F7 F9:F30"/>
    <dataValidation imeMode="on" allowBlank="1" sqref="C14 C28:C30 E4:E21 E25:E30"/>
    <dataValidation imeMode="on" allowBlank="1" showInputMessage="1" showErrorMessage="1" sqref="C10:C13 C15:C27 K4:K30 C7:C8 B4:C6 B7:B30"/>
    <dataValidation imeMode="off" allowBlank="1" showInputMessage="1" showErrorMessage="1" sqref="D4:D30 A4:A30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5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