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別表３!$A$3:$K$257</definedName>
    <definedName name="_xlnm.Print_Area" localSheetId="1">別表３!$A$1:$K$257</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62" i="23" l="1"/>
  <c r="J61" i="23"/>
  <c r="J236" i="23"/>
  <c r="J257" i="23" l="1"/>
  <c r="J256" i="23"/>
  <c r="J255" i="23"/>
  <c r="J254" i="23"/>
  <c r="J253" i="23"/>
  <c r="J252" i="23"/>
  <c r="J251" i="23"/>
  <c r="J250" i="23"/>
  <c r="J249" i="23"/>
  <c r="J248" i="23"/>
  <c r="J247" i="23"/>
  <c r="J246" i="23"/>
  <c r="J245" i="23"/>
  <c r="J244" i="23"/>
  <c r="J243" i="23"/>
  <c r="J242" i="23"/>
  <c r="J241" i="23"/>
  <c r="J240" i="23"/>
  <c r="J239" i="23"/>
  <c r="J238" i="23"/>
  <c r="J237" i="23"/>
  <c r="I235" i="23"/>
  <c r="H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 r="J235" i="23" l="1"/>
</calcChain>
</file>

<file path=xl/sharedStrings.xml><?xml version="1.0" encoding="utf-8"?>
<sst xmlns="http://schemas.openxmlformats.org/spreadsheetml/2006/main" count="1216" uniqueCount="710">
  <si>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</si>
  <si>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</si>
  <si>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</si>
  <si>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</si>
  <si>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</si>
  <si>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</si>
  <si>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</si>
  <si>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</si>
  <si>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</si>
  <si>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</si>
  <si>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</si>
  <si>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</si>
  <si>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</si>
  <si>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</si>
  <si>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</si>
  <si>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</si>
  <si>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</si>
  <si>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</si>
  <si>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</si>
  <si>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</si>
  <si>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</si>
  <si>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</si>
  <si>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</si>
  <si>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</si>
  <si>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</si>
  <si>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</si>
  <si>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</si>
  <si>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</si>
  <si>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</si>
  <si>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</si>
  <si>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</si>
  <si>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</si>
  <si>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</si>
  <si>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</si>
  <si>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</si>
  <si>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</si>
  <si>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</si>
  <si>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</si>
  <si>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</si>
  <si>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</si>
  <si>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</si>
  <si>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</si>
  <si>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</si>
  <si>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</si>
  <si>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</si>
  <si>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</si>
  <si>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</si>
  <si>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</si>
  <si>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</si>
  <si>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</si>
  <si>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</si>
  <si>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</si>
  <si>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</si>
  <si>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</si>
  <si>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</si>
  <si>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</si>
  <si>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</si>
  <si>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</si>
  <si>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</si>
  <si>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支出負担行為担当官
　秋田刑務所長
　加藤　圭
（秋田県秋田市川尻新川町1-1）</t>
    <rPh sb="0" eb="6">
      <t>シシュツフタンコウイ</t>
    </rPh>
    <rPh sb="6" eb="9">
      <t>タントウカン</t>
    </rPh>
    <rPh sb="11" eb="13">
      <t>アキタ</t>
    </rPh>
    <rPh sb="13" eb="16">
      <t>ケイムショ</t>
    </rPh>
    <rPh sb="16" eb="17">
      <t>チョウ</t>
    </rPh>
    <rPh sb="19" eb="20">
      <t>カ</t>
    </rPh>
    <rPh sb="20" eb="21">
      <t>フジ</t>
    </rPh>
    <rPh sb="22" eb="23">
      <t>ケイ</t>
    </rPh>
    <rPh sb="25" eb="28">
      <t>アキタケン</t>
    </rPh>
    <rPh sb="28" eb="31">
      <t>アキタシ</t>
    </rPh>
    <rPh sb="31" eb="33">
      <t>カワシリ</t>
    </rPh>
    <rPh sb="33" eb="35">
      <t>シンカワ</t>
    </rPh>
    <rPh sb="35" eb="36">
      <t>マチ</t>
    </rPh>
    <phoneticPr fontId="2"/>
  </si>
  <si>
    <t>低入札価格調査実施</t>
    <rPh sb="0" eb="1">
      <t>テイ</t>
    </rPh>
    <rPh sb="1" eb="3">
      <t>ニュウサツ</t>
    </rPh>
    <rPh sb="3" eb="5">
      <t>カカク</t>
    </rPh>
    <rPh sb="5" eb="7">
      <t>チョウサ</t>
    </rPh>
    <rPh sb="7" eb="9">
      <t>ジッシ</t>
    </rPh>
    <phoneticPr fontId="2"/>
  </si>
  <si>
    <t>-</t>
  </si>
  <si>
    <t>支出負担行為担当官
　東京出入国在留管理局長
　宮尾　芳彰
（東京都港区港南5-5-30）</t>
    <phoneticPr fontId="2"/>
  </si>
  <si>
    <t>支出負担行為担当官
　横浜地方法務局長
　鍛冶　宗宏
（神奈川県横浜市中区北仲通5-57）</t>
    <phoneticPr fontId="2"/>
  </si>
  <si>
    <t>支出負担行為担当官
　宮崎地方法務局長
　河村　素子
（宮崎県宮崎市別府町1-1）</t>
    <phoneticPr fontId="2"/>
  </si>
  <si>
    <t>ジャパンエレベーターサービス北海道株式会社
北海道札幌市豊平区水車町6-3-1</t>
    <phoneticPr fontId="2"/>
  </si>
  <si>
    <t>支出負担行為担当官
　松江地方法務局長
　西岡　典子
（島根県松江市東朝日町192-3）</t>
    <phoneticPr fontId="2"/>
  </si>
  <si>
    <t>支出負担行為担当官
　津地方法務局長
　坂　佳恭
（三重県津市丸之内26-8）</t>
    <phoneticPr fontId="2"/>
  </si>
  <si>
    <t>支出負担行為担当官
　鳥取地方法務局長
　松村　亮
（鳥取県鳥取市東町2-302）</t>
    <phoneticPr fontId="2"/>
  </si>
  <si>
    <t>支出負担行為担当官
　福島地方法務局長
　小松　淳也
（福島県福島市霞町1-46）</t>
    <phoneticPr fontId="2"/>
  </si>
  <si>
    <t>株式会社オークスコーポレーション
岡山県岡山市南区豊浜町9-24</t>
    <phoneticPr fontId="2"/>
  </si>
  <si>
    <t>支出負担行為担当官
　新潟刑務所長
　吉川　和成
（新潟県新潟市江南区山二ツ381-4）</t>
    <phoneticPr fontId="2"/>
  </si>
  <si>
    <t>綜合警備保障株式会社
東京都港区元赤坂1-6-6</t>
    <phoneticPr fontId="2"/>
  </si>
  <si>
    <t>支出負担行為担当官
　山口地方法務局長
　中島　仁志
（山口県山口市中河原町6-16）</t>
    <phoneticPr fontId="2"/>
  </si>
  <si>
    <t>支出負担行為担当官
　和歌山地方法務局長
　堤　秀昭
（和歌山県和歌山市二番丁3）</t>
    <phoneticPr fontId="2"/>
  </si>
  <si>
    <t>支出負担行為担当官
　秋田地方法務局長
　田中　直樹
（秋田県秋田市山王7-1-3）</t>
    <phoneticPr fontId="2"/>
  </si>
  <si>
    <t>支出負担行為担当官
　仙台法務局長
　杉浦　直紀
（宮城県仙台市青葉区春日町7-25）</t>
    <phoneticPr fontId="2"/>
  </si>
  <si>
    <t>支出負担行為担当官
　広島地方検察庁検事正
　勝山　浩嗣
（広島県広島市中区上八丁堀2-31）</t>
    <phoneticPr fontId="2"/>
  </si>
  <si>
    <t>支出負担行為担当官
　名古屋出入国在留管理局長
　市村　信之
（愛知県名古屋市港区正保町5-18）</t>
    <phoneticPr fontId="2"/>
  </si>
  <si>
    <t>支出負担行為担当官
　千葉地方検察庁検事正
　長谷川　保
（千葉県千葉市中央区中央4-11-1）</t>
    <phoneticPr fontId="2"/>
  </si>
  <si>
    <t>支出負担行為担当官
　網走刑務所長
　中村　寛之
（北海道網走市字三眺）</t>
    <phoneticPr fontId="2"/>
  </si>
  <si>
    <t>支出負担行為担当官
　笠松刑務所長
　齋藤　晶絵
（岐阜県羽島郡笠松町中川町23）</t>
    <phoneticPr fontId="2"/>
  </si>
  <si>
    <t>支出負担行為担当官
　熊本地方法務局長
　林　健児
（熊本県熊本市中央区大江3-1-53）</t>
    <phoneticPr fontId="2"/>
  </si>
  <si>
    <t>支出負担行為担当官
　札幌高等検察庁検事長
　山本　真千子
（北海道札幌市中央区大通西12）</t>
    <phoneticPr fontId="2"/>
  </si>
  <si>
    <t>国庫債務負担行為</t>
  </si>
  <si>
    <t>支出負担行為担当官
　岐阜地方検察庁検事正
　友添　太郎
（岐阜県岐阜市美江寺町2-8）</t>
    <phoneticPr fontId="2"/>
  </si>
  <si>
    <t>支出負担行為担当官
　大津地方法務局長
　松尾　力実
（滋賀県大津市京町3-1-1）</t>
    <phoneticPr fontId="2"/>
  </si>
  <si>
    <t>支出負担行為担当官
　福岡出入国在留管理局長
　山﨑　浩一
（福岡県福岡市中央区舞鶴3-5-25）</t>
    <phoneticPr fontId="2"/>
  </si>
  <si>
    <t>支出負担行為担当官
　福島地方検察庁検事正
　石井　隆
（福島県福島市狐塚17）</t>
    <phoneticPr fontId="2"/>
  </si>
  <si>
    <t>支出負担行為担当官
　岐阜地方法務局長
　竹内　秀明
（岐阜県岐阜市金竜町5-13）</t>
    <phoneticPr fontId="2"/>
  </si>
  <si>
    <t>支出負担行為担当官
　長野地方法務局長
　谷田部　浩
（長野県長野市大字長野旭町1108）</t>
    <phoneticPr fontId="2"/>
  </si>
  <si>
    <t>支出負担行為担当官
　広島法務局長
　篠原　辰夫
（広島県広島市中区上八丁堀6-30）</t>
    <phoneticPr fontId="2"/>
  </si>
  <si>
    <t>支出負担行為担当官
　東日本成人矯正医療センター長
　奥村　雄介
（東京都昭島市もくせいの杜2-1-9）</t>
    <phoneticPr fontId="2"/>
  </si>
  <si>
    <t>支出負担行為担当官
　金沢地方法務局長
　石田　正信
（石川県金沢市新神田4-3-10）</t>
    <phoneticPr fontId="2"/>
  </si>
  <si>
    <t>支出負担行為担当官
　名古屋地方検察庁検事正
　加藤　俊治
（愛知県名古屋市中区三の丸4-3-1）</t>
    <phoneticPr fontId="2"/>
  </si>
  <si>
    <t>鈴与商事株式会社
静岡県静岡市清水区入船町11-1</t>
    <phoneticPr fontId="2"/>
  </si>
  <si>
    <t>コニカミノルタジャパン株式会社
東京都港区芝浦1-1-1</t>
    <phoneticPr fontId="2"/>
  </si>
  <si>
    <t>支出負担行為担当官
　仙台地方検察庁検事正
　石山　宏樹
（宮城県仙台市青葉区片平1-3-1）</t>
    <phoneticPr fontId="2"/>
  </si>
  <si>
    <t>支出負担行為担当官
　横浜刑務所長
　小嶌　一平
（神奈川県横浜市港南区港南4-2-2）</t>
    <phoneticPr fontId="2"/>
  </si>
  <si>
    <t>支出負担行為担当官
　水戸刑務所長
　原田　博
（茨城県ひたちなか市市毛847）</t>
    <phoneticPr fontId="2"/>
  </si>
  <si>
    <t>支出負担行為担当官
　大分地方法務局長
　中野　隆生
（大分県大分市荷揚町7-5）</t>
    <phoneticPr fontId="2"/>
  </si>
  <si>
    <t>支出負担行為担当官
　福岡拘置所長
　古川　英樹
（福岡県福岡市早良区百道2-16-10）</t>
    <phoneticPr fontId="2"/>
  </si>
  <si>
    <t>支出負担行為担当官
　大阪法務局長
　中川　博文
（大阪府大阪市中央区大手前3-1-41）</t>
    <phoneticPr fontId="2"/>
  </si>
  <si>
    <t>支出負担行為担当官
　出入国在留管理庁次長
　丸山　秀治
（東京都千代田区霞が関1-1-1）</t>
    <phoneticPr fontId="2"/>
  </si>
  <si>
    <t>支出負担行為担当官
　山形地方法務局長
　本間　与志雄
（山形県山形市緑町1-5-48）</t>
    <phoneticPr fontId="2"/>
  </si>
  <si>
    <t>支出負担行為担当官
　那覇地方法務局長
　山内　恵
（沖縄県那覇市樋川1-15-15）</t>
    <phoneticPr fontId="2"/>
  </si>
  <si>
    <t>支出負担行為担当官
　松江刑務所長
　出雲路　朗
（島根県松江市西川津町67）</t>
    <phoneticPr fontId="2"/>
  </si>
  <si>
    <t>支出負担行為担当官
　福岡法務局長
　土手　敏行
（福岡県福岡市中央区舞鶴3-5-25）</t>
    <phoneticPr fontId="2"/>
  </si>
  <si>
    <t>支出負担行為担当官
　西日本成人矯正医療センター長
　市川　昌孝
（大阪府堺市堺区田出井町8-80）</t>
    <phoneticPr fontId="2"/>
  </si>
  <si>
    <t>有限会社鈴井園茶舗
宮城県仙台市太白区西多賀4-13-10</t>
    <phoneticPr fontId="2"/>
  </si>
  <si>
    <t>支出負担行為担当官
　仙台高等検察庁検事長
　中村　孝
（宮城県仙台市青葉区片平1-3-1）</t>
    <phoneticPr fontId="2"/>
  </si>
  <si>
    <t>支出負担行為担当官
　熊本刑務所長
　大坪　誠
（熊本県熊本市中央区渡鹿7-12-1）</t>
    <phoneticPr fontId="2"/>
  </si>
  <si>
    <t>支出負担行為担当官
　北海少年院長
　眞部　岳英
（北海道千歳市大和4-746-10）</t>
    <phoneticPr fontId="2"/>
  </si>
  <si>
    <t>支出負担行為担当官
　岡崎医療刑務所長
　安部　明弘
（愛知県岡崎市上地4-24-16）</t>
    <phoneticPr fontId="2"/>
  </si>
  <si>
    <t>支出負担行為担当官
　千葉地方法務局長
　蔦　啓一郎
（千葉県千葉市中央区中央港1-11-3）</t>
    <phoneticPr fontId="2"/>
  </si>
  <si>
    <t>支出負担行為担当官
　福井刑務所長
　森川　久浩
（福井県福井市一本木町52）</t>
    <phoneticPr fontId="2"/>
  </si>
  <si>
    <t>支出負担行為担当官
　入国者収容所東日本入国管理センター所長
　津留　信弘
（茨城県牛久市久野町1766-1）</t>
    <phoneticPr fontId="2"/>
  </si>
  <si>
    <t>株式会社鈴木屋
神奈川県横浜市中区上野町2-50</t>
    <phoneticPr fontId="2"/>
  </si>
  <si>
    <t>株式会社松文オフテック
島根県松江市苧町6</t>
    <phoneticPr fontId="2"/>
  </si>
  <si>
    <t>支出負担行為担当官
　高松刑務所長
　中島　孝博
（香川県高松市松福町2-16-63）</t>
    <phoneticPr fontId="2"/>
  </si>
  <si>
    <t>公益財団法人加古川総合保健センター
兵庫県加古川市加古川町篠原町103-3</t>
    <phoneticPr fontId="2"/>
  </si>
  <si>
    <t>東陽工業株式会社
東京都港区西新橋2-39-9</t>
    <phoneticPr fontId="2"/>
  </si>
  <si>
    <t>シューワ株式会社
大阪府堺市中区陶器北244-5</t>
    <phoneticPr fontId="2"/>
  </si>
  <si>
    <t>有限会社太陽商工
愛知県名古屋市瑞穂区宝田町1-2-3</t>
    <phoneticPr fontId="2"/>
  </si>
  <si>
    <t>再度公告入札</t>
    <rPh sb="0" eb="2">
      <t>サイド</t>
    </rPh>
    <rPh sb="2" eb="4">
      <t>コウコク</t>
    </rPh>
    <rPh sb="4" eb="6">
      <t>ニュウサツ</t>
    </rPh>
    <phoneticPr fontId="2"/>
  </si>
  <si>
    <t>支出負担行為担当官
　札幌法務局長
　中村　誠
（北海道札幌市北区北八条西2-1-1）</t>
    <phoneticPr fontId="2"/>
  </si>
  <si>
    <t>東京カセー株式会社
神奈川県横須賀市根岸町1-2-22</t>
    <phoneticPr fontId="2"/>
  </si>
  <si>
    <t>有限会社三章堂
東京都千代田区神田神保町1-103</t>
    <phoneticPr fontId="2"/>
  </si>
  <si>
    <t>支出負担行為担当官
　佐賀地方検察庁検事正
　山上　富蔵
（佐賀県佐賀市中の小路5-25）</t>
    <phoneticPr fontId="2"/>
  </si>
  <si>
    <t>一般社団法人和歌山市医師会
和歌山県和歌山市手平2-1-2</t>
    <phoneticPr fontId="2"/>
  </si>
  <si>
    <t>支出負担行為担当官
　広島高等検察庁検事長
　和田　雅樹
（広島県広島市中区上八丁堀2-31）</t>
    <phoneticPr fontId="2"/>
  </si>
  <si>
    <t>支出負担行為担当官
　大津地方検察庁検事正
　川越　弘毅
（滋賀県大津市京町3-1-1）</t>
    <phoneticPr fontId="2"/>
  </si>
  <si>
    <t>支出負担行為担当官
　岡山地方検察庁検事正
　花﨑　政之
（岡山県岡山市北区南方1-8-1）</t>
    <phoneticPr fontId="2"/>
  </si>
  <si>
    <t>支出負担行為担当官
　名古屋高等検察庁検事長
　髙嶋　智光
（愛知県名古屋市中区三の丸4-3-1）</t>
    <phoneticPr fontId="2"/>
  </si>
  <si>
    <t>株式会社小平ケミカル
東京都東大和市向原1-5-11</t>
    <phoneticPr fontId="2"/>
  </si>
  <si>
    <t>支出負担行為担当官
　甲府地方法務局長
　横井　秀行
（山梨県甲府市丸の内1-1-18）</t>
    <phoneticPr fontId="2"/>
  </si>
  <si>
    <t>支出負担行為担当官
　長崎地方法務局長
　中嶋　武彦
（長崎県長崎市万才町8-16）</t>
    <phoneticPr fontId="2"/>
  </si>
  <si>
    <t>朝日エナジー有限会社
愛媛県今治市古谷甲548-1</t>
    <phoneticPr fontId="2"/>
  </si>
  <si>
    <t>中川物産株式会社
愛知県名古屋市港区潮見町37-23</t>
    <phoneticPr fontId="2"/>
  </si>
  <si>
    <t>日本防犯カメラ株式会社
東京都中央区銀座3-14-10</t>
    <phoneticPr fontId="2"/>
  </si>
  <si>
    <t>福井石油株式会社
宮崎県宮崎市祇園1-117</t>
    <phoneticPr fontId="2"/>
  </si>
  <si>
    <t>支出負担行為担当官
　大阪地方検察庁検事正
　小弓場　文彦
（大阪府大阪市福島区福島1-1-60）</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</si>
  <si>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</si>
  <si>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株式会社IEM
神奈川県川崎市川崎区宮本町6-1</t>
    <phoneticPr fontId="2"/>
  </si>
  <si>
    <t>支出負担行為担当官
　佐賀地方法務局長
　山口　正広
（佐賀県佐賀市城内2-10-20）</t>
    <phoneticPr fontId="2"/>
  </si>
  <si>
    <t>国庫債務負担行為</t>
    <rPh sb="0" eb="8">
      <t>コッコサイムフタンコウイ</t>
    </rPh>
    <phoneticPr fontId="2"/>
  </si>
  <si>
    <t>株式会社かもめパン
神奈川県横浜市南区永田東2-10-15</t>
    <phoneticPr fontId="2"/>
  </si>
  <si>
    <t>株式会社栄村商店
神奈川県横浜市保土ヶ谷区坂本町298</t>
    <phoneticPr fontId="2"/>
  </si>
  <si>
    <t>医療法人社団新虎の門会
東京都江東区北砂7-6-2</t>
    <phoneticPr fontId="2"/>
  </si>
  <si>
    <t>医療法人社団日健会
東京都江東区亀戸6-56-15</t>
    <phoneticPr fontId="2"/>
  </si>
  <si>
    <t>支出負担行為担当官
　大阪高等検察庁検事長
　上冨　敏伸
（大阪府大阪市福島区福島1-1-60）</t>
    <phoneticPr fontId="2"/>
  </si>
  <si>
    <t>支出負担行為担当官
　宇都宮地方検察庁検事正
　竹中　理比古
（栃木県宇都宮市小幡2-1-11）</t>
    <phoneticPr fontId="2"/>
  </si>
  <si>
    <t>株式会社ファインフーズ
東京都武蔵村山市榎2-82-1</t>
    <phoneticPr fontId="2"/>
  </si>
  <si>
    <t>支出負担行為担当官
　福岡地方検察庁検事正
　永幡　無二雄
（福岡県福岡市中央区六本松4-2-3）</t>
    <phoneticPr fontId="2"/>
  </si>
  <si>
    <t>株式会社池見石油店
北海道函館市豊川町10-1</t>
    <phoneticPr fontId="2"/>
  </si>
  <si>
    <t>単価契約
再度公告入札</t>
    <rPh sb="0" eb="2">
      <t>タンカ</t>
    </rPh>
    <rPh sb="2" eb="4">
      <t>ケイヤク</t>
    </rPh>
    <rPh sb="5" eb="7">
      <t>サイド</t>
    </rPh>
    <rPh sb="7" eb="9">
      <t>コウコク</t>
    </rPh>
    <rPh sb="9" eb="11">
      <t>ニュウサツ</t>
    </rPh>
    <phoneticPr fontId="2"/>
  </si>
  <si>
    <t>日本通運株式会社
東京都千代田区神田和泉町2</t>
    <phoneticPr fontId="2"/>
  </si>
  <si>
    <t>畠山物産株式会社
神奈川県横浜市神奈川区栄町89-22</t>
    <phoneticPr fontId="2"/>
  </si>
  <si>
    <t>ツバメ工業株式会社
愛媛県四国中央市川之江町2415</t>
    <phoneticPr fontId="2"/>
  </si>
  <si>
    <t>A重油供給単価契約</t>
    <phoneticPr fontId="2"/>
  </si>
  <si>
    <t>富士フイルムビジネスイノベーションジャパン株式会社愛知支社
愛知県名古屋市中区栄1-12-17</t>
    <phoneticPr fontId="2"/>
  </si>
  <si>
    <t>港北石油株式会社
秋田県秋田市飯島道東1-7-50</t>
    <phoneticPr fontId="2"/>
  </si>
  <si>
    <t>-</t>
    <phoneticPr fontId="2"/>
  </si>
  <si>
    <t>静岡県ビルメンテナンス協同組合
静岡県静岡市葵区駿河町4-14</t>
    <phoneticPr fontId="2"/>
  </si>
  <si>
    <t>鈴蘭ビルサービス株式会社
北海道河東郡音更町南鈴蘭南2-4</t>
    <phoneticPr fontId="2"/>
  </si>
  <si>
    <t>一般社団法人衛生文化協会
東京都杉並区上荻2-41-15</t>
    <phoneticPr fontId="2"/>
  </si>
  <si>
    <t>株式会社神明
東京都中央区日本橋小網町16-15</t>
    <phoneticPr fontId="2"/>
  </si>
  <si>
    <t>カメイ株式会社北海道支店
北海道札幌市豊平区月寒東2条7-9-24</t>
    <phoneticPr fontId="2"/>
  </si>
  <si>
    <t>日本加除出版株式会社
東京都豊島区南長崎3-16-6</t>
    <phoneticPr fontId="2"/>
  </si>
  <si>
    <t>有限会社猪瀬燃料店
栃木県大田原市紫塚1-13-18</t>
    <phoneticPr fontId="2"/>
  </si>
  <si>
    <t>富士通株式会社
神奈川県川崎市幸区大宮町1-5</t>
    <phoneticPr fontId="2"/>
  </si>
  <si>
    <t>北菱産業埠頭株式会社
北海道札幌市北区北31条西4-1-14</t>
    <phoneticPr fontId="2"/>
  </si>
  <si>
    <t>日本電気株式会社
東京都港区芝5-7-1</t>
    <phoneticPr fontId="2"/>
  </si>
  <si>
    <t>株式会社日立製作所
東京都千代田区丸の内1-6-6</t>
    <phoneticPr fontId="2"/>
  </si>
  <si>
    <t>KDDI株式会社
東京都新宿区西新宿2-3-2</t>
    <phoneticPr fontId="2"/>
  </si>
  <si>
    <t>支出負担行為担当官
　神戸地方法務局長
　三木　秀樹
（兵庫県神戸市中央区波止場町1-1）</t>
    <phoneticPr fontId="2"/>
  </si>
  <si>
    <t>株式会社ウルフスタイル
東京都中央区築地1-9-11</t>
    <phoneticPr fontId="2"/>
  </si>
  <si>
    <t>支出負担行為担当官
　播磨社会復帰促進センター長
　鈴木　一之
（兵庫県加古川市八幡町宗佐544）</t>
    <phoneticPr fontId="2"/>
  </si>
  <si>
    <t>支出負担行為担当官
　徳島刑務所長
　菊地　康司
（徳島県徳島市入田町大久200-1）</t>
    <phoneticPr fontId="2"/>
  </si>
  <si>
    <t>有限会社南信堂
東京都千代田区九段南3-7-7</t>
    <phoneticPr fontId="2"/>
  </si>
  <si>
    <t>支出負担行為担当官
　府中刑務所長
　八代　宏幸
（東京都府中市晴見町4-10）</t>
    <phoneticPr fontId="2"/>
  </si>
  <si>
    <t>シナネン株式会社
東京都港区三田3-5-27</t>
    <phoneticPr fontId="2"/>
  </si>
  <si>
    <t>支出負担行為担当官
　静岡刑務所長
　中瀬　光徳
（静岡県静岡市葵区東千代田3-1-1）</t>
    <phoneticPr fontId="2"/>
  </si>
  <si>
    <t>支出負担行為担当官
　旭川少年鑑別所長
　泉水　利夫
（北海道旭川市豊岡1-1-3-24）</t>
    <phoneticPr fontId="2"/>
  </si>
  <si>
    <t>支出負担行為担当官
　千葉刑務所長
　倉田　克己
（千葉県千葉市若葉区貝塚町192）</t>
    <phoneticPr fontId="2"/>
  </si>
  <si>
    <t>支出負担行為担当官
　京都拘置所長
　松谷　憲一
（京都府京都市伏見区竹田向代町138）</t>
    <phoneticPr fontId="2"/>
  </si>
  <si>
    <t>支出負担行為担当官
　名古屋刑務所長
　吉弘　基成
（愛知県みよし市ひばりヶ丘1-1）</t>
    <phoneticPr fontId="2"/>
  </si>
  <si>
    <t>株式会社ビッグツリーテクノロジー&amp;コンサルティング
東京都港区三田3-13-16</t>
    <phoneticPr fontId="2"/>
  </si>
  <si>
    <t>株式会社中央薬品
神奈川県横浜市泉区和泉町1191-4</t>
    <phoneticPr fontId="2"/>
  </si>
  <si>
    <t>支出負担行為担当官
　帯広刑務所長
　𠮷川　英生
（北海道帯広市別府町南13-33）</t>
    <phoneticPr fontId="2"/>
  </si>
  <si>
    <t>株式会社サイボウ
埼玉県さいたま市見沼区卸町2-6-15</t>
    <phoneticPr fontId="2"/>
  </si>
  <si>
    <t>支出負担行為担当官
　東京拘置所長
　柴﨑　正文
（東京都葛飾区小菅1-35-1）</t>
    <phoneticPr fontId="2"/>
  </si>
  <si>
    <t>支出負担行為担当官
　さいたま地方検察庁検事正
　野下　智之
（埼玉県さいたま市浦和区高砂3-16-58）</t>
    <phoneticPr fontId="2"/>
  </si>
  <si>
    <t>株式会社愛知自動車総合サービス
愛知県碧南市新道町4-4</t>
    <phoneticPr fontId="2"/>
  </si>
  <si>
    <t>株式会社スズケン
愛知県名古屋市東区東片端町8</t>
    <phoneticPr fontId="2"/>
  </si>
  <si>
    <t>支出負担行為担当官
　広島刑務所長
　宮本　良一
（広島県広島市中区吉島町13-114）</t>
    <phoneticPr fontId="2"/>
  </si>
  <si>
    <t>三菱オートリース株式会社
東京都港区芝5-34-7</t>
    <phoneticPr fontId="2"/>
  </si>
  <si>
    <t>株式会社インフィニティ
山口県岩国市藤生町3-1-5</t>
    <phoneticPr fontId="2"/>
  </si>
  <si>
    <t>支出負担行為担当官
　神戸刑務所長
　二階堂　亮治
（兵庫県明石市大久保町森田120）</t>
    <phoneticPr fontId="2"/>
  </si>
  <si>
    <t>支出負担行為担当官
　福岡刑務所長
　竹内　徹
（福岡県糟屋郡宇美町障子岳南6-1-1）</t>
    <phoneticPr fontId="2"/>
  </si>
  <si>
    <t>支出負担行為担当官
　月形刑務所長
　小松　一俊
（北海道樺戸郡月形町1011）</t>
    <phoneticPr fontId="2"/>
  </si>
  <si>
    <t>長期相続登記等未了土地解消作業（登記名義人200名分）の委託一式</t>
    <phoneticPr fontId="2"/>
  </si>
  <si>
    <t>支出負担行為担当官
　大阪拘置所長
　和田　浩史
（大阪府大阪市都島区友渕町1-2-5）</t>
    <phoneticPr fontId="2"/>
  </si>
  <si>
    <t>支出負担行為担当官
　仙台少年鑑別所長
　清水　大輔
（宮城県仙台市若林区古城3-27-17）</t>
    <phoneticPr fontId="2"/>
  </si>
  <si>
    <t>林兼石油株式会社
福岡県福岡市中央区渡辺通4-10-10</t>
    <phoneticPr fontId="2"/>
  </si>
  <si>
    <t>東京出入国在留管理局成田空港支局における自動車（小型車）1台交換購入契約</t>
    <phoneticPr fontId="2"/>
  </si>
  <si>
    <t>千葉日産自動車株式会社
千葉県千葉市中央区本千葉町9-21</t>
    <phoneticPr fontId="2"/>
  </si>
  <si>
    <t>支出負担行為担当官
　立川拘置所長
　緒方　栄策
（東京都立川市泉町1156-11）</t>
    <phoneticPr fontId="2"/>
  </si>
  <si>
    <t>支出負担行為担当官
　函館少年刑務所長
　渡邊　真也
（北海道函館市金堀町6-11）</t>
    <phoneticPr fontId="2"/>
  </si>
  <si>
    <t>令和6年7月分</t>
    <rPh sb="0" eb="2">
      <t>レイワ</t>
    </rPh>
    <rPh sb="3" eb="4">
      <t>ネン</t>
    </rPh>
    <rPh sb="5" eb="6">
      <t>ガツ</t>
    </rPh>
    <rPh sb="6" eb="7">
      <t>ブン</t>
    </rPh>
    <phoneticPr fontId="2"/>
  </si>
  <si>
    <t>令和6年度喜連川少年院建築物の敷地及び構造並びに建築設備の点検業務委託契約</t>
    <phoneticPr fontId="2"/>
  </si>
  <si>
    <t>支出負担行為担当官
　喜連川少年院長
　畠山　智行
（栃木県さくら市喜連川3475-1）</t>
    <phoneticPr fontId="9"/>
  </si>
  <si>
    <t>建築サーブ株式会社
神奈川県横浜市泉町和泉町7315-1 2-407</t>
    <phoneticPr fontId="2"/>
  </si>
  <si>
    <t>西宮地方合同庁舎ほか14庁建築物及び建築設備定期点検業務</t>
    <phoneticPr fontId="2"/>
  </si>
  <si>
    <t>株式会社国原技術
京都府京都市山科区勧修寺縄手町45</t>
    <phoneticPr fontId="2"/>
  </si>
  <si>
    <t>共同調達（第五管区海上保安本部、兵庫労働局、神戸地方検察庁、近畿地方更生保護委員会、自衛隊兵庫地方協力本部）
予定価格総額
1,270,201円
契約金額総額
806,300円</t>
    <rPh sb="0" eb="2">
      <t>キョウドオウ</t>
    </rPh>
    <rPh sb="2" eb="4">
      <t>チョウタツ</t>
    </rPh>
    <rPh sb="5" eb="7">
      <t>ダイゴ</t>
    </rPh>
    <rPh sb="7" eb="9">
      <t>カンク</t>
    </rPh>
    <rPh sb="9" eb="11">
      <t>カイジョウ</t>
    </rPh>
    <rPh sb="11" eb="13">
      <t>ホアン</t>
    </rPh>
    <rPh sb="13" eb="15">
      <t>ホンブ</t>
    </rPh>
    <rPh sb="16" eb="18">
      <t>ヒョウゴ</t>
    </rPh>
    <rPh sb="18" eb="21">
      <t>ロウドウキョク</t>
    </rPh>
    <rPh sb="22" eb="24">
      <t>コウベ</t>
    </rPh>
    <rPh sb="24" eb="26">
      <t>チホウ</t>
    </rPh>
    <rPh sb="26" eb="29">
      <t>ケンサツチョウ</t>
    </rPh>
    <rPh sb="30" eb="38">
      <t>キンキチホウコウセイホゴ</t>
    </rPh>
    <rPh sb="38" eb="41">
      <t>イインカイ</t>
    </rPh>
    <rPh sb="42" eb="45">
      <t>ジエイタイ</t>
    </rPh>
    <rPh sb="45" eb="47">
      <t>ヒョウゴ</t>
    </rPh>
    <rPh sb="47" eb="49">
      <t>チホウ</t>
    </rPh>
    <rPh sb="49" eb="51">
      <t>キョウリョク</t>
    </rPh>
    <rPh sb="51" eb="53">
      <t>ホンブ</t>
    </rPh>
    <rPh sb="55" eb="57">
      <t>ヨテイ</t>
    </rPh>
    <rPh sb="57" eb="59">
      <t>カカク</t>
    </rPh>
    <rPh sb="59" eb="61">
      <t>ソウガク</t>
    </rPh>
    <rPh sb="71" eb="72">
      <t>エン</t>
    </rPh>
    <rPh sb="73" eb="76">
      <t>ケイヤクキン</t>
    </rPh>
    <rPh sb="76" eb="77">
      <t>ガク</t>
    </rPh>
    <rPh sb="77" eb="79">
      <t>ソウガク</t>
    </rPh>
    <rPh sb="87" eb="88">
      <t>エン</t>
    </rPh>
    <phoneticPr fontId="2"/>
  </si>
  <si>
    <t>奈良第二地方合同庁舎非常用自家発電設備燃料噴射ポンプ交換作業</t>
    <phoneticPr fontId="2"/>
  </si>
  <si>
    <t>支出負担行為担当官
　奈良地方法務局長
　佐藤　淳一
（奈良県奈良市高畑町552）</t>
    <phoneticPr fontId="2"/>
  </si>
  <si>
    <t>共同調達（奈良労働局、自衛隊奈良地方協力本部）
予定価格総額
1,525,524円
契約金額総額
1,078,000円</t>
    <rPh sb="5" eb="10">
      <t>ナラロウドウキョク</t>
    </rPh>
    <rPh sb="11" eb="14">
      <t>ジエイタイ</t>
    </rPh>
    <phoneticPr fontId="2"/>
  </si>
  <si>
    <t>徳島法務総合庁舎等自動体外式除細動器賃貸借（4台）</t>
    <phoneticPr fontId="2"/>
  </si>
  <si>
    <t>支出負担行為担当官代理
　徳島地方検察庁次席検事
　田村　志保
（徳島県徳島市徳島町2-17）</t>
    <phoneticPr fontId="2"/>
  </si>
  <si>
    <t>株式会社エム･イー･サイエンス
大阪府大阪市淀川区東三国4-14-24</t>
    <phoneticPr fontId="2"/>
  </si>
  <si>
    <t>令和5年度法務省省庁別財務書類等作成支援等業務の請負　一式</t>
    <phoneticPr fontId="2"/>
  </si>
  <si>
    <t>支出負担行為担当官
　法務省大臣官房会計課長
　村松　秀樹
（東京都千代田区霞が関1-1-1）</t>
    <phoneticPr fontId="11"/>
  </si>
  <si>
    <t>伊田公認会計士･税理士事務所
東京都世田谷区世田谷3-23-16</t>
    <phoneticPr fontId="2"/>
  </si>
  <si>
    <t>令和6年度事務用品単価契約（115品目）</t>
    <phoneticPr fontId="2"/>
  </si>
  <si>
    <t>株式会社イシダ
北海道札幌市豊平区平岸4-3-1-24</t>
    <phoneticPr fontId="2"/>
  </si>
  <si>
    <t>令和6年度第2四半期岡崎医療刑務所A重油供給契約</t>
    <phoneticPr fontId="2"/>
  </si>
  <si>
    <t>令和6年度広島刑務所ボイラー及び第一種圧力容器点検整備業務</t>
    <phoneticPr fontId="2"/>
  </si>
  <si>
    <t>呉共同機工株式会社広島営業所
広島県広島市東区戸坂数甲1-1-48</t>
    <phoneticPr fontId="2"/>
  </si>
  <si>
    <t>令和6年度第2四半期分横浜刑務所被収容者用食料品単価契約（インスタントコーヒー4.384㎏ほか12件）</t>
    <phoneticPr fontId="2"/>
  </si>
  <si>
    <t>令和6年度秋田刑務所等消防用設備等点検業務委託契約</t>
    <rPh sb="3" eb="5">
      <t>ネンド</t>
    </rPh>
    <rPh sb="5" eb="7">
      <t>アキタ</t>
    </rPh>
    <rPh sb="7" eb="10">
      <t>ケイムショ</t>
    </rPh>
    <rPh sb="10" eb="11">
      <t>ナド</t>
    </rPh>
    <rPh sb="11" eb="13">
      <t>ショウボウ</t>
    </rPh>
    <rPh sb="13" eb="14">
      <t>ヨウ</t>
    </rPh>
    <rPh sb="14" eb="16">
      <t>セツビ</t>
    </rPh>
    <rPh sb="16" eb="17">
      <t>ナド</t>
    </rPh>
    <rPh sb="17" eb="19">
      <t>テンケン</t>
    </rPh>
    <rPh sb="19" eb="21">
      <t>ギョウム</t>
    </rPh>
    <rPh sb="21" eb="23">
      <t>イタク</t>
    </rPh>
    <rPh sb="23" eb="25">
      <t>ケイヤク</t>
    </rPh>
    <phoneticPr fontId="2"/>
  </si>
  <si>
    <t>太平ビルサービス株式会社秋田支店
秋田県秋田市山王6-14-12</t>
    <rPh sb="0" eb="2">
      <t>タイヘイ</t>
    </rPh>
    <rPh sb="8" eb="10">
      <t>カブシキ</t>
    </rPh>
    <rPh sb="10" eb="12">
      <t>カイシャ</t>
    </rPh>
    <rPh sb="12" eb="14">
      <t>アキタ</t>
    </rPh>
    <rPh sb="14" eb="16">
      <t>シテン</t>
    </rPh>
    <rPh sb="17" eb="20">
      <t>アキタケン</t>
    </rPh>
    <rPh sb="20" eb="23">
      <t>アキタシ</t>
    </rPh>
    <rPh sb="23" eb="25">
      <t>サンノウ</t>
    </rPh>
    <phoneticPr fontId="2"/>
  </si>
  <si>
    <t>令和6年度第2四半期分横浜刑務所被収容者用食料品単価契約（コッペパン1929.248㎏）</t>
    <phoneticPr fontId="2"/>
  </si>
  <si>
    <t>令和6年度第2四半期分横浜刑務所被収容者用食料品単価契約（豆板醬68.413㎏ほか10件）</t>
    <phoneticPr fontId="2"/>
  </si>
  <si>
    <t>東京拘置所ガソリン等（ガソリン）単価契約</t>
    <phoneticPr fontId="2"/>
  </si>
  <si>
    <t>令和6年度衛生用品単価契約（56品目）</t>
    <phoneticPr fontId="2"/>
  </si>
  <si>
    <t>菊屋商事株式会社
北海道札幌市中央区南21-10-2-17</t>
    <phoneticPr fontId="2"/>
  </si>
  <si>
    <t>単価契約</t>
    <phoneticPr fontId="2"/>
  </si>
  <si>
    <t>宮崎刑務所令和6年度第2四半期A重油供給契約</t>
    <phoneticPr fontId="2"/>
  </si>
  <si>
    <t>支出負担行為担当官
　宮崎刑務所長
　福吉　正幸
（宮崎県宮崎市大字糸原4623）</t>
    <phoneticPr fontId="2"/>
  </si>
  <si>
    <t>令和6年度福岡矯正管区管内矯正施設医薬品共同調達（15品目）</t>
    <phoneticPr fontId="2"/>
  </si>
  <si>
    <t>支出負担行為担当官
　大分刑務所長
　今村　守
（大分県大分市畑中5-4-1）</t>
    <phoneticPr fontId="2"/>
  </si>
  <si>
    <t>株式会社アトル
大分県大分市下郡3182-2</t>
    <phoneticPr fontId="2"/>
  </si>
  <si>
    <t>単価契約
一括調達（福岡刑務所、北九州医療刑務所、福岡拘置所、佐賀少年刑務所、麓刑務所、長崎刑務所、熊本刑務所、宮崎刑務所、鹿児島刑務所、福岡少年院、筑紫少女苑、大分少年院、中津少年学院、人吉農芸学院）</t>
    <rPh sb="0" eb="4">
      <t>タンカケイヤク</t>
    </rPh>
    <rPh sb="5" eb="7">
      <t>イッカツ</t>
    </rPh>
    <rPh sb="10" eb="15">
      <t>フクオカケイムショ</t>
    </rPh>
    <rPh sb="16" eb="21">
      <t>キタキュウシュウイリョウ</t>
    </rPh>
    <rPh sb="21" eb="24">
      <t>ケイムショ</t>
    </rPh>
    <rPh sb="25" eb="30">
      <t>フクオカコウチショ</t>
    </rPh>
    <rPh sb="31" eb="38">
      <t>サガショウネンケイムショ</t>
    </rPh>
    <rPh sb="39" eb="43">
      <t>フモトケイムショ</t>
    </rPh>
    <rPh sb="44" eb="46">
      <t>ナガサキ</t>
    </rPh>
    <rPh sb="46" eb="49">
      <t>ケイムショ</t>
    </rPh>
    <rPh sb="50" eb="55">
      <t>クマモトケイムショ</t>
    </rPh>
    <rPh sb="56" eb="61">
      <t>ミヤザキケイムショ</t>
    </rPh>
    <rPh sb="62" eb="65">
      <t>カゴシマ</t>
    </rPh>
    <rPh sb="65" eb="68">
      <t>ケイムショ</t>
    </rPh>
    <rPh sb="69" eb="74">
      <t>フクオカショウネンイン</t>
    </rPh>
    <rPh sb="75" eb="80">
      <t>チクシショウジョエン</t>
    </rPh>
    <rPh sb="81" eb="86">
      <t>オオイタショウネンイン</t>
    </rPh>
    <rPh sb="87" eb="93">
      <t>ナカツショウネンガクイン</t>
    </rPh>
    <rPh sb="94" eb="100">
      <t>ヒトヨシノウゲイガクイン</t>
    </rPh>
    <phoneticPr fontId="2"/>
  </si>
  <si>
    <t>令和6年度福岡矯正管区管内矯正施設医薬品共同調達（10品目）</t>
    <phoneticPr fontId="2"/>
  </si>
  <si>
    <t>株式会社ジェネフィット･ジャパン
熊本県熊本市南区出仲間8-5-33</t>
    <phoneticPr fontId="2"/>
  </si>
  <si>
    <t>令和6年度神戸刑務所職員一般定期健康診断及び特別定期健康診断業務委託</t>
    <phoneticPr fontId="2"/>
  </si>
  <si>
    <t>株式会社アトラスメディカル
兵庫県姫路市飾磨区清水3-64</t>
    <phoneticPr fontId="2"/>
  </si>
  <si>
    <t>令和6年度第2四半期分横浜刑務所精麦供給契約（精麦14.240㎏）</t>
    <phoneticPr fontId="2"/>
  </si>
  <si>
    <t>株式会社むらせ
神奈川県横須賀市米が浜通1-6</t>
    <phoneticPr fontId="2"/>
  </si>
  <si>
    <t>第2居室棟居室カメラ等設置契約</t>
    <phoneticPr fontId="9"/>
  </si>
  <si>
    <t>支出負担行為担当官
　大阪刑務所長
　谷口　晃康
（大阪府堺市堺区田出井町6-1）</t>
    <phoneticPr fontId="2"/>
  </si>
  <si>
    <t>三和コンピュータ株式会社
東京都港区南麻布3-20-1</t>
    <phoneticPr fontId="13"/>
  </si>
  <si>
    <t>東京拘置所ガソリン等（A重油）単価契約</t>
    <phoneticPr fontId="2"/>
  </si>
  <si>
    <t>令和6年度福岡矯正管区管内矯正施設医薬品共同調達（28品目）</t>
    <phoneticPr fontId="2"/>
  </si>
  <si>
    <t>合名会社徳光屋本店
熊本県熊本市中央区新町2-10-20</t>
    <phoneticPr fontId="2"/>
  </si>
  <si>
    <t>東京拘置所ガソリン等（軽油）単価契約</t>
    <phoneticPr fontId="2"/>
  </si>
  <si>
    <t>日東鉱油有限会社
東京都葛飾区小菅3-11-12</t>
    <phoneticPr fontId="2"/>
  </si>
  <si>
    <t>長期相続登記等未了土地解消作業（登記名義人110名分）の委託一式</t>
    <phoneticPr fontId="2"/>
  </si>
  <si>
    <t>司法書士法人tomoni
宮城県仙台市青葉区立町23-19-201</t>
    <phoneticPr fontId="2"/>
  </si>
  <si>
    <t>令和6年度背幅可変式ファイル購入契約（9364冊）</t>
    <phoneticPr fontId="2"/>
  </si>
  <si>
    <t>一括調達（東京法務局、水戸地方法務局）</t>
    <rPh sb="0" eb="2">
      <t>イッカツ</t>
    </rPh>
    <rPh sb="2" eb="4">
      <t>チョウタツ</t>
    </rPh>
    <rPh sb="5" eb="7">
      <t>トウキョウ</t>
    </rPh>
    <rPh sb="7" eb="10">
      <t>ホウムキョク</t>
    </rPh>
    <rPh sb="11" eb="13">
      <t>ミト</t>
    </rPh>
    <rPh sb="13" eb="15">
      <t>チホウ</t>
    </rPh>
    <rPh sb="15" eb="18">
      <t>ホウムキョク</t>
    </rPh>
    <phoneticPr fontId="2"/>
  </si>
  <si>
    <t>令和6年度第2四半期分横浜刑務所被収容者用食料品単価契約（マッシュルーム缶131.162㎏ほか31件）</t>
    <phoneticPr fontId="2"/>
  </si>
  <si>
    <t>令和6年度第2四半期分横浜刑務所被収容者用食料品単価契約（じゃがいも冷凍2302.438㎏ほか16件）</t>
    <phoneticPr fontId="2"/>
  </si>
  <si>
    <t>令和6年度さいたま地方検察庁、さいたま保護観察所及びさいたま公安調査事務所健康診断委託契約</t>
    <phoneticPr fontId="2"/>
  </si>
  <si>
    <t>単価契約
一括調達（関東地方更生保護委員会、関東公安調査局）</t>
    <rPh sb="0" eb="2">
      <t>タンカ</t>
    </rPh>
    <rPh sb="2" eb="4">
      <t>ケイヤク</t>
    </rPh>
    <rPh sb="5" eb="7">
      <t>イッカツ</t>
    </rPh>
    <rPh sb="7" eb="9">
      <t>チョウタツ</t>
    </rPh>
    <rPh sb="10" eb="12">
      <t>カントウ</t>
    </rPh>
    <rPh sb="12" eb="14">
      <t>チホウ</t>
    </rPh>
    <rPh sb="14" eb="16">
      <t>コウセイ</t>
    </rPh>
    <rPh sb="16" eb="18">
      <t>ホゴ</t>
    </rPh>
    <rPh sb="18" eb="21">
      <t>イインカイ</t>
    </rPh>
    <rPh sb="22" eb="24">
      <t>カントウ</t>
    </rPh>
    <rPh sb="24" eb="26">
      <t>コウアン</t>
    </rPh>
    <rPh sb="26" eb="29">
      <t>チョウサキョク</t>
    </rPh>
    <phoneticPr fontId="2"/>
  </si>
  <si>
    <t>令和6年度宮崎地方検察庁庁用自動車交換契約（1台）</t>
    <phoneticPr fontId="2"/>
  </si>
  <si>
    <t>支出負担行為担当官
　宮崎地方検察庁検事正
　自見　武士
（宮崎県宮崎市別府町1-1）</t>
    <phoneticPr fontId="2"/>
  </si>
  <si>
    <t>宮崎日産自動車株式会社
宮崎県宮崎市花ケ島町屋形町1179</t>
    <phoneticPr fontId="2"/>
  </si>
  <si>
    <t>令和6年度福岡拘置所第2四半期A重供給契約</t>
    <phoneticPr fontId="2"/>
  </si>
  <si>
    <t>令和6年度第2四半期分横浜刑務所被収容者用食料品単価契約（ピーナッツ味噌83.465㎏ほか44件）</t>
    <phoneticPr fontId="2"/>
  </si>
  <si>
    <t>令和6年度第2四半期白灯油供給契約（48,000ℓ）</t>
    <phoneticPr fontId="2"/>
  </si>
  <si>
    <t>支出負担行為担当官
　長崎刑務所長
　村上　正剛
（長崎県諫早市小川町1650）</t>
    <phoneticPr fontId="2"/>
  </si>
  <si>
    <t>アポロ興産株式会社
長崎県島原市蛭子町1-7460</t>
    <phoneticPr fontId="2"/>
  </si>
  <si>
    <t>令和6年度秋田刑務所第2四半期A重油供給契約（44,000ℓ）</t>
    <phoneticPr fontId="2"/>
  </si>
  <si>
    <t>支出負担行為担当官
　秋田刑務所長
　加藤　圭
（秋田県秋田市川尻新川町1-1）</t>
    <phoneticPr fontId="2"/>
  </si>
  <si>
    <t>冷暖房用燃料継続的供給</t>
    <phoneticPr fontId="2"/>
  </si>
  <si>
    <t>株式会社高見澤
長野県長野市大字鶴賀字苗間平1605-14</t>
    <phoneticPr fontId="2"/>
  </si>
  <si>
    <t>令和6年度第2四半期におけるA重油売買契約</t>
    <phoneticPr fontId="2"/>
  </si>
  <si>
    <t>株式会社平川燃料
福岡県大牟田市大字草木998-1</t>
    <phoneticPr fontId="2"/>
  </si>
  <si>
    <t>一般社団法人奈良県公共嘱託登記司法書士協会
奈良県奈良市西木辻󠄀町320-5</t>
    <phoneticPr fontId="2"/>
  </si>
  <si>
    <t>長期相続登記等未了土地解消作業委託契約</t>
    <phoneticPr fontId="2"/>
  </si>
  <si>
    <t>一般社団法人滋賀県公共嘱託登記司法書士協会
滋賀県大津市末広町7-5</t>
    <phoneticPr fontId="2"/>
  </si>
  <si>
    <t>令和6年度第2四半期水戸刑務所A重油供給契約</t>
    <phoneticPr fontId="2"/>
  </si>
  <si>
    <t>令和6年度函館少年刑務所第2四半期分重油供給契約</t>
    <phoneticPr fontId="2"/>
  </si>
  <si>
    <t>三重県司法書士会長期相続登記等未了土地解消作業受託団
三重県桑名市大字西別所1496-3</t>
    <phoneticPr fontId="2"/>
  </si>
  <si>
    <t>静岡地方検察庁沼津支部における機械警備業務委託契約</t>
    <phoneticPr fontId="2"/>
  </si>
  <si>
    <t>支出負担行為担当官
　 静岡地方検察庁検事正
　 山田　英夫
（静岡県静岡市葵区追手町9-45）</t>
    <phoneticPr fontId="2"/>
  </si>
  <si>
    <t>令和6年度福岡矯正管区管内矯正施設医薬品共同調達（58品目）</t>
    <phoneticPr fontId="2"/>
  </si>
  <si>
    <t>シンコー薬品株式会社
福岡県北九州市八幡東区枝光4-1-1</t>
    <phoneticPr fontId="2"/>
  </si>
  <si>
    <t>令和6年度名古屋拘置所A重油供給単価契約（第2四半期分）（78,000ℓ）</t>
    <phoneticPr fontId="2"/>
  </si>
  <si>
    <t>支出負担行為担当官
　名古屋拘置所長
　三角　渉
（愛知県名古屋市東区白壁1-1）</t>
    <phoneticPr fontId="2"/>
  </si>
  <si>
    <t>令和6年度第2四半期ボイラー燃料用灯油物品供給契約</t>
    <phoneticPr fontId="2"/>
  </si>
  <si>
    <t>株式会社ジョモネット山陰
鳥取県米子市昭和町38-1</t>
    <phoneticPr fontId="2"/>
  </si>
  <si>
    <t>令和6年度旭川刑務所ボイラー運転業務委託契約</t>
    <phoneticPr fontId="2"/>
  </si>
  <si>
    <t>支出負担行為担当官
　旭川刑務所長
　窪田　哲也
（北海道旭川市東鷹来栖3-20-620）</t>
    <phoneticPr fontId="2"/>
  </si>
  <si>
    <t>令和6年度第2四半期分横浜刑務所被収容者用食料品単価契約（ベーコン347.801㎏ほか3件）</t>
    <phoneticPr fontId="2"/>
  </si>
  <si>
    <t>宇都宮法務総合庁舎施設警備業務委託</t>
    <phoneticPr fontId="2"/>
  </si>
  <si>
    <t>東洋ワークセキュリティ株式会社
宮城県仙台市青葉区国分町1-7-18</t>
    <phoneticPr fontId="2"/>
  </si>
  <si>
    <t>一括調達（宇都宮地方法務局、関東地方更生保護委員会、東京出入国在留管理局）</t>
    <phoneticPr fontId="2"/>
  </si>
  <si>
    <t>令和6年度第2四半期分A重油供給契約</t>
    <phoneticPr fontId="2"/>
  </si>
  <si>
    <t>令和6年度福岡矯正管区管内矯正施設医薬品共同調達（70品目）</t>
    <phoneticPr fontId="2"/>
  </si>
  <si>
    <t>九州東邦株式会社
福岡県福岡市東区箱崎ふ頭3-4-46</t>
    <phoneticPr fontId="2"/>
  </si>
  <si>
    <t>支出負担行為担当官
　喜連川社会復帰促進センター長
　小野寺　巧
（栃木県さくら市喜連川5547）</t>
    <phoneticPr fontId="2"/>
  </si>
  <si>
    <t>令和6年度福岡矯正管区管内矯正施設医薬品共同調達（240品目）</t>
    <phoneticPr fontId="2"/>
  </si>
  <si>
    <t>令和6年度福岡矯正管区管内矯正施設医薬品共同調達（82品目）</t>
    <phoneticPr fontId="2"/>
  </si>
  <si>
    <t>株式会社翔薬大分支店
大分県大分市新町14-8</t>
    <phoneticPr fontId="2"/>
  </si>
  <si>
    <t>令和6年度第2四半期名古屋矯正管内被収容者用うるち玄米供給単価契約</t>
    <phoneticPr fontId="2"/>
  </si>
  <si>
    <t>9010001191011</t>
    <phoneticPr fontId="2"/>
  </si>
  <si>
    <t>単価契約
一括調達（富山刑務所、金沢刑務所、岐阜刑務所、名古屋刑務所、岡崎医療刑務所、名古屋拘置所、湖南学院、瀬戸少年院、愛知少年院、宮川医療少年院、豊ケ岡学園）</t>
    <rPh sb="0" eb="4">
      <t>タンカケイヤク</t>
    </rPh>
    <rPh sb="5" eb="7">
      <t>イッカツ</t>
    </rPh>
    <rPh sb="7" eb="9">
      <t>チョウタツ</t>
    </rPh>
    <rPh sb="10" eb="12">
      <t>トヤマ</t>
    </rPh>
    <rPh sb="12" eb="15">
      <t>ケイムショ</t>
    </rPh>
    <rPh sb="16" eb="18">
      <t>カナザワ</t>
    </rPh>
    <rPh sb="18" eb="21">
      <t>ケイムショ</t>
    </rPh>
    <rPh sb="22" eb="24">
      <t>ギフ</t>
    </rPh>
    <rPh sb="24" eb="27">
      <t>ケイムショ</t>
    </rPh>
    <rPh sb="28" eb="31">
      <t>ナゴヤ</t>
    </rPh>
    <rPh sb="31" eb="34">
      <t>ケイムショ</t>
    </rPh>
    <rPh sb="35" eb="37">
      <t>オカザキ</t>
    </rPh>
    <rPh sb="37" eb="39">
      <t>イリョウ</t>
    </rPh>
    <rPh sb="39" eb="42">
      <t>ケイムショ</t>
    </rPh>
    <rPh sb="43" eb="46">
      <t>ナゴヤ</t>
    </rPh>
    <rPh sb="46" eb="49">
      <t>コウチショ</t>
    </rPh>
    <rPh sb="50" eb="52">
      <t>コナン</t>
    </rPh>
    <rPh sb="52" eb="54">
      <t>ガクイン</t>
    </rPh>
    <rPh sb="55" eb="57">
      <t>セト</t>
    </rPh>
    <rPh sb="57" eb="60">
      <t>ショウネンイン</t>
    </rPh>
    <rPh sb="61" eb="63">
      <t>アイチ</t>
    </rPh>
    <rPh sb="63" eb="66">
      <t>ショウネンイン</t>
    </rPh>
    <rPh sb="67" eb="69">
      <t>ミヤガワ</t>
    </rPh>
    <rPh sb="69" eb="71">
      <t>イリョウ</t>
    </rPh>
    <rPh sb="71" eb="74">
      <t>ショウネンイン</t>
    </rPh>
    <rPh sb="75" eb="76">
      <t>トヨ</t>
    </rPh>
    <rPh sb="77" eb="78">
      <t>オカ</t>
    </rPh>
    <rPh sb="78" eb="80">
      <t>ガクエン</t>
    </rPh>
    <phoneticPr fontId="2"/>
  </si>
  <si>
    <t>令和6年度第2／四半期分福岡矯正管区管内矯正施設用うるち玄米購入契約</t>
    <phoneticPr fontId="2"/>
  </si>
  <si>
    <t>支出負担行為担当官
　福岡少年院長
　三好　清凡
（福岡県福岡市南区老司4-20-1）</t>
    <phoneticPr fontId="2"/>
  </si>
  <si>
    <t>株式会社坂本食糧
熊本県八代市鏡町鏡819</t>
    <phoneticPr fontId="2"/>
  </si>
  <si>
    <t>一括調達（北九州医療刑務所、福岡刑務所、麓刑務所、長崎刑務所、熊本刑務所、大分刑務所、宮崎刑務所、鹿児島刑務所、沖縄刑務所、佐賀少年刑務所、福岡拘置所、小倉拘置支所、筑紫少女苑、人吉農芸学院、中津少年学院、大分少年院）</t>
    <rPh sb="89" eb="91">
      <t>ヒトヨシ</t>
    </rPh>
    <rPh sb="91" eb="95">
      <t>ノウゲイガクイン</t>
    </rPh>
    <phoneticPr fontId="2"/>
  </si>
  <si>
    <t>登記所備付地図作成作業（令和6年度及び令和7年度） 一式</t>
    <phoneticPr fontId="2"/>
  </si>
  <si>
    <t>公益社団法人島根県公共嘱託登記土地家屋調査士協会
島根県松江市末次本町91-2</t>
    <phoneticPr fontId="2"/>
  </si>
  <si>
    <t>国庫債務負担行為</t>
    <phoneticPr fontId="2"/>
  </si>
  <si>
    <t>法務局地図作成事業（令和6年度及び令和7年度）一式</t>
    <phoneticPr fontId="2"/>
  </si>
  <si>
    <t>公益社団法人奈良県公共嘱託登記土地家屋調査士協会
奈良県奈良市杉ヶ町47-3</t>
    <phoneticPr fontId="2"/>
  </si>
  <si>
    <t>国庫債務負担行為
低入札価格調査案件</t>
    <rPh sb="0" eb="2">
      <t>コッコ</t>
    </rPh>
    <rPh sb="2" eb="4">
      <t>サイム</t>
    </rPh>
    <rPh sb="4" eb="8">
      <t>フタンコウイ</t>
    </rPh>
    <rPh sb="9" eb="12">
      <t>テイニュウサツ</t>
    </rPh>
    <rPh sb="12" eb="14">
      <t>カカク</t>
    </rPh>
    <rPh sb="14" eb="16">
      <t>チョウサ</t>
    </rPh>
    <rPh sb="16" eb="18">
      <t>アンケン</t>
    </rPh>
    <phoneticPr fontId="2"/>
  </si>
  <si>
    <t>産業廃棄物収集・運搬及び処分業務</t>
    <phoneticPr fontId="2"/>
  </si>
  <si>
    <t>株式会社近藤商会
千葉県千葉市花見川区犢橋町1743-2</t>
    <phoneticPr fontId="2"/>
  </si>
  <si>
    <t>令和6年度広島刑務所消防設備点検業務等一式</t>
    <phoneticPr fontId="2"/>
  </si>
  <si>
    <t>令和6年度和歌山地方検察庁一般定期健康診断等業務委託</t>
    <phoneticPr fontId="2"/>
  </si>
  <si>
    <t>支出負担行為担当官
　和歌山地方検察庁検事正
　柴田　真
（和歌山県和歌山市二番丁3）</t>
    <phoneticPr fontId="2"/>
  </si>
  <si>
    <t>令和6年度被収容者胸部検診業務委託契約</t>
    <phoneticPr fontId="9"/>
  </si>
  <si>
    <t>医療法人愛悠会
大阪府門真市殿島町6-4</t>
    <phoneticPr fontId="13"/>
  </si>
  <si>
    <t>令和6年度水戸刑務所職員定期健康診断業務委託契約</t>
    <phoneticPr fontId="2"/>
  </si>
  <si>
    <t>公益財団法人茨城県総合健診協会
茨城県水戸市笠原町489-5</t>
    <phoneticPr fontId="2"/>
  </si>
  <si>
    <t>養育費請求のための民事執行手続に関する調査研究業務の請負　一式</t>
    <phoneticPr fontId="2"/>
  </si>
  <si>
    <t>職員健康診断業務委託契約</t>
    <phoneticPr fontId="2"/>
  </si>
  <si>
    <t>東京出入国在留管理局千葉出張所における移動棚設置作業一式請負契約</t>
    <phoneticPr fontId="2"/>
  </si>
  <si>
    <t>秋田地方法務局地図作成事業一式</t>
    <phoneticPr fontId="2"/>
  </si>
  <si>
    <t>公益社団法人秋田県公共嘱託登記土地家屋調査士協会
秋田県秋田市山王6-1-13</t>
    <phoneticPr fontId="2"/>
  </si>
  <si>
    <t>令和6・7年度法務局地図作成事業（松山雄郡地区）一式</t>
    <phoneticPr fontId="2"/>
  </si>
  <si>
    <t>支出負担行為担当官
　松山地方法務局長
　正木　開志
（愛媛県松山市宮田町188-6）</t>
    <phoneticPr fontId="2"/>
  </si>
  <si>
    <t>公益社団法人愛媛県公共嘱託登記土地家屋調査士協会
愛媛県松山市南江戸1-4-14</t>
    <phoneticPr fontId="2"/>
  </si>
  <si>
    <t>令和6・7年度法務局地図作成事業一式</t>
    <phoneticPr fontId="2"/>
  </si>
  <si>
    <t>支出負担行為担当官
　静岡地方法務局長
　宗野　有美子
（静岡県静岡市葵区追手町9-50）</t>
    <phoneticPr fontId="2"/>
  </si>
  <si>
    <t>公益社団法人静岡県公共嘱託登記土地家屋調査士協会
静岡県静岡市駿河区曲金6-16-10</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</si>
  <si>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</si>
  <si>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出入国在留管理庁西センタ無停電電源装置の供給等　一式</t>
    <phoneticPr fontId="2"/>
  </si>
  <si>
    <t>エフサステクノロジーズ株式会社
神奈川県川崎市幸区大宮町1-5</t>
    <phoneticPr fontId="2"/>
  </si>
  <si>
    <t>5か年分の保守料を含む。
本体価格合計
166,650,000円
保守料総額
14,850,000円</t>
    <rPh sb="2" eb="3">
      <t>ネン</t>
    </rPh>
    <rPh sb="3" eb="4">
      <t>ブン</t>
    </rPh>
    <rPh sb="5" eb="7">
      <t>ホシュ</t>
    </rPh>
    <rPh sb="7" eb="8">
      <t>リョウ</t>
    </rPh>
    <rPh sb="9" eb="10">
      <t>フク</t>
    </rPh>
    <rPh sb="13" eb="15">
      <t>ホンタイ</t>
    </rPh>
    <rPh sb="15" eb="17">
      <t>カカク</t>
    </rPh>
    <rPh sb="17" eb="19">
      <t>ゴウケイ</t>
    </rPh>
    <rPh sb="31" eb="32">
      <t>エン</t>
    </rPh>
    <rPh sb="33" eb="36">
      <t>ホシュリョウ</t>
    </rPh>
    <rPh sb="36" eb="38">
      <t>ソウガク</t>
    </rPh>
    <rPh sb="49" eb="50">
      <t>エン</t>
    </rPh>
    <phoneticPr fontId="2"/>
  </si>
  <si>
    <t>岐阜法務総合庁舎ほか3庁舎の建築物、建築設備及び防火設備定期点検業務請負契約</t>
    <phoneticPr fontId="2"/>
  </si>
  <si>
    <t>株式会社技研サービス
岐阜県岐阜市薮田南3-7-20</t>
    <phoneticPr fontId="2"/>
  </si>
  <si>
    <t>一括調達（岐阜地方法務局、中部地方更生保護委員会、名古屋出入国在留管理局）</t>
    <rPh sb="0" eb="2">
      <t>イッカツ</t>
    </rPh>
    <rPh sb="2" eb="4">
      <t>チョウタツ</t>
    </rPh>
    <rPh sb="5" eb="7">
      <t>ギフ</t>
    </rPh>
    <rPh sb="7" eb="9">
      <t>チホウ</t>
    </rPh>
    <rPh sb="9" eb="12">
      <t>ホウムキョク</t>
    </rPh>
    <rPh sb="13" eb="15">
      <t>チュウブ</t>
    </rPh>
    <rPh sb="15" eb="17">
      <t>チホウ</t>
    </rPh>
    <rPh sb="17" eb="19">
      <t>コウセイ</t>
    </rPh>
    <rPh sb="19" eb="21">
      <t>ホゴ</t>
    </rPh>
    <rPh sb="21" eb="24">
      <t>イインカイ</t>
    </rPh>
    <rPh sb="25" eb="36">
      <t>ナゴヤシュツニュウコクザイリュウカンリキョク</t>
    </rPh>
    <phoneticPr fontId="2"/>
  </si>
  <si>
    <t>産業廃棄物処理業務委託契約</t>
    <phoneticPr fontId="2"/>
  </si>
  <si>
    <t>大栄環境株式会社
大阪府和泉市テクノステージ2-3-28</t>
    <phoneticPr fontId="2"/>
  </si>
  <si>
    <t>東京拘置所職員健康診断業務委託単価契約</t>
    <phoneticPr fontId="2"/>
  </si>
  <si>
    <t>医療法人社団俊秀会
東京都足立区綾瀬3-2-8</t>
    <phoneticPr fontId="2"/>
  </si>
  <si>
    <t>「令和6年版再犯防止推進白書」印刷製本等業務の請負　一式</t>
    <phoneticPr fontId="2"/>
  </si>
  <si>
    <t>株式会社サンワ
東京都千代田区飯田橋2-11-8</t>
    <phoneticPr fontId="2"/>
  </si>
  <si>
    <t xml:space="preserve">長期相続登記等未了土地解消作業（登記名義人200人分）の委託一式
</t>
    <phoneticPr fontId="2"/>
  </si>
  <si>
    <t>公益社団法人秋田県公共嘱託登記司法書士協会
秋田県秋田市山王6-9-1</t>
    <phoneticPr fontId="2"/>
  </si>
  <si>
    <t>情報処理技術科及びビジネススキル科訓練用パソコン賃貸借契約</t>
    <phoneticPr fontId="2"/>
  </si>
  <si>
    <t>支出負担行為担当官
　山口刑務所長
　内藤　睦
（山口県山口市松美町3-75）</t>
    <phoneticPr fontId="2"/>
  </si>
  <si>
    <t>令和6年度広島法務総合庁舎非常用蓄電池更新業務請負契約</t>
    <phoneticPr fontId="2"/>
  </si>
  <si>
    <t>広島日本電池販売株式会社
広島県広島市安佐南区祇園2-7-20</t>
    <phoneticPr fontId="2"/>
  </si>
  <si>
    <t>一括調達（広島地方検察庁、中国地方更生保護委員会、広島出入国在留管理局、中国公安調査局）</t>
    <phoneticPr fontId="2"/>
  </si>
  <si>
    <t>令和5年度函館少年鑑別支所少年保安システム等更新整備</t>
    <phoneticPr fontId="2"/>
  </si>
  <si>
    <t>三菱電機システムサービス株式会社
東京都世田谷区太子堂4-1-1</t>
    <phoneticPr fontId="2"/>
  </si>
  <si>
    <t>法務局地図作成事業請負契約（令和6年度及び令和7年度）一式</t>
    <phoneticPr fontId="2"/>
  </si>
  <si>
    <t>公益社団法人佐賀県公共嘱託登記土地家屋調査士協会
佐賀県佐賀市城内2-11-10-1</t>
    <phoneticPr fontId="2"/>
  </si>
  <si>
    <t>鳥取刑務所被収容者健康診断業務委託契約</t>
    <phoneticPr fontId="2"/>
  </si>
  <si>
    <t>支出負担行為担当官
　鳥取刑務所長
　前田　昭浩
（鳥取県鳥取市下味野719）</t>
    <phoneticPr fontId="2"/>
  </si>
  <si>
    <t>一般財団法人いなば財団
鳥取県鳥取市秋里927-1</t>
    <phoneticPr fontId="2"/>
  </si>
  <si>
    <t>炉筒煙管ボイラー煙管交換作業契約</t>
    <phoneticPr fontId="2"/>
  </si>
  <si>
    <t>支出負担行為担当官
　宮城刑務所長
　林　文彦
（宮城県仙台市古城2-3-1）</t>
    <phoneticPr fontId="2"/>
  </si>
  <si>
    <t>濱商株式会社
宮城県仙台市青葉区中央1-20</t>
    <phoneticPr fontId="2"/>
  </si>
  <si>
    <t>高松出入国在留管理局高知出張所における自動車交換購入契約</t>
    <phoneticPr fontId="2"/>
  </si>
  <si>
    <t>支出負担行為担当官
　高松出入国在留管理局長
　島津　真佐志
（香川県高松市丸の内1-1）</t>
    <phoneticPr fontId="2"/>
  </si>
  <si>
    <t>株式会社日産サティオ高知
高知県高知市知寄町2-1-37</t>
    <phoneticPr fontId="2"/>
  </si>
  <si>
    <t>被収容者用パジャマ供給一式（1,492着）</t>
    <phoneticPr fontId="2"/>
  </si>
  <si>
    <t>新陽株式会社
東京都中央区日本橋室町4-3-5</t>
    <phoneticPr fontId="2"/>
  </si>
  <si>
    <t>被収容者用タオルの供給一式（72,658枚）</t>
    <phoneticPr fontId="2"/>
  </si>
  <si>
    <t>重光商事株式会社
石川県金沢市大野町4-レ40-170</t>
    <phoneticPr fontId="2"/>
  </si>
  <si>
    <t>被収容者用防寒服ほか供給一式（606着）</t>
    <phoneticPr fontId="2"/>
  </si>
  <si>
    <t>東興産業株式会社
東京都中央区日本橋蠣殻町1-36-2</t>
    <phoneticPr fontId="2"/>
  </si>
  <si>
    <t>「令和6年版犯罪白書」及び「令和6年版犯罪白書英文資料」の印刷製本等業務の請負　一式</t>
    <phoneticPr fontId="2"/>
  </si>
  <si>
    <t>昭和情報プロセス株式会社
東京都港区三田5-14-3</t>
    <phoneticPr fontId="2"/>
  </si>
  <si>
    <t>令和6年度福岡出入国在留管理局那覇支局における複合機賃貸借及び保守契約（5台）</t>
    <phoneticPr fontId="2"/>
  </si>
  <si>
    <t>富士フイルムビジネスイノベーションジャパン株式会社沖縄営業所
沖縄県那覇市久茂地1-7-1</t>
    <phoneticPr fontId="2"/>
  </si>
  <si>
    <t>単価契約
契約金額合計
5,739,668円
賃貸借料（60ヶ月）
1,089,000円
保守料（60ヶ月）
4,650,668円</t>
    <rPh sb="0" eb="2">
      <t>タンカ</t>
    </rPh>
    <rPh sb="2" eb="4">
      <t>ケイヤク</t>
    </rPh>
    <rPh sb="5" eb="7">
      <t>ケイヤク</t>
    </rPh>
    <rPh sb="7" eb="9">
      <t>キンガク</t>
    </rPh>
    <rPh sb="9" eb="11">
      <t>ゴウケイ</t>
    </rPh>
    <rPh sb="21" eb="22">
      <t>エン</t>
    </rPh>
    <rPh sb="23" eb="26">
      <t>チンタイシャク</t>
    </rPh>
    <rPh sb="26" eb="27">
      <t>リョウ</t>
    </rPh>
    <rPh sb="31" eb="32">
      <t>ゲツ</t>
    </rPh>
    <rPh sb="43" eb="44">
      <t>エン</t>
    </rPh>
    <rPh sb="45" eb="48">
      <t>ホシュリョウ</t>
    </rPh>
    <rPh sb="52" eb="53">
      <t>ゲツ</t>
    </rPh>
    <rPh sb="64" eb="65">
      <t>エン</t>
    </rPh>
    <phoneticPr fontId="2"/>
  </si>
  <si>
    <t>出入国在留管理庁城南分室（仮称）電話交換機等の供給契約　一式</t>
    <phoneticPr fontId="2"/>
  </si>
  <si>
    <t>被収容者用タオルケットの供給一式（3,920枚）</t>
    <phoneticPr fontId="2"/>
  </si>
  <si>
    <t>令和6年度第2四半期分広島矯正管区内の矯正施設用うるち玄米購入契約（予定数量72,090キログラム）</t>
    <phoneticPr fontId="2"/>
  </si>
  <si>
    <t>単価契約
一括調達（鳥取刑務所、松江刑務所、岡山刑務所、広島刑務所、尾道刑務支所、山口刑務所、岩国刑務所、広島拘置所、岡山少年院、広島少年院）</t>
    <rPh sb="2" eb="4">
      <t>ケイヤク</t>
    </rPh>
    <rPh sb="5" eb="7">
      <t>イッカツ</t>
    </rPh>
    <rPh sb="7" eb="9">
      <t>チョウタツ</t>
    </rPh>
    <rPh sb="10" eb="15">
      <t>トットリケイムショ</t>
    </rPh>
    <rPh sb="16" eb="21">
      <t>マツエケイムショ</t>
    </rPh>
    <rPh sb="22" eb="27">
      <t>オカヤマケイムショ</t>
    </rPh>
    <rPh sb="28" eb="33">
      <t>ヒロシマケイムショ</t>
    </rPh>
    <rPh sb="34" eb="40">
      <t>オノミチケイムシショ</t>
    </rPh>
    <rPh sb="41" eb="46">
      <t>ヤマグチケイムショ</t>
    </rPh>
    <rPh sb="47" eb="52">
      <t>イワクニケイムショ</t>
    </rPh>
    <rPh sb="53" eb="58">
      <t>ヒロシマコウチショ</t>
    </rPh>
    <rPh sb="59" eb="64">
      <t>オカヤマショウネンイン</t>
    </rPh>
    <rPh sb="65" eb="70">
      <t>ヒロシマショウネンイン</t>
    </rPh>
    <phoneticPr fontId="2"/>
  </si>
  <si>
    <t>法務局地図作成事業　一式</t>
    <phoneticPr fontId="2"/>
  </si>
  <si>
    <t>支出負担行為担当官
　釧路地方法務局長
　竹村　啓人
（北海道釧路市幸町10-3）</t>
    <phoneticPr fontId="2"/>
  </si>
  <si>
    <t>公益社団法人釧路公共嘱託登記土地家屋調査士協会
北海道釧路市宮本1-2-4</t>
    <phoneticPr fontId="2"/>
  </si>
  <si>
    <t>令和6年度及び令和7年度法務局地図作成事業</t>
    <phoneticPr fontId="2"/>
  </si>
  <si>
    <t>支出負担行為担当官
　高知地方法務局長
　高山　達司
（高知県高知市栄田町2-2-10）</t>
    <phoneticPr fontId="2"/>
  </si>
  <si>
    <t>公益社団法人高知県公共嘱託登記土地家屋調査士協会
高知県高知市越前町2-7-11</t>
    <phoneticPr fontId="2"/>
  </si>
  <si>
    <t>令和5年度三重刑務所矯正施設警備システム緊急整備（総合警備システム）</t>
    <phoneticPr fontId="2"/>
  </si>
  <si>
    <t>支出負担行為担当官
　三重刑務所長
　井上　済
（三重県津市修成町16-1）</t>
    <phoneticPr fontId="2"/>
  </si>
  <si>
    <t>三菱電機システムサービス株式会社
愛知県名古屋市東区大幸南1-1-9</t>
    <phoneticPr fontId="2"/>
  </si>
  <si>
    <t>令和6・7年度法務局地図作成事業請負契約</t>
    <phoneticPr fontId="2"/>
  </si>
  <si>
    <t>JFD土地家屋調査士法人
大阪府大阪市西区西本町1-4-1</t>
    <phoneticPr fontId="2"/>
  </si>
  <si>
    <t>令和6年度佐賀地方検察庁一般定期健康診断等業務委託契約</t>
    <phoneticPr fontId="2"/>
  </si>
  <si>
    <t>一般社団法人日田市医師会立日田検診センター
大分県日田市清水町803-1</t>
    <phoneticPr fontId="2"/>
  </si>
  <si>
    <t>西宮地方合同庁舎ほか3庁非常用自家発電設備点検整備業務</t>
    <phoneticPr fontId="2"/>
  </si>
  <si>
    <t>CSK
大阪府東大阪市荒本新町5-31</t>
    <phoneticPr fontId="2"/>
  </si>
  <si>
    <t>共同調達（第五管区海上保安本部、兵庫労働局、神戸地方検察庁、近畿地方更生保護委員会）
予定価格総額
3,453,068円
契約金額総額
1,784,750円</t>
    <rPh sb="0" eb="2">
      <t>キョウドウ</t>
    </rPh>
    <rPh sb="43" eb="45">
      <t>ヨテイ</t>
    </rPh>
    <rPh sb="45" eb="47">
      <t>カカク</t>
    </rPh>
    <rPh sb="47" eb="49">
      <t>ソウガク</t>
    </rPh>
    <rPh sb="59" eb="60">
      <t>エン</t>
    </rPh>
    <rPh sb="61" eb="64">
      <t>ケイヤクキン</t>
    </rPh>
    <rPh sb="64" eb="65">
      <t>ガク</t>
    </rPh>
    <rPh sb="65" eb="67">
      <t>ソウガク</t>
    </rPh>
    <rPh sb="77" eb="78">
      <t>エン</t>
    </rPh>
    <phoneticPr fontId="2"/>
  </si>
  <si>
    <t>物品供給契約（LTOデータカートリッジ及びバーコードラベル147個、LTOクリーニングテープ及びバーコードラベル16個）</t>
    <phoneticPr fontId="2"/>
  </si>
  <si>
    <t>富士フイルムビジネスイノベーションジャパン株式会社北海道支社
北海道札幌市中央区大通西6-1</t>
    <phoneticPr fontId="2"/>
  </si>
  <si>
    <t>一般競争入札</t>
    <phoneticPr fontId="2"/>
  </si>
  <si>
    <t>令和6年度広島少年院消防ポンプ更新一式</t>
    <phoneticPr fontId="2"/>
  </si>
  <si>
    <t>支出負担行為担当官
　広島少年院長
　小山　浩紀
（広島県東広島市八本松町原11174-31）</t>
    <phoneticPr fontId="2"/>
  </si>
  <si>
    <t>株式会社アメニティライフ
広島県広島市南区東雲1-10-12</t>
    <phoneticPr fontId="2"/>
  </si>
  <si>
    <t>乗用自動車（1台）交換契約</t>
    <phoneticPr fontId="2"/>
  </si>
  <si>
    <t>奈良トヨタ株式会社
奈良県奈良市南京終町2-269</t>
    <phoneticPr fontId="2"/>
  </si>
  <si>
    <t>長期相続登記等未了土地解消作業（登記名義人200名分）の委託　一式</t>
    <phoneticPr fontId="2"/>
  </si>
  <si>
    <t>一般社団法人中央公共嘱託登記土地家屋調査士協会
大阪府大阪市中央区平野町1-6-9</t>
    <phoneticPr fontId="2"/>
  </si>
  <si>
    <t>広島法務総合庁舎で使用する都市ガス需給契約</t>
    <phoneticPr fontId="2"/>
  </si>
  <si>
    <t>広島ガス株式会社
広島県広島市南区皆実町2-7-1</t>
    <phoneticPr fontId="2"/>
  </si>
  <si>
    <t>単価契約
一括調達（広島地方検察庁、中国地方更生保護委員会、広島出入国在留管理局、中国公安調査局）</t>
    <rPh sb="0" eb="2">
      <t>タンカ</t>
    </rPh>
    <rPh sb="2" eb="4">
      <t>ケイヤク</t>
    </rPh>
    <phoneticPr fontId="2"/>
  </si>
  <si>
    <t>令和5年度旭川少年鑑別所少年保安システム更新整備契約</t>
    <phoneticPr fontId="2"/>
  </si>
  <si>
    <t>株式会社SHINKO
東京都台東区浅草橋5-20-8</t>
    <phoneticPr fontId="2"/>
  </si>
  <si>
    <t>令和6,7年度大都市型法務局地図作成事業請負契約</t>
    <phoneticPr fontId="2"/>
  </si>
  <si>
    <t>公益社団法人千葉県公共嘱託登記土地家屋調査士協会
千葉県千葉市中央区中央港1-23-25</t>
    <phoneticPr fontId="2"/>
  </si>
  <si>
    <t>法務局地図作成事業請負契約</t>
    <phoneticPr fontId="2"/>
  </si>
  <si>
    <t>支出負担行為担当官
　前橋地方法務局長
　大宮　由紀枝
（群馬県前橋市大手町2-3-1）</t>
    <phoneticPr fontId="2"/>
  </si>
  <si>
    <t>公益社団法人群馬県公共嘱託登記土地家屋調査士協会
群馬県前橋市鶴光路町19-2</t>
    <phoneticPr fontId="2"/>
  </si>
  <si>
    <t>支出負担行為担当官
　 福井地方法務局長
　 小杉   悦子
（福井県福井市春山1-1-54）　</t>
    <phoneticPr fontId="2"/>
  </si>
  <si>
    <t>公益社団法人福井県公共嘱託登記土地家屋調査士協会
福井県福井市下馬2-314</t>
    <phoneticPr fontId="2"/>
  </si>
  <si>
    <t>産業廃棄物の処分業務</t>
    <phoneticPr fontId="2"/>
  </si>
  <si>
    <t>関西クリアセンター株式会社
大阪府堺市西区築港新町3-27-17</t>
    <phoneticPr fontId="2"/>
  </si>
  <si>
    <t>A重油JIS1種1号物品供給契約</t>
    <phoneticPr fontId="2"/>
  </si>
  <si>
    <t>令和6年度笠松刑務所等医療資材等供給単価契約（93品目）</t>
    <phoneticPr fontId="2"/>
  </si>
  <si>
    <t>株式会社ムトウ
北海道札幌市北区11条西4-1-15</t>
    <phoneticPr fontId="2"/>
  </si>
  <si>
    <t>単価契約
一括調達（岐阜刑務所、岐阜少年鑑別所）</t>
    <rPh sb="0" eb="4">
      <t>タンカケイヤク</t>
    </rPh>
    <rPh sb="5" eb="7">
      <t>イッカツ</t>
    </rPh>
    <rPh sb="7" eb="9">
      <t>チョウタツ</t>
    </rPh>
    <rPh sb="10" eb="15">
      <t>ギフケイムショ</t>
    </rPh>
    <rPh sb="16" eb="18">
      <t>ギフ</t>
    </rPh>
    <rPh sb="18" eb="20">
      <t>ショウネン</t>
    </rPh>
    <rPh sb="20" eb="23">
      <t>カンベツショ</t>
    </rPh>
    <phoneticPr fontId="2"/>
  </si>
  <si>
    <t>岡山刑務所ボイラー点検整備業務</t>
    <phoneticPr fontId="2"/>
  </si>
  <si>
    <t>支出負担行為担当官
　岡山刑務所長
　山道　幸伸
（岡山県岡山市北区牟佐765）</t>
    <phoneticPr fontId="2"/>
  </si>
  <si>
    <t>岡山汽水工業有限会社
岡山県岡山市北区番町1-4-13</t>
    <phoneticPr fontId="2"/>
  </si>
  <si>
    <t>令和6年度人権イメージキャラクター・送風型バルーン式着ぐるみ製作業務　一式</t>
    <phoneticPr fontId="2"/>
  </si>
  <si>
    <t>株式会社平井星光堂
大阪府大阪市中央区北浜3-1-11</t>
    <phoneticPr fontId="2"/>
  </si>
  <si>
    <t>法務局地図作成事業（令和6年度及び令和7年度）の請負一式</t>
    <phoneticPr fontId="2"/>
  </si>
  <si>
    <t>登記安心プロネット土地家屋調査士法人
兵庫県宝塚市中州1-4-27</t>
    <phoneticPr fontId="2"/>
  </si>
  <si>
    <t>あおぞら土地家屋調査士法人
広島県広島市中区昭和町9-21</t>
    <phoneticPr fontId="2"/>
  </si>
  <si>
    <t>震災復興型法務局地図作成事業請負契約</t>
    <phoneticPr fontId="2"/>
  </si>
  <si>
    <t>公益社団法人宮城県公共嘱託登記土地家屋調査士協会
宮城県仙台市青葉区二日町18-3</t>
    <phoneticPr fontId="2"/>
  </si>
  <si>
    <t>登記情報システムの端末装置・帳票編集サーバ等の更改に伴う特定ソフトウェアの導入、賃借及び保守業務　一式</t>
    <phoneticPr fontId="2"/>
  </si>
  <si>
    <t>株式会社JECC
東京都千代田区丸の内3-4-1</t>
    <phoneticPr fontId="2"/>
  </si>
  <si>
    <t>デジタル複合機1台購入等　一式</t>
    <phoneticPr fontId="2"/>
  </si>
  <si>
    <t>支出負担行為担当官
　出入国在留管理庁次長
　杉山　徳明
（東京都千代田区霞が関1-1-1）</t>
    <phoneticPr fontId="2"/>
  </si>
  <si>
    <t>保守料を含む。
本体価格合計
728,200円
保守料
1,144,440円</t>
  </si>
  <si>
    <t>NEC製プリンタ（PR-L4C150）用消耗品の供給</t>
    <phoneticPr fontId="2"/>
  </si>
  <si>
    <t>NECフィールディング株式会社
東京都台東区柳橋2-19-6</t>
    <phoneticPr fontId="2"/>
  </si>
  <si>
    <t>油圧式クリッカー調達に係る契約</t>
    <phoneticPr fontId="2"/>
  </si>
  <si>
    <t>株式会社イイノ
大阪府堺市堺区今池町2-10-26</t>
    <phoneticPr fontId="2"/>
  </si>
  <si>
    <t>令和6年度定期健康診断及びストレスチェック検査等業務委託</t>
    <phoneticPr fontId="2"/>
  </si>
  <si>
    <t>一般財団法人宮城県予防医学協会
宮城県仙台市泉区高森2-1-39</t>
    <phoneticPr fontId="2"/>
  </si>
  <si>
    <t>単価契約
一括調達（仙台地方検察庁、東北地方更生保護委員会）</t>
    <rPh sb="0" eb="2">
      <t>タンカ</t>
    </rPh>
    <rPh sb="2" eb="4">
      <t>ケイヤク</t>
    </rPh>
    <rPh sb="5" eb="7">
      <t>イッカツ</t>
    </rPh>
    <rPh sb="7" eb="9">
      <t>チョウタツ</t>
    </rPh>
    <rPh sb="10" eb="12">
      <t>センダイ</t>
    </rPh>
    <rPh sb="12" eb="14">
      <t>チホウ</t>
    </rPh>
    <rPh sb="14" eb="17">
      <t>ケンサツチョウ</t>
    </rPh>
    <rPh sb="18" eb="20">
      <t>トウホク</t>
    </rPh>
    <rPh sb="20" eb="22">
      <t>チホウ</t>
    </rPh>
    <rPh sb="22" eb="24">
      <t>コウセイ</t>
    </rPh>
    <rPh sb="24" eb="26">
      <t>ホゴ</t>
    </rPh>
    <rPh sb="26" eb="29">
      <t>イインカイ</t>
    </rPh>
    <phoneticPr fontId="2"/>
  </si>
  <si>
    <t>仙台少年鑑別所通行鍵管理システム等更新整備一式</t>
    <phoneticPr fontId="2"/>
  </si>
  <si>
    <t>自動車（マイクロバス）交換購入契約</t>
    <phoneticPr fontId="2"/>
  </si>
  <si>
    <t>三菱ふそうトラック･バス株式会社北関東ふそう土浦支店
茨城県かすみがうら市上稲吉2044</t>
    <phoneticPr fontId="2"/>
  </si>
  <si>
    <t>令和6年度及び令和7年度法務局地図作成事業請負契約</t>
    <phoneticPr fontId="2"/>
  </si>
  <si>
    <t>公益社団法人鳥取県公共嘱託登記土地家屋調査士協会
鳥取県鳥取市西町1-314-1</t>
    <phoneticPr fontId="2"/>
  </si>
  <si>
    <t>連携システム更改に伴う登記情報システムの機能開発及び切替支援業務の請負　一式</t>
    <phoneticPr fontId="2"/>
  </si>
  <si>
    <t>外国人出入国情報システムの更改に係るクラウド環境の提供等　一式</t>
    <phoneticPr fontId="2"/>
  </si>
  <si>
    <t>令和6年度大津地方検察庁健康診断業務等委託</t>
    <phoneticPr fontId="2"/>
  </si>
  <si>
    <t>一般財団法人近畿健康管理センター　
滋賀県大津市木下町10-10</t>
    <phoneticPr fontId="2"/>
  </si>
  <si>
    <t>令和6年度職員定期健康診断業務等委託契約</t>
    <phoneticPr fontId="2"/>
  </si>
  <si>
    <t>公益財団法人長崎県健康事業団
長崎県諫早市多良見町化屋986-3</t>
    <phoneticPr fontId="2"/>
  </si>
  <si>
    <t>千葉刑務所ファン付き作業服ベスト型等供給契約</t>
    <phoneticPr fontId="2"/>
  </si>
  <si>
    <t>株式会社八木繊維
静岡県富士市依田橋426-1</t>
    <phoneticPr fontId="2"/>
  </si>
  <si>
    <t>プレハブ冷凍庫整備一式（1個）</t>
    <phoneticPr fontId="2"/>
  </si>
  <si>
    <t>支出負担行為担当官
　加古川刑務所長
　浦方　亀世
（兵庫県加古川市加古川町大野1530）</t>
    <phoneticPr fontId="2"/>
  </si>
  <si>
    <t>コウベエンジニアサービス株式会社
兵庫県神戸市兵庫区大開兵庫町1-4-29</t>
    <phoneticPr fontId="2"/>
  </si>
  <si>
    <t>令和6年度アイヌの人々に関する人権問題ほか5件のインターネット広告配信業務等の請負　一式</t>
    <phoneticPr fontId="2"/>
  </si>
  <si>
    <t>株式会社ビー･アンド･ディー
東京都中央区銀座5-13-16</t>
    <phoneticPr fontId="2"/>
  </si>
  <si>
    <t>大都市型法務局地図作成事業一式</t>
    <phoneticPr fontId="2"/>
  </si>
  <si>
    <t>公益社団法人神奈川県公共嘱託登記土地家屋調査士協会
神奈川県横浜市西区楠町18</t>
    <phoneticPr fontId="2"/>
  </si>
  <si>
    <t>令和6年度学生向け法教育セミナー運営等業務の委託　一式</t>
    <phoneticPr fontId="2"/>
  </si>
  <si>
    <t>札幌第3合同庁舎受変電設備真空遮断器
等取替業務</t>
    <phoneticPr fontId="2"/>
  </si>
  <si>
    <t>共同調達（人事院北海道事務局、公正取引委員会、北海道防衛局、北海道地方更生保護委員会、札幌出入国在留管理局、北海道公安調査局、札幌家庭裁判所）
予定価格総額
4,800,400円
契約金額総額
4,620,000円</t>
    <rPh sb="0" eb="2">
      <t>キョウドウ</t>
    </rPh>
    <phoneticPr fontId="2"/>
  </si>
  <si>
    <t>堺拘置支所居室棟空調機器調達契約（9台）</t>
    <phoneticPr fontId="9"/>
  </si>
  <si>
    <t>西嶋電気株式会社
大阪府堺市北区奥本町1-211</t>
    <phoneticPr fontId="2"/>
  </si>
  <si>
    <t>令和6年度被収容者定期健康診断業務委託契約</t>
    <phoneticPr fontId="2"/>
  </si>
  <si>
    <t>一般社団法人名古屋公衆医学研究所
愛知県名古屋市中村区長筬4-23</t>
    <phoneticPr fontId="2"/>
  </si>
  <si>
    <t>令和6年度静岡刑務所木工機械一式更新整備契約（スライドソー1台、ボーリングマシン1台）</t>
    <phoneticPr fontId="2"/>
  </si>
  <si>
    <t>有限会社二葉機工
静岡県焼津市石脇上93-2</t>
    <phoneticPr fontId="2"/>
  </si>
  <si>
    <t>高知刑務所不織布マスク用原材料供給契約</t>
    <phoneticPr fontId="2"/>
  </si>
  <si>
    <t>支出負担行為担当官
　高知刑務所長
　田中　信昭
（高知県高知市布師田3604-1）</t>
    <phoneticPr fontId="2"/>
  </si>
  <si>
    <t>株式会社フィフティ･ヴィジョナリー
千葉県千葉市中央区浜野1216-64</t>
    <phoneticPr fontId="2"/>
  </si>
  <si>
    <t>大都市型法務局地図作成事業（令和6年度・令和7年度）請負契約（751筆）</t>
    <phoneticPr fontId="2"/>
  </si>
  <si>
    <t>法務局地図作成事業（令和6年度・令和7年度）請負契約（2,277筆）</t>
    <phoneticPr fontId="2"/>
  </si>
  <si>
    <t>大都市型法務局地図作成事業（令和6年度及び令和7年度）</t>
    <phoneticPr fontId="2"/>
  </si>
  <si>
    <t>公益社団法人大阪公共嘱託登記土地家屋調査士協会
大阪府大阪市中央区船越町1-3-6</t>
    <phoneticPr fontId="2"/>
  </si>
  <si>
    <t>法務局地図作成事業（令和6年度及び令和7年度）</t>
    <phoneticPr fontId="2"/>
  </si>
  <si>
    <t>特定登録者情報システムのアプリケーションの更改及びクラウドサービスの構築等作業　一式</t>
    <phoneticPr fontId="2"/>
  </si>
  <si>
    <t>非常用備蓄食料等供給契約（6品目）</t>
    <phoneticPr fontId="2"/>
  </si>
  <si>
    <t>東京出入国在留管理局横浜支局における健康診断業務委託契約</t>
    <phoneticPr fontId="2"/>
  </si>
  <si>
    <t>一般財団法人産業保健協会
東京都大田区多摩川1-3-18</t>
    <phoneticPr fontId="12"/>
  </si>
  <si>
    <t>令和6年度京都拘置所清掃業務委託契約</t>
    <phoneticPr fontId="2"/>
  </si>
  <si>
    <t>株式会社タクミサービス
京都府京都市北区紫野南花ノ坊町36</t>
    <phoneticPr fontId="2"/>
  </si>
  <si>
    <t>東京出入国在留管理局羽田空港支局における健康診断業務委託契約</t>
    <phoneticPr fontId="2"/>
  </si>
  <si>
    <t>少年用綾織縞地製織用原糸混紡糸白色調達契約</t>
    <phoneticPr fontId="2"/>
  </si>
  <si>
    <t>株式会社カマタニ
兵庫県姫路市御国野町国分寺78</t>
    <phoneticPr fontId="2"/>
  </si>
  <si>
    <t>少年用綾織縞地製織用原糸混紡糸グレー色調達契約</t>
    <phoneticPr fontId="2"/>
  </si>
  <si>
    <t>令和5年度名古屋拘置所矯正官署設備緊急整備契約（空調設備更新等整備）</t>
    <phoneticPr fontId="2"/>
  </si>
  <si>
    <t>業務用統計ソフト一式調達契約（8品目）</t>
    <phoneticPr fontId="2"/>
  </si>
  <si>
    <t>スタッツギルド株式会社
千葉県浦安市入船1-5-2</t>
    <phoneticPr fontId="2"/>
  </si>
  <si>
    <t>縞柄布団地製織用原糸混紡糸さび色調達契約</t>
    <phoneticPr fontId="2"/>
  </si>
  <si>
    <t>株式会社ムラカミ
北海道札幌市中央区北13条西17-1-36</t>
    <phoneticPr fontId="2"/>
  </si>
  <si>
    <t>パンツ地製織用原糸混紡糸調達契約</t>
    <phoneticPr fontId="2"/>
  </si>
  <si>
    <t>イズミ産業株式会社
東京都中央区日本橋富沢町5-4</t>
    <phoneticPr fontId="2"/>
  </si>
  <si>
    <t>被収容者用靴下の供給一式（47,762枚）</t>
    <phoneticPr fontId="2"/>
  </si>
  <si>
    <t>西垣靴下株式会社
奈良県大和高田市大字大谷61</t>
    <phoneticPr fontId="2"/>
  </si>
  <si>
    <t>網走刑務所二見ケ岡農場新営工事（第2期）に伴う井水ポンプ等設置一式契約</t>
    <phoneticPr fontId="2"/>
  </si>
  <si>
    <t>葛城ペパーミント地製織用原糸混紡糸調達契約</t>
    <phoneticPr fontId="2"/>
  </si>
  <si>
    <t>葛城黄緑地製織用原糸混紡糸調達契約</t>
    <phoneticPr fontId="2"/>
  </si>
  <si>
    <t>縞柄布団地製織用原糸混紡糸肉桂色調達契約</t>
    <phoneticPr fontId="2"/>
  </si>
  <si>
    <t>支出負担行為担当官
　高松法務局長
　相原　茂
（香川県高松市丸の内1-1）</t>
    <phoneticPr fontId="2"/>
  </si>
  <si>
    <t>公益社団法人香川県公共嘱託登記土地家屋調査士協会
香川県高松市丸の内9-29</t>
    <phoneticPr fontId="2"/>
  </si>
  <si>
    <t>大都市型法務局地図作成事業（令和6年度及び令和7年度）一式</t>
    <phoneticPr fontId="2"/>
  </si>
  <si>
    <t>令和6年度及び同7年度法務局地図作成事業　一式</t>
    <phoneticPr fontId="2"/>
  </si>
  <si>
    <t>公益社団法人広島県公共嘱託登記土地家屋調査士協会
広島県広島市東区二葉の里1-2-44-301</t>
    <phoneticPr fontId="2"/>
  </si>
  <si>
    <t>震災復興型法務局地図作成事業一式（いわき市勿来町窪田御前崎ほか地区）</t>
    <phoneticPr fontId="2"/>
  </si>
  <si>
    <t>公益社団法人福島県公共嘱託登記土地家屋調査士協会
福島県福島市浜田町4-16</t>
    <phoneticPr fontId="2"/>
  </si>
  <si>
    <t>令和6年度及び同7年度大都市型法務局地図作成事業　一式</t>
    <phoneticPr fontId="2"/>
  </si>
  <si>
    <t>法務局地図作成事業一式（福島市腰浜町ほか地区）</t>
    <phoneticPr fontId="2"/>
  </si>
  <si>
    <t>法務局地図作成事業（令和6年度及び令和7年度）請負契約</t>
    <phoneticPr fontId="2"/>
  </si>
  <si>
    <t>公益社団法人長崎県公共嘱託登記土地家屋調査士協会
長崎県長崎市万才町6-34</t>
    <phoneticPr fontId="2"/>
  </si>
  <si>
    <t>徳島刑務所工場併設食堂内電源線等配線整備契約</t>
    <phoneticPr fontId="2"/>
  </si>
  <si>
    <t>小松設備株式会社
徳島県徳島市川内町大松230-5</t>
    <phoneticPr fontId="2"/>
  </si>
  <si>
    <t>地図情報システムへの入力データ編集作業請負契約</t>
    <phoneticPr fontId="2"/>
  </si>
  <si>
    <t>国土情報開発株式会社
東京都世田谷区池尻2-7-3</t>
    <phoneticPr fontId="2"/>
  </si>
  <si>
    <t>札幌法務局北出張所故障停止中昇降機プログラマブルコントローラー等交換による復旧作業請負契約</t>
    <phoneticPr fontId="2"/>
  </si>
  <si>
    <t>令和6年度長期相続登記等未了土地解消作業（登記名義人200名分）委託契約</t>
    <phoneticPr fontId="2"/>
  </si>
  <si>
    <t>一般社団法人神奈川県公共嘱託登記司法書士協会
神奈川県横浜市中区吉浜町1</t>
    <phoneticPr fontId="2"/>
  </si>
  <si>
    <t>自動車交換契約（3台）</t>
    <rPh sb="0" eb="3">
      <t>ジドウシャ</t>
    </rPh>
    <rPh sb="3" eb="5">
      <t>コウカン</t>
    </rPh>
    <rPh sb="5" eb="7">
      <t>ケイヤク</t>
    </rPh>
    <rPh sb="9" eb="10">
      <t>ダイ</t>
    </rPh>
    <phoneticPr fontId="2"/>
  </si>
  <si>
    <t>支出負担行為担当官
　福岡出入国在留管理局長
　山﨑　浩一
（福岡県福岡市中央区舞鶴3-5-25）</t>
    <rPh sb="11" eb="21">
      <t>フクオカシュツニュウコクザイリュウカンリキョク</t>
    </rPh>
    <rPh sb="21" eb="22">
      <t>チョウ</t>
    </rPh>
    <rPh sb="24" eb="26">
      <t>ヤマサキ</t>
    </rPh>
    <rPh sb="27" eb="29">
      <t>コウイチ</t>
    </rPh>
    <rPh sb="31" eb="37">
      <t>フクオカケンフクオカシ</t>
    </rPh>
    <rPh sb="37" eb="40">
      <t>チュウオウク</t>
    </rPh>
    <rPh sb="40" eb="42">
      <t>マイヅル</t>
    </rPh>
    <phoneticPr fontId="2"/>
  </si>
  <si>
    <t>株式会社ホンダモビリティ九州
福岡県福岡市中央区赤坂1-13-12</t>
    <rPh sb="0" eb="4">
      <t>k</t>
    </rPh>
    <rPh sb="12" eb="14">
      <t>キュウシュウ</t>
    </rPh>
    <rPh sb="15" eb="18">
      <t>フクオカケン</t>
    </rPh>
    <rPh sb="18" eb="21">
      <t>フクオカシ</t>
    </rPh>
    <rPh sb="21" eb="24">
      <t>チュウオウク</t>
    </rPh>
    <rPh sb="24" eb="26">
      <t>アカサカ</t>
    </rPh>
    <phoneticPr fontId="2"/>
  </si>
  <si>
    <t>令和5年度札幌少年鑑別所非常伝鈴設備更新整備</t>
    <phoneticPr fontId="2"/>
  </si>
  <si>
    <t>支出負担行為担当官代理
　札幌少年鑑別所次長
　宇田　正志
（北海道札幌市東区東苗穂2条1-1-25）</t>
    <phoneticPr fontId="2"/>
  </si>
  <si>
    <t>三菱電機システムサービス株式会社
北海道札幌市厚別区大谷地東2-1-18</t>
    <phoneticPr fontId="2"/>
  </si>
  <si>
    <t>法務局地図作成事業請負</t>
    <phoneticPr fontId="2"/>
  </si>
  <si>
    <t>公益社団法人長野県公共嘱託登記土地家屋調査士協会
長野県長野市大字南長野妻科399-2</t>
    <phoneticPr fontId="2"/>
  </si>
  <si>
    <t>山形地方法務局地図作成事業請負契約</t>
    <phoneticPr fontId="2"/>
  </si>
  <si>
    <t>公益社団法人山形県公共嘱託登記土地家屋調査士協会
山形県山形市緑町1-4-35</t>
    <phoneticPr fontId="2"/>
  </si>
  <si>
    <t>令和6年度市原刑務所健康診断業務等委託</t>
    <phoneticPr fontId="2"/>
  </si>
  <si>
    <t>支出負担行為担当官
　市原刑務所長
　熊谷　成史
（千葉県市原市磯ヶ谷11-1）</t>
    <phoneticPr fontId="2"/>
  </si>
  <si>
    <t>公益財団法人ちば県民保健予防財団
千葉県千葉市美浜区新港32-14</t>
    <phoneticPr fontId="2"/>
  </si>
  <si>
    <t>令和6年度神戸刑務所自動車工場照明器具一式更新契約</t>
    <phoneticPr fontId="2"/>
  </si>
  <si>
    <t>東通ネットワーク株式会社
東京都中央区築地3-12-5</t>
    <phoneticPr fontId="2"/>
  </si>
  <si>
    <t>ADR認証業務処理システムの更改に係る設計・開発及び運用保守支援業務　一式</t>
    <phoneticPr fontId="2"/>
  </si>
  <si>
    <t xml:space="preserve">事務用消耗品（富士フイルム製LTOデータカートリッジ等）供給契約（4品目352個）
</t>
    <phoneticPr fontId="2"/>
  </si>
  <si>
    <t>職員健康診断及び特別健康診断検査業務委託契約</t>
    <phoneticPr fontId="2"/>
  </si>
  <si>
    <t>医療法人社団健暉会清原診療所
栃木県宇都宮市清原工業団地15-1</t>
    <phoneticPr fontId="2"/>
  </si>
  <si>
    <t>岡山地方検察庁ほか3庁における定期健康診断、ストレスチェック検査業務委託契約</t>
    <phoneticPr fontId="2"/>
  </si>
  <si>
    <t>公益財団法人岡山県健康づくり財団
岡山県北区平田408-1</t>
    <phoneticPr fontId="2"/>
  </si>
  <si>
    <t>単価契約
一括調達（岡山地方法務局、中国地方更生保護委員会、中国公安調査局）</t>
    <phoneticPr fontId="2"/>
  </si>
  <si>
    <t>令和6年度名古屋拘置所ボイラー等の性能検査に伴う年次点検整備業務</t>
    <phoneticPr fontId="2"/>
  </si>
  <si>
    <t>東邦冷熱工業株式会社
愛知県名古屋市守山区大森5-102</t>
    <phoneticPr fontId="2"/>
  </si>
  <si>
    <t>法務局地図作成事業請負契約（岐阜市金華地区（南部））</t>
    <phoneticPr fontId="2"/>
  </si>
  <si>
    <t>公益社団法人岐阜県公共嘱託登記土地家屋調査士協会
岐阜市田端町1-12</t>
    <phoneticPr fontId="2"/>
  </si>
  <si>
    <t>公益社団法人山口県公共嘱託登記土地家屋調査士協会
山口県山口市惣太夫町2-2</t>
    <phoneticPr fontId="2"/>
  </si>
  <si>
    <t>令和6年度播磨社会復帰促進センター職員定期健康診断業務委託契約</t>
    <phoneticPr fontId="2"/>
  </si>
  <si>
    <t>令和6年版六法全書等の供給契約（198冊）</t>
    <phoneticPr fontId="2"/>
  </si>
  <si>
    <t>株式会社紀伊國屋書店さいたま営業所
埼玉県さいたま市浦和区常盤7-3-16</t>
    <phoneticPr fontId="2"/>
  </si>
  <si>
    <t>金沢法務合同庁舎ほか1か所監視カメラ装置供給及び設置作業等請負</t>
    <phoneticPr fontId="2"/>
  </si>
  <si>
    <t>支出負担行為担当官
　金沢地方検察庁検事正
　宮地　裕美
（石川県金沢市大手町6-15）</t>
    <phoneticPr fontId="2"/>
  </si>
  <si>
    <t>DXアンテナ株式会社
兵庫県神戸市西区室谷1-2-2</t>
    <phoneticPr fontId="2"/>
  </si>
  <si>
    <t>令和6年度「北朝鮮人権侵害問題啓発週間」の交通広告の請負　一式</t>
    <phoneticPr fontId="2"/>
  </si>
  <si>
    <t>協立広告株式会社
東京都新宿区荒木町13-8</t>
    <phoneticPr fontId="2"/>
  </si>
  <si>
    <t>令和5年度徳島少年鑑別所少年保安システム等更新整備一式</t>
    <phoneticPr fontId="2"/>
  </si>
  <si>
    <t>支出負担行為担当官
　徳島少年鑑別所長
　里見　聡
（徳島県徳島市助任本町5‐40）</t>
    <phoneticPr fontId="2"/>
  </si>
  <si>
    <t>三菱電機システムサービス株式会社四国支店
香川県高松市花園町1-9-38</t>
    <phoneticPr fontId="2"/>
  </si>
  <si>
    <t>産業廃棄物収集・運搬及び処分委託契約</t>
    <phoneticPr fontId="2"/>
  </si>
  <si>
    <t>株式会社大島産業
佐賀県神埼郡吉野ヶ里町吉田2133番地口第1</t>
    <phoneticPr fontId="2"/>
  </si>
  <si>
    <t>単価契約
一括調達（福岡高等検察庁）</t>
    <rPh sb="5" eb="9">
      <t>イッカツチョウタツ</t>
    </rPh>
    <rPh sb="10" eb="12">
      <t>フクオカ</t>
    </rPh>
    <rPh sb="12" eb="14">
      <t>コウトウ</t>
    </rPh>
    <rPh sb="14" eb="17">
      <t>ケンサツチョウ</t>
    </rPh>
    <phoneticPr fontId="2"/>
  </si>
  <si>
    <t>上下肢協調運動装置（2台）及び自転車エルゴメータ運動装置（1台）調達契約</t>
    <phoneticPr fontId="2"/>
  </si>
  <si>
    <t>株式会社四国医療器
香川県高松市錦町1-11-11</t>
    <phoneticPr fontId="2"/>
  </si>
  <si>
    <t>大分地方法務局庁用自動車交換契約（1台）</t>
    <phoneticPr fontId="2"/>
  </si>
  <si>
    <t>大分トヨタ自動車株式会社
大分県大分市大字宮崎字口ノ坪1427-1</t>
    <phoneticPr fontId="2"/>
  </si>
  <si>
    <t>令和6年度旭川刑務所ほか3庁で実施する健康診断業務委託契約</t>
    <phoneticPr fontId="2"/>
  </si>
  <si>
    <t>単価契約
一括調達（旭川地方検察庁、北海道地方更生保護委員会、旭川少年鑑別所）</t>
    <rPh sb="0" eb="2">
      <t>タンカ</t>
    </rPh>
    <rPh sb="2" eb="4">
      <t>ケイヤク</t>
    </rPh>
    <rPh sb="5" eb="7">
      <t>イッカツ</t>
    </rPh>
    <rPh sb="7" eb="9">
      <t>チョウタツ</t>
    </rPh>
    <rPh sb="10" eb="12">
      <t>アサヒカワ</t>
    </rPh>
    <rPh sb="12" eb="14">
      <t>チホウ</t>
    </rPh>
    <rPh sb="14" eb="17">
      <t>ケンサツチョウ</t>
    </rPh>
    <rPh sb="18" eb="21">
      <t>ホッカイドウ</t>
    </rPh>
    <rPh sb="21" eb="23">
      <t>チホウ</t>
    </rPh>
    <rPh sb="23" eb="25">
      <t>コウセイ</t>
    </rPh>
    <rPh sb="25" eb="27">
      <t>ホゴ</t>
    </rPh>
    <rPh sb="27" eb="30">
      <t>イインカイ</t>
    </rPh>
    <rPh sb="31" eb="33">
      <t>アサヒカワ</t>
    </rPh>
    <rPh sb="33" eb="35">
      <t>ショウネン</t>
    </rPh>
    <rPh sb="35" eb="37">
      <t>カンベツ</t>
    </rPh>
    <rPh sb="37" eb="38">
      <t>ショ</t>
    </rPh>
    <phoneticPr fontId="2"/>
  </si>
  <si>
    <t>A重油（8、9月分）供給契約</t>
    <phoneticPr fontId="2"/>
  </si>
  <si>
    <t>デジタルカラー複合機（5台）賃貸借・保守及び消耗品供給契約</t>
    <phoneticPr fontId="2"/>
  </si>
  <si>
    <t>株式会社ITクリエーション
福岡県福岡市博多区博多駅南4-17-34</t>
    <phoneticPr fontId="2"/>
  </si>
  <si>
    <t>単価契約
保守料を含む。
本体価格合計
792,000円
保守料
21,580,495円</t>
  </si>
  <si>
    <t>公益社団法人宮崎県公共嘱託登記土地家屋調査士協会
宮崎県宮崎市旭2-2-2</t>
    <phoneticPr fontId="2"/>
  </si>
  <si>
    <t>令和6年度播磨社会復帰促進センター医薬品等購入契約（3品目）</t>
    <phoneticPr fontId="2"/>
  </si>
  <si>
    <t>令和6年度消防設備点検業務委託契約</t>
    <phoneticPr fontId="2"/>
  </si>
  <si>
    <t>株式会社千代田防災
東京都東村山市多摩湖町1-24-1</t>
    <phoneticPr fontId="2"/>
  </si>
  <si>
    <t>令和6年度大津地方検察庁監視カメラ更新等業務</t>
    <phoneticPr fontId="2"/>
  </si>
  <si>
    <t>借地借家法の更新拒絶等要件に関する調査研究業務の請負　一式</t>
    <phoneticPr fontId="2"/>
  </si>
  <si>
    <t>公益社団法人商事法務研究会
東京都中央区日本橋3-6-2</t>
    <phoneticPr fontId="2"/>
  </si>
  <si>
    <t>令和6年度8月期ボイラー用白灯油供給契約（44,000ℓ）</t>
    <phoneticPr fontId="2"/>
  </si>
  <si>
    <t>令和5年度愛知少年院矯正施設警備システム緊急整備（少年保安システム更新等整備）</t>
    <phoneticPr fontId="2"/>
  </si>
  <si>
    <t>支出負担行為担当官
　愛知少年院長
　福岡　秀一
（愛知県豊田市浄水町原山1）</t>
    <phoneticPr fontId="2"/>
  </si>
  <si>
    <t>アプロ通信株式会社
岐阜県岐阜市茜部菱野4-134</t>
    <phoneticPr fontId="2"/>
  </si>
  <si>
    <t>支出負担行為担当官
　函館地方法務局長
　成田　洋
（北海道函館市新川町25-18）</t>
    <phoneticPr fontId="2"/>
  </si>
  <si>
    <t>一般社団法人函館公共嘱託登記土地家屋調査士協会
北海道函館市千歳町21-13</t>
    <phoneticPr fontId="2"/>
  </si>
  <si>
    <t>清水合同庁舎における冷却水ポンプのモーター及び消耗部品の交換作業</t>
    <phoneticPr fontId="2"/>
  </si>
  <si>
    <t>令和6年度松江刑務所消防設備総合点検等業務委託</t>
    <phoneticPr fontId="2"/>
  </si>
  <si>
    <t>株式会社吉谷
島根県松江市東朝日町233-4</t>
    <phoneticPr fontId="2"/>
  </si>
  <si>
    <t>令和6年度名古屋刑務所防災用備蓄食糧（職員用）調達契約（パン3,220個、スープ1,840食、カレー1,840食、水244本、味噌汁220、食、ドライカレー220食）</t>
    <phoneticPr fontId="2"/>
  </si>
  <si>
    <t>内外物産株式会社
愛知県一宮市千秋町小山字高砂30</t>
    <phoneticPr fontId="2"/>
  </si>
  <si>
    <t>令和6年度収容業務用官用車下取交換契約（1台）</t>
    <phoneticPr fontId="2"/>
  </si>
  <si>
    <t>支出負担行為担当官
　瀬戸少年院長
　塩島　かおり
（愛知県瀬戸市東山町14）</t>
    <phoneticPr fontId="2"/>
  </si>
  <si>
    <t>日産プリンス名古屋販売株式会社
愛知県名古屋市千種区吹上1-4-1</t>
    <phoneticPr fontId="2"/>
  </si>
  <si>
    <t>令和6年度広島地方検察庁庁用自動車賃貸借契約（1台）</t>
    <phoneticPr fontId="2"/>
  </si>
  <si>
    <t>千葉少年鑑別所電話設備更新整備</t>
    <phoneticPr fontId="2"/>
  </si>
  <si>
    <t>支出負担行為担当官
　千葉少年鑑別所長
　内山　八重
（千葉県千葉市稲毛区天台1-12-9）</t>
    <phoneticPr fontId="2"/>
  </si>
  <si>
    <t>除雪機更新契約（3台）</t>
    <phoneticPr fontId="2"/>
  </si>
  <si>
    <t>株式会社北海道クボタ
北海道札幌市西区西町北16-1-1</t>
    <phoneticPr fontId="2"/>
  </si>
  <si>
    <t>入国警備官活動服の製造請負契約　一式（5品目）</t>
    <phoneticPr fontId="2"/>
  </si>
  <si>
    <t>株式会社三幸
東京都千代田区神田富士山町1-3</t>
    <phoneticPr fontId="2"/>
  </si>
  <si>
    <t>令和6年司法試験審査用答案等の搬送業務の請負　一式</t>
    <phoneticPr fontId="2"/>
  </si>
  <si>
    <t>福島地方検察庁郡山支部防犯監視カメラ機器一式納入･設置業務請負契約</t>
    <phoneticPr fontId="2"/>
  </si>
  <si>
    <t>広島刑務所被収容者私物保管用バッグ更新整備（300個）</t>
    <phoneticPr fontId="2"/>
  </si>
  <si>
    <t>株式会社RELIEF
大阪府大阪市西区京町堀1-14-24</t>
    <phoneticPr fontId="2"/>
  </si>
  <si>
    <t>令和6年度名古屋高等検察庁スイッチングハブ供給契約（13台）</t>
    <phoneticPr fontId="2"/>
  </si>
  <si>
    <t>郵便料金計器賃貸借契約</t>
    <phoneticPr fontId="2"/>
  </si>
  <si>
    <t>ピツニーボウズジャパン株式会社
東京都品川区北品川4-7-35</t>
    <phoneticPr fontId="2"/>
  </si>
  <si>
    <t>フィリピン共和国における身分関係法制調査研究業務の請負　一式</t>
    <phoneticPr fontId="2"/>
  </si>
  <si>
    <t>ワールドインテリジェンスパートナーズジャパン株式会社
東京都千代田区九段南1-6-5</t>
    <phoneticPr fontId="2"/>
  </si>
  <si>
    <t>定期健康診断等業務委託契約</t>
    <phoneticPr fontId="2"/>
  </si>
  <si>
    <t>医療法人社団健暉会
栃木県宇都宮市清原工業団地15-1</t>
    <phoneticPr fontId="2"/>
  </si>
  <si>
    <t>単価契約
一括調達（東北地方更生保護委員会）</t>
    <rPh sb="0" eb="2">
      <t>タンカ</t>
    </rPh>
    <rPh sb="2" eb="4">
      <t>ケイヤク</t>
    </rPh>
    <rPh sb="5" eb="7">
      <t>イッカツ</t>
    </rPh>
    <rPh sb="7" eb="9">
      <t>チョウタツ</t>
    </rPh>
    <rPh sb="10" eb="12">
      <t>トウホク</t>
    </rPh>
    <rPh sb="12" eb="14">
      <t>チホウ</t>
    </rPh>
    <rPh sb="14" eb="16">
      <t>コウセイ</t>
    </rPh>
    <rPh sb="16" eb="18">
      <t>ホゴ</t>
    </rPh>
    <rPh sb="18" eb="21">
      <t>イインカイ</t>
    </rPh>
    <phoneticPr fontId="2"/>
  </si>
  <si>
    <t>庁用自動車賃貸借契約（1台）</t>
    <phoneticPr fontId="2"/>
  </si>
  <si>
    <t>令和5年度大分少年鑑別所非常電鈴設備更新整備（一式）</t>
    <phoneticPr fontId="2"/>
  </si>
  <si>
    <t>支出負担行為担当官
　大分少年鑑別所長
　馬島　貴美
（大分県大分市新川町1-5-28）</t>
    <phoneticPr fontId="2"/>
  </si>
  <si>
    <t>再度広告入札</t>
    <rPh sb="0" eb="6">
      <t>サイドコウコクニュウサツ</t>
    </rPh>
    <phoneticPr fontId="2"/>
  </si>
  <si>
    <t>令和6年度法務省保護局等で募集する作文の審査業務の委託　一式</t>
    <phoneticPr fontId="2"/>
  </si>
  <si>
    <t>ランスタッド株式会社
東京都千代田区紀尾井町4-1</t>
    <phoneticPr fontId="2"/>
  </si>
  <si>
    <t>第二種手錠の供給一式（276個）</t>
    <phoneticPr fontId="2"/>
  </si>
  <si>
    <t>株式会社今泉商店
東京都墨田区墨田2-34-9</t>
    <phoneticPr fontId="2"/>
  </si>
  <si>
    <t>複合機の賃貸借及び保守契約（10台）</t>
    <phoneticPr fontId="2"/>
  </si>
  <si>
    <t>単価契約
保守料を含む。
本体価格合計
739,200円
保守料
9,122,770円
低入札価格調査実施</t>
  </si>
  <si>
    <t>ヘッドギアの供給一式（134個）</t>
    <phoneticPr fontId="2"/>
  </si>
  <si>
    <t>株式会社武田商店
東京都渋谷区恵比寿西2-3-13</t>
    <phoneticPr fontId="2"/>
  </si>
  <si>
    <t>令和5年度青森少年鑑別所少年保安システム更新整備</t>
    <phoneticPr fontId="2"/>
  </si>
  <si>
    <t>支出負担行為担当官
　青森少年鑑別所長
　小林　美智子
（青森県青森市金沢3-5-38）</t>
    <phoneticPr fontId="2"/>
  </si>
  <si>
    <t>第一種手錠の供給一式（1,842個）</t>
    <phoneticPr fontId="2"/>
  </si>
  <si>
    <t>大阪中之島合同庁舎5階電算機室模様替等業務</t>
    <phoneticPr fontId="2"/>
  </si>
  <si>
    <t>株式会社オフィスインテリア
大阪府大阪市都島区東野田町4-1-10</t>
    <phoneticPr fontId="2"/>
  </si>
  <si>
    <t>同種の他の契約の予定価格を類推されるおそれ及び国の事務又は事業に支障を生じるおそれがあるため、予定価格を公表しない。
低入札価格調査実施</t>
    <rPh sb="0" eb="2">
      <t>ドウシュ</t>
    </rPh>
    <rPh sb="3" eb="4">
      <t>タ</t>
    </rPh>
    <rPh sb="5" eb="7">
      <t>ケイヤク</t>
    </rPh>
    <rPh sb="8" eb="10">
      <t>ヨテイ</t>
    </rPh>
    <rPh sb="10" eb="12">
      <t>カカク</t>
    </rPh>
    <rPh sb="13" eb="15">
      <t>ルイスイ</t>
    </rPh>
    <rPh sb="21" eb="22">
      <t>オヨ</t>
    </rPh>
    <rPh sb="23" eb="24">
      <t>クニ</t>
    </rPh>
    <rPh sb="25" eb="27">
      <t>ジム</t>
    </rPh>
    <rPh sb="27" eb="28">
      <t>マタ</t>
    </rPh>
    <rPh sb="29" eb="31">
      <t>ジギョウ</t>
    </rPh>
    <rPh sb="32" eb="34">
      <t>シショウ</t>
    </rPh>
    <rPh sb="35" eb="36">
      <t>ショウ</t>
    </rPh>
    <phoneticPr fontId="2"/>
  </si>
  <si>
    <t>令和5年度名古屋拘置所矯正施設警備システム緊急整備（非常電鈴設備更新等整備）契約</t>
    <phoneticPr fontId="2"/>
  </si>
  <si>
    <t>三菱電機システムサービス株式会社中部支社
愛知県名古屋市東区大幸南1-1-9</t>
    <phoneticPr fontId="2"/>
  </si>
  <si>
    <t>札幌法務局職員の一般定期健康診断等業務委託契約</t>
    <phoneticPr fontId="2"/>
  </si>
  <si>
    <t>一般財団法人船員保険会
東京都渋谷区渋谷1-5-6</t>
    <phoneticPr fontId="2"/>
  </si>
  <si>
    <t>コンプレッサー等年次点検一式</t>
    <phoneticPr fontId="2"/>
  </si>
  <si>
    <t>株式会社片山商店
兵庫県西脇市西脇1130-6</t>
    <phoneticPr fontId="2"/>
  </si>
  <si>
    <t>金沢法務合同庁舎直流電源装置の非常用蓄電池等更新業務請負</t>
    <phoneticPr fontId="2"/>
  </si>
  <si>
    <t>北陸綜合ビル管理株式会社
石川県金沢市新保本4-26-1</t>
    <phoneticPr fontId="2"/>
  </si>
  <si>
    <t>複写機購入等契約（2台）</t>
    <phoneticPr fontId="2"/>
  </si>
  <si>
    <t>広友サービス株式会社
東京都港区赤坂1-4-17</t>
    <phoneticPr fontId="2"/>
  </si>
  <si>
    <t>令和6年度関東地方更生保護委員会委員長表彰等記念品（電波時計）及び保護観察所所長表彰等記念品（ウッドペンセット）に係る物品供給
電波時計：1,045個
ウッドペンセット：2,161セット</t>
    <phoneticPr fontId="2"/>
  </si>
  <si>
    <t>支出負担行為担当官
　関東地方更生保護委員会委員長
　古川　芳昭
（埼玉県さいたま市中央区新都心2-1）</t>
    <phoneticPr fontId="2"/>
  </si>
  <si>
    <t>日本郵便オフィスサポート株式会社
埼玉県さいたま市中央区下落合5-6-8</t>
    <phoneticPr fontId="2"/>
  </si>
  <si>
    <t>西日本成人矯正医療センター移動棚設置業務</t>
    <phoneticPr fontId="2"/>
  </si>
  <si>
    <t>広友物産株式会社関西営業所
大阪府大阪市北区曽根崎2-5-10</t>
    <phoneticPr fontId="2"/>
  </si>
  <si>
    <t>職業訓練棟食堂空調機器調達契約（4台）</t>
    <phoneticPr fontId="9"/>
  </si>
  <si>
    <t>上田空調株式会社
大阪府大阪市西区本田4-11-6</t>
    <phoneticPr fontId="2"/>
  </si>
  <si>
    <t>岡山刑務所被収容者胃部X線等検診業務</t>
    <phoneticPr fontId="2"/>
  </si>
  <si>
    <t>公益財団法人岡山県健康づくり財団
岡山県岡山市北区平田408-1</t>
    <phoneticPr fontId="2"/>
  </si>
  <si>
    <t>令和6年度交野女子学院官用車下取交換契約（1台）</t>
    <phoneticPr fontId="2"/>
  </si>
  <si>
    <t>支出負担行為担当官
　交野女子学院長
　鈴木　敏行
（大阪府交野市郡津2-45-1）</t>
    <phoneticPr fontId="9"/>
  </si>
  <si>
    <t>郵便料金計器（3台）購入契約</t>
    <phoneticPr fontId="2"/>
  </si>
  <si>
    <t>支出負担行為担当官
　松江地方法務局長
　西岡　典子
（島根県松江市母衣町50）</t>
    <phoneticPr fontId="2"/>
  </si>
  <si>
    <t>東京出入国在留管理局におけるデジタル無線機一式購入契約</t>
    <phoneticPr fontId="2"/>
  </si>
  <si>
    <t>田中電気株式会社
東京都千代田区外神田1-15-13</t>
    <phoneticPr fontId="2"/>
  </si>
  <si>
    <t>令和5年度一宮拘置支所及び半田拘置支所矯正施設警備システム緊急整備（通行鍵管理システム更新等整備）契約</t>
    <phoneticPr fontId="2"/>
  </si>
  <si>
    <t>2段ベッド等供給及び設置契約</t>
    <phoneticPr fontId="2"/>
  </si>
  <si>
    <t>支出負担行為担当官
　入国者収容所大村入国管理センター所長
　岡本　真由美
（長崎県大村市古賀島町644-3）</t>
    <phoneticPr fontId="2"/>
  </si>
  <si>
    <t>株式会社事務機のミカドヤ
長崎県長崎市小曽根町2-15</t>
    <phoneticPr fontId="2"/>
  </si>
  <si>
    <t>公益社団法人大分県公共嘱託登記土地家屋調査士協会
大分県大分市城崎町2-3-10</t>
    <phoneticPr fontId="2"/>
  </si>
  <si>
    <t>山口地方法務局一般定期健康診断等業務委託契約</t>
    <phoneticPr fontId="2"/>
  </si>
  <si>
    <t>公益財団法人山口県予防保健協会
山口県山口市吉敷下東3-1-1</t>
    <phoneticPr fontId="2"/>
  </si>
  <si>
    <t>令和6年度産業廃棄物処理委託</t>
    <phoneticPr fontId="2"/>
  </si>
  <si>
    <t>協業組合仙台清掃公社
宮城城県仙台市宮城野区日の出町1-7-15</t>
    <phoneticPr fontId="2"/>
  </si>
  <si>
    <t>事務用消耗品物品供給契約（15品目）</t>
    <phoneticPr fontId="2"/>
  </si>
  <si>
    <t>コーエー株式会社
山口県下関市一の宮卸本町3-11</t>
    <phoneticPr fontId="2"/>
  </si>
  <si>
    <t>事務用消耗品物品供給契約（46品目）</t>
    <phoneticPr fontId="2"/>
  </si>
  <si>
    <t>事務用消耗品物品供給契約（130品目）</t>
    <phoneticPr fontId="2"/>
  </si>
  <si>
    <t>株式会社モリイケ
山口県山口市中市町6-17</t>
    <phoneticPr fontId="2"/>
  </si>
  <si>
    <t>令和6年度仙台法務局管区内法務局・地方法務局（6局）各種封筒供給契約</t>
    <phoneticPr fontId="2"/>
  </si>
  <si>
    <t>一括調達（仙台法務局、福島地方法務局、盛岡地方法務局、秋田地方法務局、青森地方法務局）</t>
  </si>
  <si>
    <t>令和6年度新潟刑務所職員定期及び特別定期健康診断業務請負契約</t>
    <phoneticPr fontId="2"/>
  </si>
  <si>
    <t>一般財団法人新潟県けんこう財団
新潟県新潟市中央区紫山竹山2-6-10</t>
    <phoneticPr fontId="2"/>
  </si>
  <si>
    <t>蒸気ボイラー性能検査及び準備作業委託契約</t>
    <phoneticPr fontId="2"/>
  </si>
  <si>
    <t>株式会社IHI汎用ボイラ
東京都中央区晴海3-12-1</t>
    <phoneticPr fontId="2"/>
  </si>
  <si>
    <t>リモート環境整備に係るインターネット回線（モバイルWi-Fiルータ）（令和6年度整備分）の供給　一式</t>
    <phoneticPr fontId="2"/>
  </si>
  <si>
    <t>通信サービスの提供につき、31月前提契約
単価契約</t>
    <rPh sb="21" eb="23">
      <t>タンカ</t>
    </rPh>
    <rPh sb="23" eb="25">
      <t>ケイヤク</t>
    </rPh>
    <phoneticPr fontId="10"/>
  </si>
  <si>
    <t>ワイドベルトサンダー供給契約（1台）</t>
    <phoneticPr fontId="2"/>
  </si>
  <si>
    <t>協和機工株式会社
東京都足立区千住宮元町1-12</t>
    <phoneticPr fontId="2"/>
  </si>
  <si>
    <t>令令和6年度帯広刑務所普通乗合自動車交換契約（1台）</t>
    <phoneticPr fontId="2"/>
  </si>
  <si>
    <t>三菱ふそうトラック･バス株式会社
神奈川県川崎市中原区大倉町10</t>
    <phoneticPr fontId="2"/>
  </si>
  <si>
    <t>自動車（マイクロバス）交換契約（1台）</t>
    <phoneticPr fontId="2"/>
  </si>
  <si>
    <t>令和6年度札幌少年鑑別所釧路少年鑑別支所保安システム等整備一式</t>
    <phoneticPr fontId="2"/>
  </si>
  <si>
    <t>支出負担行為担当官
　帯広刑務所長
　吉川　英生
（北海道帯広市別府町13-33）</t>
    <phoneticPr fontId="2"/>
  </si>
  <si>
    <t>公益社団法人札幌公共嘱託登記土地家屋調査士協会
北海道札幌市中央区南4条西6ｰ8</t>
  </si>
  <si>
    <t>リコージャパン株式会社デジタルサービス営業本部山口支社山口営業部
山口県山口市小郡給領町1-20</t>
  </si>
  <si>
    <t>令和6年度旭川刑務所第2四半期A重油供給契約（98,000L）</t>
    <phoneticPr fontId="2"/>
  </si>
  <si>
    <t>一般社団法人旭川市医師会健康管理診療所
北海道旭川市金星町1-1-50</t>
  </si>
  <si>
    <t>株式会社早水組
北海道網走市南2-西5-1-1</t>
  </si>
  <si>
    <t>機密文書裁断回収作業委託契約</t>
  </si>
  <si>
    <t>令和6年度第2四半期ローサルA重油供給契約（36,000ℓ）</t>
  </si>
  <si>
    <t>令和6年度（第2四半期）A重油供給契約（39,000L）</t>
  </si>
  <si>
    <t>支出負担行為担当官
　大分地方法務局長
　中野　隆生
（大分県大分市荷揚町7-5）</t>
  </si>
  <si>
    <t>株式会社環境整備産業
大分県大分市大字下郡3260-10</t>
  </si>
  <si>
    <t>支出負担行為担当官
　佐賀少年刑務所長
　福田　篤史
（佐賀県佐賀市新生町2-1）</t>
  </si>
  <si>
    <t>株式会社平川燃料
福岡県大牟田市大字草木998-1</t>
  </si>
  <si>
    <t>支出負担行為担当官
　盛岡少年刑務所長
　大竹　聡
（岩手県盛岡市上田字松屋敷11-11）</t>
  </si>
  <si>
    <t>シューワ株式会社
大阪府堺市中区陶器北244-5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</si>
</sst>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411]ggge&quot;年&quot;m&quot;月&quot;d&quot;日&quot;;@"/>
    <numFmt numFmtId="179" formatCode="0_);[Red]\(0\)"/>
    <numFmt numFmtId="180"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8"/>
      <color rgb="FFFF0000"/>
      <name val="ＭＳ Ｐゴシック"/>
      <family val="3"/>
      <charset val="128"/>
    </font>
    <font>
      <b/>
      <sz val="8"/>
      <name val="ＭＳ Ｐゴシック"/>
      <family val="3"/>
      <charset val="128"/>
    </font>
    <font>
      <b/>
      <sz val="12"/>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lignment horizontal="center" vertical="center" wrapText="1"/>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178" fontId="8" fillId="0" borderId="1" xfId="8" applyNumberFormat="1" applyFont="1" applyFill="1" applyBorder="1" applyAlignment="1" applyProtection="1">
      <alignment horizontal="left" vertical="center" wrapText="1"/>
    </xf>
    <xf numFmtId="179" fontId="8" fillId="0" borderId="1" xfId="8" quotePrefix="1" applyNumberFormat="1" applyFont="1" applyFill="1" applyBorder="1" applyAlignment="1">
      <alignment horizontal="center" vertical="center" wrapText="1"/>
    </xf>
    <xf numFmtId="0" fontId="8" fillId="0" borderId="1" xfId="8"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xf>
    <xf numFmtId="179" fontId="8" fillId="0" borderId="1" xfId="0" applyNumberFormat="1" applyFont="1" applyFill="1" applyBorder="1" applyAlignment="1">
      <alignment horizontal="center" vertical="center" wrapText="1"/>
    </xf>
    <xf numFmtId="176" fontId="8" fillId="0" borderId="1" xfId="6" applyNumberFormat="1" applyFont="1" applyFill="1" applyBorder="1" applyAlignment="1" applyProtection="1">
      <alignment horizontal="center" vertical="center" wrapText="1" shrinkToFit="1"/>
      <protection locked="0"/>
    </xf>
    <xf numFmtId="180" fontId="8" fillId="0" borderId="1" xfId="6" applyNumberFormat="1" applyFont="1" applyFill="1" applyBorder="1" applyAlignment="1" applyProtection="1">
      <alignment horizontal="center" vertical="center" wrapText="1"/>
      <protection locked="0"/>
    </xf>
    <xf numFmtId="176" fontId="8" fillId="0" borderId="1" xfId="7"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57"/>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44" t="s">
        <v>50</v>
      </c>
      <c r="B1" s="45"/>
      <c r="C1" s="45"/>
      <c r="D1" s="45"/>
      <c r="E1" s="45"/>
      <c r="F1" s="45"/>
      <c r="G1" s="45"/>
      <c r="H1" s="45"/>
      <c r="I1" s="45"/>
      <c r="J1" s="45"/>
      <c r="K1" s="45"/>
    </row>
    <row r="2" spans="1:11" ht="30" customHeight="1" x14ac:dyDescent="0.2">
      <c r="D2" s="7"/>
      <c r="H2" s="14"/>
      <c r="K2" s="19" t="s">
        <v>209</v>
      </c>
    </row>
    <row r="3" spans="1:11" s="6" customFormat="1" ht="5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42">
        <v>1</v>
      </c>
      <c r="B4" s="33" t="s">
        <v>210</v>
      </c>
      <c r="C4" s="34" t="s">
        <v>211</v>
      </c>
      <c r="D4" s="21">
        <v>45474</v>
      </c>
      <c r="E4" s="33" t="s">
        <v>212</v>
      </c>
      <c r="F4" s="28">
        <v>2020001052210</v>
      </c>
      <c r="G4" s="23" t="s">
        <v>54</v>
      </c>
      <c r="H4" s="29">
        <v>2745600</v>
      </c>
      <c r="I4" s="30">
        <v>302500</v>
      </c>
      <c r="J4" s="24">
        <f>IFERROR(ROUNDDOWN(I4/H4,3),"-")</f>
        <v>0.11</v>
      </c>
      <c r="K4" s="32"/>
    </row>
    <row r="5" spans="1:11" s="20" customFormat="1" ht="77" customHeight="1" x14ac:dyDescent="0.2">
      <c r="A5" s="42">
        <v>2</v>
      </c>
      <c r="B5" s="32" t="s">
        <v>213</v>
      </c>
      <c r="C5" s="32" t="s">
        <v>175</v>
      </c>
      <c r="D5" s="21">
        <v>45474</v>
      </c>
      <c r="E5" s="32" t="s">
        <v>214</v>
      </c>
      <c r="F5" s="22">
        <v>4130001014313</v>
      </c>
      <c r="G5" s="23" t="s">
        <v>54</v>
      </c>
      <c r="H5" s="29">
        <v>1055397</v>
      </c>
      <c r="I5" s="30">
        <v>669947</v>
      </c>
      <c r="J5" s="24">
        <f>IFERROR(ROUNDDOWN(I5/H5,3),"-")</f>
        <v>0.63400000000000001</v>
      </c>
      <c r="K5" s="32" t="s">
        <v>215</v>
      </c>
    </row>
    <row r="6" spans="1:11" s="20" customFormat="1" ht="67.5" customHeight="1" x14ac:dyDescent="0.2">
      <c r="A6" s="42">
        <v>3</v>
      </c>
      <c r="B6" s="33" t="s">
        <v>216</v>
      </c>
      <c r="C6" s="33" t="s">
        <v>217</v>
      </c>
      <c r="D6" s="21">
        <v>45474</v>
      </c>
      <c r="E6" s="33" t="s">
        <v>143</v>
      </c>
      <c r="F6" s="28">
        <v>2120001037952</v>
      </c>
      <c r="G6" s="23" t="s">
        <v>54</v>
      </c>
      <c r="H6" s="29">
        <v>969623</v>
      </c>
      <c r="I6" s="30">
        <v>685177</v>
      </c>
      <c r="J6" s="24">
        <f>IFERROR(ROUNDDOWN(I6/H6,3),"-")</f>
        <v>0.70599999999999996</v>
      </c>
      <c r="K6" s="32" t="s">
        <v>218</v>
      </c>
    </row>
    <row r="7" spans="1:11" s="20" customFormat="1" ht="58" customHeight="1" x14ac:dyDescent="0.2">
      <c r="A7" s="42">
        <v>4</v>
      </c>
      <c r="B7" s="32" t="s">
        <v>219</v>
      </c>
      <c r="C7" s="32" t="s">
        <v>220</v>
      </c>
      <c r="D7" s="21">
        <v>45474</v>
      </c>
      <c r="E7" s="32" t="s">
        <v>221</v>
      </c>
      <c r="F7" s="22">
        <v>3120001054195</v>
      </c>
      <c r="G7" s="23" t="s">
        <v>54</v>
      </c>
      <c r="H7" s="29">
        <v>1108800</v>
      </c>
      <c r="I7" s="30">
        <v>773520</v>
      </c>
      <c r="J7" s="24">
        <f>IFERROR(ROUNDDOWN(I7/H7,3),"-")</f>
        <v>0.69699999999999995</v>
      </c>
      <c r="K7" s="32"/>
    </row>
    <row r="8" spans="1:11" s="20" customFormat="1" ht="58" customHeight="1" x14ac:dyDescent="0.2">
      <c r="A8" s="42">
        <v>5</v>
      </c>
      <c r="B8" s="32" t="s">
        <v>222</v>
      </c>
      <c r="C8" s="32" t="s">
        <v>223</v>
      </c>
      <c r="D8" s="21">
        <v>45474</v>
      </c>
      <c r="E8" s="32" t="s">
        <v>224</v>
      </c>
      <c r="F8" s="22" t="s">
        <v>61</v>
      </c>
      <c r="G8" s="23" t="s">
        <v>54</v>
      </c>
      <c r="H8" s="29">
        <v>1726154</v>
      </c>
      <c r="I8" s="30">
        <v>1320000</v>
      </c>
      <c r="J8" s="24">
        <f>IFERROR(ROUNDDOWN(I8/H8,3),"-")</f>
        <v>0.76400000000000001</v>
      </c>
      <c r="K8" s="32"/>
    </row>
    <row r="9" spans="1:11" s="20" customFormat="1" ht="58" customHeight="1" x14ac:dyDescent="0.2">
      <c r="A9" s="42">
        <v>6</v>
      </c>
      <c r="B9" s="32" t="s">
        <v>225</v>
      </c>
      <c r="C9" s="32" t="s">
        <v>112</v>
      </c>
      <c r="D9" s="21">
        <v>45474</v>
      </c>
      <c r="E9" s="32" t="s">
        <v>226</v>
      </c>
      <c r="F9" s="25">
        <v>3430001001372</v>
      </c>
      <c r="G9" s="23" t="s">
        <v>54</v>
      </c>
      <c r="H9" s="29">
        <v>2285123</v>
      </c>
      <c r="I9" s="30">
        <v>1501135</v>
      </c>
      <c r="J9" s="24">
        <f>IFERROR(ROUNDDOWN(I9/H9,3),"-")</f>
        <v>0.65600000000000003</v>
      </c>
      <c r="K9" s="32" t="s">
        <v>58</v>
      </c>
    </row>
    <row r="10" spans="1:11" s="20" customFormat="1" ht="58" customHeight="1" x14ac:dyDescent="0.2">
      <c r="A10" s="42">
        <v>7</v>
      </c>
      <c r="B10" s="32" t="s">
        <v>227</v>
      </c>
      <c r="C10" s="32" t="s">
        <v>113</v>
      </c>
      <c r="D10" s="21">
        <v>45474</v>
      </c>
      <c r="E10" s="32" t="s">
        <v>122</v>
      </c>
      <c r="F10" s="28">
        <v>1120101003418</v>
      </c>
      <c r="G10" s="23" t="s">
        <v>54</v>
      </c>
      <c r="H10" s="35">
        <v>1672000</v>
      </c>
      <c r="I10" s="35">
        <v>1536480</v>
      </c>
      <c r="J10" s="24">
        <f>IFERROR(ROUNDDOWN(I10/H10,3),"-")</f>
        <v>0.91800000000000004</v>
      </c>
      <c r="K10" s="32" t="s">
        <v>58</v>
      </c>
    </row>
    <row r="11" spans="1:11" s="20" customFormat="1" ht="58" customHeight="1" x14ac:dyDescent="0.2">
      <c r="A11" s="42">
        <v>8</v>
      </c>
      <c r="B11" s="32" t="s">
        <v>228</v>
      </c>
      <c r="C11" s="33" t="s">
        <v>195</v>
      </c>
      <c r="D11" s="21">
        <v>45474</v>
      </c>
      <c r="E11" s="33" t="s">
        <v>229</v>
      </c>
      <c r="F11" s="22">
        <v>4290801016328</v>
      </c>
      <c r="G11" s="23" t="s">
        <v>54</v>
      </c>
      <c r="H11" s="29">
        <v>2429790</v>
      </c>
      <c r="I11" s="30">
        <v>1562000</v>
      </c>
      <c r="J11" s="24">
        <f>IFERROR(ROUNDDOWN(I11/H11,3),"-")</f>
        <v>0.64200000000000002</v>
      </c>
      <c r="K11" s="32"/>
    </row>
    <row r="12" spans="1:11" s="20" customFormat="1" ht="58" customHeight="1" x14ac:dyDescent="0.2">
      <c r="A12" s="42">
        <v>9</v>
      </c>
      <c r="B12" s="32" t="s">
        <v>230</v>
      </c>
      <c r="C12" s="32" t="s">
        <v>98</v>
      </c>
      <c r="D12" s="21">
        <v>45474</v>
      </c>
      <c r="E12" s="32" t="s">
        <v>109</v>
      </c>
      <c r="F12" s="22">
        <v>2370002011700</v>
      </c>
      <c r="G12" s="23" t="s">
        <v>54</v>
      </c>
      <c r="H12" s="29">
        <v>1948522</v>
      </c>
      <c r="I12" s="30">
        <v>1667399</v>
      </c>
      <c r="J12" s="24">
        <f>IFERROR(ROUNDDOWN(I12/H12,3),"-")</f>
        <v>0.85499999999999998</v>
      </c>
      <c r="K12" s="32" t="s">
        <v>55</v>
      </c>
    </row>
    <row r="13" spans="1:11" s="20" customFormat="1" ht="58" customHeight="1" x14ac:dyDescent="0.2">
      <c r="A13" s="42">
        <v>10</v>
      </c>
      <c r="B13" s="32" t="s">
        <v>231</v>
      </c>
      <c r="C13" s="32" t="s">
        <v>59</v>
      </c>
      <c r="D13" s="21">
        <v>45474</v>
      </c>
      <c r="E13" s="32" t="s">
        <v>232</v>
      </c>
      <c r="F13" s="22">
        <v>2011101012138</v>
      </c>
      <c r="G13" s="23" t="s">
        <v>54</v>
      </c>
      <c r="H13" s="29">
        <v>1991000</v>
      </c>
      <c r="I13" s="30">
        <v>1760000</v>
      </c>
      <c r="J13" s="27">
        <f>IFERROR(ROUNDDOWN(I13/H13,3),"-")</f>
        <v>0.88300000000000001</v>
      </c>
      <c r="K13" s="32"/>
    </row>
    <row r="14" spans="1:11" s="20" customFormat="1" ht="58" customHeight="1" x14ac:dyDescent="0.2">
      <c r="A14" s="42">
        <v>11</v>
      </c>
      <c r="B14" s="32" t="s">
        <v>233</v>
      </c>
      <c r="C14" s="32" t="s">
        <v>98</v>
      </c>
      <c r="D14" s="21">
        <v>45474</v>
      </c>
      <c r="E14" s="32" t="s">
        <v>146</v>
      </c>
      <c r="F14" s="22">
        <v>5020001012707</v>
      </c>
      <c r="G14" s="23" t="s">
        <v>54</v>
      </c>
      <c r="H14" s="29">
        <v>2000630</v>
      </c>
      <c r="I14" s="30">
        <v>1861724</v>
      </c>
      <c r="J14" s="24">
        <f>IFERROR(ROUNDDOWN(I14/H14,3),"-")</f>
        <v>0.93</v>
      </c>
      <c r="K14" s="32" t="s">
        <v>55</v>
      </c>
    </row>
    <row r="15" spans="1:11" s="20" customFormat="1" ht="58" customHeight="1" x14ac:dyDescent="0.2">
      <c r="A15" s="42">
        <v>12</v>
      </c>
      <c r="B15" s="32" t="s">
        <v>234</v>
      </c>
      <c r="C15" s="32" t="s">
        <v>98</v>
      </c>
      <c r="D15" s="21">
        <v>45474</v>
      </c>
      <c r="E15" s="32" t="s">
        <v>147</v>
      </c>
      <c r="F15" s="22">
        <v>6020001009669</v>
      </c>
      <c r="G15" s="23" t="s">
        <v>54</v>
      </c>
      <c r="H15" s="29">
        <v>2518067</v>
      </c>
      <c r="I15" s="30">
        <v>1937658</v>
      </c>
      <c r="J15" s="24">
        <f>IFERROR(ROUNDDOWN(I15/H15,3),"-")</f>
        <v>0.76900000000000002</v>
      </c>
      <c r="K15" s="32" t="s">
        <v>55</v>
      </c>
    </row>
    <row r="16" spans="1:11" s="20" customFormat="1" ht="58" customHeight="1" x14ac:dyDescent="0.2">
      <c r="A16" s="42">
        <v>13</v>
      </c>
      <c r="B16" s="32" t="s">
        <v>235</v>
      </c>
      <c r="C16" s="32" t="s">
        <v>191</v>
      </c>
      <c r="D16" s="21">
        <v>45474</v>
      </c>
      <c r="E16" s="32" t="s">
        <v>122</v>
      </c>
      <c r="F16" s="22">
        <v>1120101003418</v>
      </c>
      <c r="G16" s="23" t="s">
        <v>54</v>
      </c>
      <c r="H16" s="29">
        <v>2042040</v>
      </c>
      <c r="I16" s="30">
        <v>1998480</v>
      </c>
      <c r="J16" s="24">
        <f>IFERROR(ROUNDDOWN(I16/H16,3),"-")</f>
        <v>0.97799999999999998</v>
      </c>
      <c r="K16" s="32" t="s">
        <v>55</v>
      </c>
    </row>
    <row r="17" spans="1:11" s="20" customFormat="1" ht="58" customHeight="1" x14ac:dyDescent="0.2">
      <c r="A17" s="42">
        <v>14</v>
      </c>
      <c r="B17" s="32" t="s">
        <v>236</v>
      </c>
      <c r="C17" s="32" t="s">
        <v>112</v>
      </c>
      <c r="D17" s="21">
        <v>45474</v>
      </c>
      <c r="E17" s="32" t="s">
        <v>237</v>
      </c>
      <c r="F17" s="25">
        <v>3430001004276</v>
      </c>
      <c r="G17" s="23" t="s">
        <v>54</v>
      </c>
      <c r="H17" s="29">
        <v>2876589</v>
      </c>
      <c r="I17" s="30">
        <v>2052067</v>
      </c>
      <c r="J17" s="24">
        <f>IFERROR(ROUNDDOWN(I17/H17,3),"-")</f>
        <v>0.71299999999999997</v>
      </c>
      <c r="K17" s="32" t="s">
        <v>238</v>
      </c>
    </row>
    <row r="18" spans="1:11" s="20" customFormat="1" ht="58" customHeight="1" x14ac:dyDescent="0.2">
      <c r="A18" s="42">
        <v>15</v>
      </c>
      <c r="B18" s="32" t="s">
        <v>239</v>
      </c>
      <c r="C18" s="32" t="s">
        <v>240</v>
      </c>
      <c r="D18" s="21">
        <v>45474</v>
      </c>
      <c r="E18" s="32" t="s">
        <v>140</v>
      </c>
      <c r="F18" s="22">
        <v>1350001001473</v>
      </c>
      <c r="G18" s="23" t="s">
        <v>54</v>
      </c>
      <c r="H18" s="29">
        <v>2800050</v>
      </c>
      <c r="I18" s="30">
        <v>2334750</v>
      </c>
      <c r="J18" s="24">
        <f>IFERROR(ROUNDDOWN(I18/H18,3),"-")</f>
        <v>0.83299999999999996</v>
      </c>
      <c r="K18" s="32" t="s">
        <v>55</v>
      </c>
    </row>
    <row r="19" spans="1:11" s="20" customFormat="1" ht="58" customHeight="1" x14ac:dyDescent="0.2">
      <c r="A19" s="42">
        <v>16</v>
      </c>
      <c r="B19" s="32" t="s">
        <v>241</v>
      </c>
      <c r="C19" s="32" t="s">
        <v>242</v>
      </c>
      <c r="D19" s="21">
        <v>45474</v>
      </c>
      <c r="E19" s="32" t="s">
        <v>243</v>
      </c>
      <c r="F19" s="22">
        <v>8290001012719</v>
      </c>
      <c r="G19" s="23" t="s">
        <v>54</v>
      </c>
      <c r="H19" s="29">
        <v>2819492</v>
      </c>
      <c r="I19" s="30">
        <v>2767584</v>
      </c>
      <c r="J19" s="24">
        <f>IFERROR(ROUNDDOWN(I19/H19,3),"-")</f>
        <v>0.98099999999999998</v>
      </c>
      <c r="K19" s="32" t="s">
        <v>244</v>
      </c>
    </row>
    <row r="20" spans="1:11" s="20" customFormat="1" ht="58" customHeight="1" x14ac:dyDescent="0.2">
      <c r="A20" s="42">
        <v>17</v>
      </c>
      <c r="B20" s="32" t="s">
        <v>245</v>
      </c>
      <c r="C20" s="32" t="s">
        <v>242</v>
      </c>
      <c r="D20" s="21">
        <v>45474</v>
      </c>
      <c r="E20" s="32" t="s">
        <v>246</v>
      </c>
      <c r="F20" s="22">
        <v>3330001006084</v>
      </c>
      <c r="G20" s="23" t="s">
        <v>54</v>
      </c>
      <c r="H20" s="29">
        <v>2776686</v>
      </c>
      <c r="I20" s="30">
        <v>2776686</v>
      </c>
      <c r="J20" s="24">
        <f>IFERROR(ROUNDDOWN(I20/H20,3),"-")</f>
        <v>1</v>
      </c>
      <c r="K20" s="32" t="s">
        <v>244</v>
      </c>
    </row>
    <row r="21" spans="1:11" s="20" customFormat="1" ht="58" customHeight="1" x14ac:dyDescent="0.2">
      <c r="A21" s="42">
        <v>18</v>
      </c>
      <c r="B21" s="32" t="s">
        <v>247</v>
      </c>
      <c r="C21" s="32" t="s">
        <v>198</v>
      </c>
      <c r="D21" s="21">
        <v>45474</v>
      </c>
      <c r="E21" s="32" t="s">
        <v>248</v>
      </c>
      <c r="F21" s="22">
        <v>9140001108423</v>
      </c>
      <c r="G21" s="23" t="s">
        <v>54</v>
      </c>
      <c r="H21" s="29">
        <v>3878550</v>
      </c>
      <c r="I21" s="30">
        <v>2987000</v>
      </c>
      <c r="J21" s="24">
        <f>IFERROR(ROUNDDOWN(I21/H21,3),"-")</f>
        <v>0.77</v>
      </c>
      <c r="K21" s="32" t="s">
        <v>55</v>
      </c>
    </row>
    <row r="22" spans="1:11" s="20" customFormat="1" ht="58" customHeight="1" x14ac:dyDescent="0.2">
      <c r="A22" s="42">
        <v>19</v>
      </c>
      <c r="B22" s="32" t="s">
        <v>249</v>
      </c>
      <c r="C22" s="32" t="s">
        <v>98</v>
      </c>
      <c r="D22" s="21">
        <v>45474</v>
      </c>
      <c r="E22" s="32" t="s">
        <v>250</v>
      </c>
      <c r="F22" s="22">
        <v>4021001041192</v>
      </c>
      <c r="G22" s="23" t="s">
        <v>54</v>
      </c>
      <c r="H22" s="29">
        <v>3303680</v>
      </c>
      <c r="I22" s="30">
        <v>3018880</v>
      </c>
      <c r="J22" s="24">
        <f>IFERROR(ROUNDDOWN(I22/H22,3),"-")</f>
        <v>0.91300000000000003</v>
      </c>
      <c r="K22" s="32" t="s">
        <v>55</v>
      </c>
    </row>
    <row r="23" spans="1:11" s="20" customFormat="1" ht="58" customHeight="1" x14ac:dyDescent="0.2">
      <c r="A23" s="42">
        <v>20</v>
      </c>
      <c r="B23" s="32" t="s">
        <v>251</v>
      </c>
      <c r="C23" s="32" t="s">
        <v>252</v>
      </c>
      <c r="D23" s="21">
        <v>45474</v>
      </c>
      <c r="E23" s="32" t="s">
        <v>253</v>
      </c>
      <c r="F23" s="22">
        <v>8010401011967</v>
      </c>
      <c r="G23" s="23" t="s">
        <v>54</v>
      </c>
      <c r="H23" s="29">
        <v>3201220</v>
      </c>
      <c r="I23" s="30">
        <v>3080000</v>
      </c>
      <c r="J23" s="24">
        <f>IFERROR(ROUNDDOWN(I23/H23,3),"-")</f>
        <v>0.96199999999999997</v>
      </c>
      <c r="K23" s="32"/>
    </row>
    <row r="24" spans="1:11" s="20" customFormat="1" ht="58" customHeight="1" x14ac:dyDescent="0.2">
      <c r="A24" s="42">
        <v>21</v>
      </c>
      <c r="B24" s="32" t="s">
        <v>254</v>
      </c>
      <c r="C24" s="32" t="s">
        <v>191</v>
      </c>
      <c r="D24" s="21">
        <v>45474</v>
      </c>
      <c r="E24" s="32" t="s">
        <v>122</v>
      </c>
      <c r="F24" s="22">
        <v>1120101003418</v>
      </c>
      <c r="G24" s="23" t="s">
        <v>54</v>
      </c>
      <c r="H24" s="29">
        <v>3190000</v>
      </c>
      <c r="I24" s="30">
        <v>3091110</v>
      </c>
      <c r="J24" s="24">
        <f>IFERROR(ROUNDDOWN(I24/H24,3),"-")</f>
        <v>0.96899999999999997</v>
      </c>
      <c r="K24" s="32" t="s">
        <v>55</v>
      </c>
    </row>
    <row r="25" spans="1:11" s="20" customFormat="1" ht="58" customHeight="1" x14ac:dyDescent="0.2">
      <c r="A25" s="42">
        <v>22</v>
      </c>
      <c r="B25" s="32" t="s">
        <v>255</v>
      </c>
      <c r="C25" s="32" t="s">
        <v>242</v>
      </c>
      <c r="D25" s="21">
        <v>45474</v>
      </c>
      <c r="E25" s="32" t="s">
        <v>256</v>
      </c>
      <c r="F25" s="22">
        <v>5330003001131</v>
      </c>
      <c r="G25" s="23" t="s">
        <v>54</v>
      </c>
      <c r="H25" s="29">
        <v>3695593</v>
      </c>
      <c r="I25" s="30">
        <v>3445522</v>
      </c>
      <c r="J25" s="24">
        <f>IFERROR(ROUNDDOWN(I25/H25,3),"-")</f>
        <v>0.93200000000000005</v>
      </c>
      <c r="K25" s="32" t="s">
        <v>244</v>
      </c>
    </row>
    <row r="26" spans="1:11" s="20" customFormat="1" ht="58" customHeight="1" x14ac:dyDescent="0.2">
      <c r="A26" s="42">
        <v>23</v>
      </c>
      <c r="B26" s="32" t="s">
        <v>257</v>
      </c>
      <c r="C26" s="32" t="s">
        <v>191</v>
      </c>
      <c r="D26" s="21">
        <v>45474</v>
      </c>
      <c r="E26" s="32" t="s">
        <v>258</v>
      </c>
      <c r="F26" s="22">
        <v>2011802006017</v>
      </c>
      <c r="G26" s="23" t="s">
        <v>54</v>
      </c>
      <c r="H26" s="29">
        <v>3694600</v>
      </c>
      <c r="I26" s="30">
        <v>3451500</v>
      </c>
      <c r="J26" s="24">
        <f>IFERROR(ROUNDDOWN(I26/H26,3),"-")</f>
        <v>0.93400000000000005</v>
      </c>
      <c r="K26" s="32" t="s">
        <v>55</v>
      </c>
    </row>
    <row r="27" spans="1:11" s="20" customFormat="1" ht="58" customHeight="1" x14ac:dyDescent="0.2">
      <c r="A27" s="42">
        <v>24</v>
      </c>
      <c r="B27" s="32" t="s">
        <v>259</v>
      </c>
      <c r="C27" s="32" t="s">
        <v>105</v>
      </c>
      <c r="D27" s="21">
        <v>45474</v>
      </c>
      <c r="E27" s="32" t="s">
        <v>260</v>
      </c>
      <c r="F27" s="25">
        <v>6370005003063</v>
      </c>
      <c r="G27" s="23" t="s">
        <v>54</v>
      </c>
      <c r="H27" s="29">
        <v>3974632</v>
      </c>
      <c r="I27" s="30">
        <v>3520000</v>
      </c>
      <c r="J27" s="24">
        <f>IFERROR(ROUNDDOWN(I27/H27,3),"-")</f>
        <v>0.88500000000000001</v>
      </c>
      <c r="K27" s="32"/>
    </row>
    <row r="28" spans="1:11" s="20" customFormat="1" ht="58" customHeight="1" x14ac:dyDescent="0.2">
      <c r="A28" s="42">
        <v>25</v>
      </c>
      <c r="B28" s="32" t="s">
        <v>261</v>
      </c>
      <c r="C28" s="32" t="s">
        <v>135</v>
      </c>
      <c r="D28" s="21">
        <v>45474</v>
      </c>
      <c r="E28" s="32" t="s">
        <v>127</v>
      </c>
      <c r="F28" s="22">
        <v>2010002010093</v>
      </c>
      <c r="G28" s="23" t="s">
        <v>54</v>
      </c>
      <c r="H28" s="29">
        <v>4140304</v>
      </c>
      <c r="I28" s="30">
        <v>3589679</v>
      </c>
      <c r="J28" s="24">
        <f>IFERROR(ROUNDDOWN(I28/H28,3),"-")</f>
        <v>0.86699999999999999</v>
      </c>
      <c r="K28" s="32" t="s">
        <v>262</v>
      </c>
    </row>
    <row r="29" spans="1:11" s="20" customFormat="1" ht="58" customHeight="1" x14ac:dyDescent="0.2">
      <c r="A29" s="42">
        <v>26</v>
      </c>
      <c r="B29" s="32" t="s">
        <v>263</v>
      </c>
      <c r="C29" s="32" t="s">
        <v>98</v>
      </c>
      <c r="D29" s="21">
        <v>45474</v>
      </c>
      <c r="E29" s="32" t="s">
        <v>126</v>
      </c>
      <c r="F29" s="22">
        <v>7021001040786</v>
      </c>
      <c r="G29" s="23" t="s">
        <v>54</v>
      </c>
      <c r="H29" s="29">
        <v>5683398</v>
      </c>
      <c r="I29" s="30">
        <v>3688904</v>
      </c>
      <c r="J29" s="24">
        <f>IFERROR(ROUNDDOWN(I29/H29,3),"-")</f>
        <v>0.64900000000000002</v>
      </c>
      <c r="K29" s="32" t="s">
        <v>55</v>
      </c>
    </row>
    <row r="30" spans="1:11" s="20" customFormat="1" ht="58" customHeight="1" x14ac:dyDescent="0.2">
      <c r="A30" s="42">
        <v>27</v>
      </c>
      <c r="B30" s="32" t="s">
        <v>264</v>
      </c>
      <c r="C30" s="32" t="s">
        <v>98</v>
      </c>
      <c r="D30" s="21">
        <v>45474</v>
      </c>
      <c r="E30" s="32" t="s">
        <v>157</v>
      </c>
      <c r="F30" s="22">
        <v>1020001024160</v>
      </c>
      <c r="G30" s="23" t="s">
        <v>54</v>
      </c>
      <c r="H30" s="29">
        <v>6192162</v>
      </c>
      <c r="I30" s="30">
        <v>3767362</v>
      </c>
      <c r="J30" s="24">
        <f>IFERROR(ROUNDDOWN(I30/H30,3),"-")</f>
        <v>0.60799999999999998</v>
      </c>
      <c r="K30" s="32" t="s">
        <v>55</v>
      </c>
    </row>
    <row r="31" spans="1:11" s="20" customFormat="1" ht="58" customHeight="1" x14ac:dyDescent="0.2">
      <c r="A31" s="42">
        <v>28</v>
      </c>
      <c r="B31" s="32" t="s">
        <v>265</v>
      </c>
      <c r="C31" s="32" t="s">
        <v>192</v>
      </c>
      <c r="D31" s="21">
        <v>45474</v>
      </c>
      <c r="E31" s="32" t="s">
        <v>165</v>
      </c>
      <c r="F31" s="22">
        <v>2011305000046</v>
      </c>
      <c r="G31" s="23" t="s">
        <v>54</v>
      </c>
      <c r="H31" s="29">
        <v>4178871</v>
      </c>
      <c r="I31" s="30">
        <v>3907970</v>
      </c>
      <c r="J31" s="24">
        <f>IFERROR(ROUNDDOWN(I31/H31,3),"-")</f>
        <v>0.93500000000000005</v>
      </c>
      <c r="K31" s="32" t="s">
        <v>266</v>
      </c>
    </row>
    <row r="32" spans="1:11" s="20" customFormat="1" ht="58" customHeight="1" x14ac:dyDescent="0.2">
      <c r="A32" s="42">
        <v>29</v>
      </c>
      <c r="B32" s="32" t="s">
        <v>267</v>
      </c>
      <c r="C32" s="32" t="s">
        <v>268</v>
      </c>
      <c r="D32" s="21">
        <v>45474</v>
      </c>
      <c r="E32" s="32" t="s">
        <v>269</v>
      </c>
      <c r="F32" s="22">
        <v>6350001002871</v>
      </c>
      <c r="G32" s="23" t="s">
        <v>56</v>
      </c>
      <c r="H32" s="29">
        <v>4188197</v>
      </c>
      <c r="I32" s="30">
        <v>3963755</v>
      </c>
      <c r="J32" s="24">
        <f>IFERROR(ROUNDDOWN(I32/H32,3),"-")</f>
        <v>0.94599999999999995</v>
      </c>
      <c r="K32" s="32"/>
    </row>
    <row r="33" spans="1:11" s="20" customFormat="1" ht="58" customHeight="1" x14ac:dyDescent="0.2">
      <c r="A33" s="42">
        <v>30</v>
      </c>
      <c r="B33" s="32" t="s">
        <v>270</v>
      </c>
      <c r="C33" s="32" t="s">
        <v>101</v>
      </c>
      <c r="D33" s="21">
        <v>45474</v>
      </c>
      <c r="E33" s="32" t="s">
        <v>204</v>
      </c>
      <c r="F33" s="22">
        <v>1290001009738</v>
      </c>
      <c r="G33" s="23" t="s">
        <v>54</v>
      </c>
      <c r="H33" s="29">
        <v>4554440</v>
      </c>
      <c r="I33" s="30">
        <v>4186600</v>
      </c>
      <c r="J33" s="24">
        <f>IFERROR(ROUNDDOWN(I33/H33,3),"-")</f>
        <v>0.91900000000000004</v>
      </c>
      <c r="K33" s="32" t="s">
        <v>55</v>
      </c>
    </row>
    <row r="34" spans="1:11" s="20" customFormat="1" ht="58" customHeight="1" x14ac:dyDescent="0.2">
      <c r="A34" s="42">
        <v>31</v>
      </c>
      <c r="B34" s="32" t="s">
        <v>271</v>
      </c>
      <c r="C34" s="32" t="s">
        <v>98</v>
      </c>
      <c r="D34" s="21">
        <v>45474</v>
      </c>
      <c r="E34" s="32" t="s">
        <v>117</v>
      </c>
      <c r="F34" s="22">
        <v>3020001027153</v>
      </c>
      <c r="G34" s="23" t="s">
        <v>54</v>
      </c>
      <c r="H34" s="29">
        <v>6596560</v>
      </c>
      <c r="I34" s="30">
        <v>4549404</v>
      </c>
      <c r="J34" s="24">
        <f>IFERROR(ROUNDDOWN(I34/H34,3),"-")</f>
        <v>0.68899999999999995</v>
      </c>
      <c r="K34" s="32" t="s">
        <v>55</v>
      </c>
    </row>
    <row r="35" spans="1:11" s="20" customFormat="1" ht="58" customHeight="1" x14ac:dyDescent="0.2">
      <c r="A35" s="42">
        <v>32</v>
      </c>
      <c r="B35" s="32" t="s">
        <v>272</v>
      </c>
      <c r="C35" s="32" t="s">
        <v>273</v>
      </c>
      <c r="D35" s="21">
        <v>45474</v>
      </c>
      <c r="E35" s="32" t="s">
        <v>274</v>
      </c>
      <c r="F35" s="22">
        <v>3310001001871</v>
      </c>
      <c r="G35" s="23" t="s">
        <v>54</v>
      </c>
      <c r="H35" s="29">
        <v>5174400</v>
      </c>
      <c r="I35" s="30">
        <v>4577760</v>
      </c>
      <c r="J35" s="24">
        <f>IFERROR(ROUNDDOWN(I35/H35,3),"-")</f>
        <v>0.88400000000000001</v>
      </c>
      <c r="K35" s="32" t="s">
        <v>55</v>
      </c>
    </row>
    <row r="36" spans="1:11" s="20" customFormat="1" ht="58" customHeight="1" x14ac:dyDescent="0.2">
      <c r="A36" s="42">
        <v>33</v>
      </c>
      <c r="B36" s="32" t="s">
        <v>275</v>
      </c>
      <c r="C36" s="32" t="s">
        <v>276</v>
      </c>
      <c r="D36" s="21">
        <v>45474</v>
      </c>
      <c r="E36" s="32" t="s">
        <v>161</v>
      </c>
      <c r="F36" s="22">
        <v>4410001001084</v>
      </c>
      <c r="G36" s="23" t="s">
        <v>54</v>
      </c>
      <c r="H36" s="29">
        <v>4689960</v>
      </c>
      <c r="I36" s="30">
        <v>4588320</v>
      </c>
      <c r="J36" s="24">
        <f>IFERROR(ROUNDDOWN(I36/H36,3),"-")</f>
        <v>0.97799999999999998</v>
      </c>
      <c r="K36" s="32" t="s">
        <v>55</v>
      </c>
    </row>
    <row r="37" spans="1:11" s="20" customFormat="1" ht="58" customHeight="1" x14ac:dyDescent="0.2">
      <c r="A37" s="42">
        <v>34</v>
      </c>
      <c r="B37" s="32" t="s">
        <v>277</v>
      </c>
      <c r="C37" s="32" t="s">
        <v>90</v>
      </c>
      <c r="D37" s="21">
        <v>45474</v>
      </c>
      <c r="E37" s="32" t="s">
        <v>278</v>
      </c>
      <c r="F37" s="22">
        <v>9100001001879</v>
      </c>
      <c r="G37" s="23" t="s">
        <v>54</v>
      </c>
      <c r="H37" s="29">
        <v>4667944</v>
      </c>
      <c r="I37" s="30">
        <v>4603691</v>
      </c>
      <c r="J37" s="27">
        <f>IFERROR(ROUNDDOWN(I37/H37,3),"-")</f>
        <v>0.98599999999999999</v>
      </c>
      <c r="K37" s="32" t="s">
        <v>58</v>
      </c>
    </row>
    <row r="38" spans="1:11" s="20" customFormat="1" ht="58" customHeight="1" x14ac:dyDescent="0.2">
      <c r="A38" s="42">
        <v>35</v>
      </c>
      <c r="B38" s="32" t="s">
        <v>279</v>
      </c>
      <c r="C38" s="32" t="s">
        <v>111</v>
      </c>
      <c r="D38" s="21">
        <v>45474</v>
      </c>
      <c r="E38" s="32" t="s">
        <v>280</v>
      </c>
      <c r="F38" s="22">
        <v>1290001054387</v>
      </c>
      <c r="G38" s="23" t="s">
        <v>54</v>
      </c>
      <c r="H38" s="29">
        <v>5351940</v>
      </c>
      <c r="I38" s="30">
        <v>5060880</v>
      </c>
      <c r="J38" s="24">
        <f>IFERROR(ROUNDDOWN(I38/H38,3),"-")</f>
        <v>0.94499999999999995</v>
      </c>
      <c r="K38" s="32" t="s">
        <v>58</v>
      </c>
    </row>
    <row r="39" spans="1:11" s="20" customFormat="1" ht="58" customHeight="1" x14ac:dyDescent="0.2">
      <c r="A39" s="42">
        <v>36</v>
      </c>
      <c r="B39" s="33" t="s">
        <v>201</v>
      </c>
      <c r="C39" s="33" t="s">
        <v>217</v>
      </c>
      <c r="D39" s="21">
        <v>45474</v>
      </c>
      <c r="E39" s="33" t="s">
        <v>281</v>
      </c>
      <c r="F39" s="28">
        <v>9150005009006</v>
      </c>
      <c r="G39" s="23" t="s">
        <v>54</v>
      </c>
      <c r="H39" s="29">
        <v>6752640</v>
      </c>
      <c r="I39" s="30">
        <v>5225000</v>
      </c>
      <c r="J39" s="27">
        <f>IFERROR(ROUNDDOWN(I39/H39,3),"-")</f>
        <v>0.77300000000000002</v>
      </c>
      <c r="K39" s="32"/>
    </row>
    <row r="40" spans="1:11" s="20" customFormat="1" ht="58" customHeight="1" x14ac:dyDescent="0.2">
      <c r="A40" s="42">
        <v>37</v>
      </c>
      <c r="B40" s="32" t="s">
        <v>282</v>
      </c>
      <c r="C40" s="32" t="s">
        <v>86</v>
      </c>
      <c r="D40" s="21">
        <v>45474</v>
      </c>
      <c r="E40" s="32" t="s">
        <v>283</v>
      </c>
      <c r="F40" s="22">
        <v>7160005000072</v>
      </c>
      <c r="G40" s="23" t="s">
        <v>54</v>
      </c>
      <c r="H40" s="29">
        <v>6841605</v>
      </c>
      <c r="I40" s="30">
        <v>5280000</v>
      </c>
      <c r="J40" s="27">
        <f>IFERROR(ROUNDDOWN(I40/H40,3),"-")</f>
        <v>0.77100000000000002</v>
      </c>
      <c r="K40" s="32"/>
    </row>
    <row r="41" spans="1:11" s="20" customFormat="1" ht="58" customHeight="1" x14ac:dyDescent="0.2">
      <c r="A41" s="42">
        <v>38</v>
      </c>
      <c r="B41" s="32" t="s">
        <v>284</v>
      </c>
      <c r="C41" s="32" t="s">
        <v>99</v>
      </c>
      <c r="D41" s="21">
        <v>45474</v>
      </c>
      <c r="E41" s="32" t="s">
        <v>95</v>
      </c>
      <c r="F41" s="22">
        <v>1080001002318</v>
      </c>
      <c r="G41" s="23" t="s">
        <v>54</v>
      </c>
      <c r="H41" s="29">
        <v>5742000</v>
      </c>
      <c r="I41" s="30">
        <v>5352820</v>
      </c>
      <c r="J41" s="24">
        <f>IFERROR(ROUNDDOWN(I41/H41,3),"-")</f>
        <v>0.93200000000000005</v>
      </c>
      <c r="K41" s="32" t="s">
        <v>55</v>
      </c>
    </row>
    <row r="42" spans="1:11" s="20" customFormat="1" ht="58" customHeight="1" x14ac:dyDescent="0.2">
      <c r="A42" s="42">
        <v>39</v>
      </c>
      <c r="B42" s="32" t="s">
        <v>285</v>
      </c>
      <c r="C42" s="32" t="s">
        <v>208</v>
      </c>
      <c r="D42" s="21">
        <v>45474</v>
      </c>
      <c r="E42" s="32" t="s">
        <v>154</v>
      </c>
      <c r="F42" s="22">
        <v>6440001000107</v>
      </c>
      <c r="G42" s="23" t="s">
        <v>54</v>
      </c>
      <c r="H42" s="29">
        <v>5808000</v>
      </c>
      <c r="I42" s="30">
        <v>5662800</v>
      </c>
      <c r="J42" s="24">
        <f>IFERROR(ROUNDDOWN(I42/H42,3),"-")</f>
        <v>0.97499999999999998</v>
      </c>
      <c r="K42" s="32" t="s">
        <v>55</v>
      </c>
    </row>
    <row r="43" spans="1:11" s="20" customFormat="1" ht="58" customHeight="1" x14ac:dyDescent="0.2">
      <c r="A43" s="42">
        <v>40</v>
      </c>
      <c r="B43" s="32" t="s">
        <v>201</v>
      </c>
      <c r="C43" s="32" t="s">
        <v>67</v>
      </c>
      <c r="D43" s="21">
        <v>45474</v>
      </c>
      <c r="E43" s="32" t="s">
        <v>286</v>
      </c>
      <c r="F43" s="22" t="s">
        <v>162</v>
      </c>
      <c r="G43" s="23" t="s">
        <v>54</v>
      </c>
      <c r="H43" s="29">
        <v>7226604</v>
      </c>
      <c r="I43" s="30">
        <v>5720000</v>
      </c>
      <c r="J43" s="24">
        <f>IFERROR(ROUNDDOWN(I43/H43,3),"-")</f>
        <v>0.79100000000000004</v>
      </c>
      <c r="K43" s="32"/>
    </row>
    <row r="44" spans="1:11" s="20" customFormat="1" ht="58" customHeight="1" x14ac:dyDescent="0.2">
      <c r="A44" s="42">
        <v>41</v>
      </c>
      <c r="B44" s="32" t="s">
        <v>287</v>
      </c>
      <c r="C44" s="32" t="s">
        <v>288</v>
      </c>
      <c r="D44" s="21">
        <v>45474</v>
      </c>
      <c r="E44" s="32" t="s">
        <v>72</v>
      </c>
      <c r="F44" s="22">
        <v>3010401016070</v>
      </c>
      <c r="G44" s="23" t="s">
        <v>54</v>
      </c>
      <c r="H44" s="29">
        <v>13489548</v>
      </c>
      <c r="I44" s="30">
        <v>6094822</v>
      </c>
      <c r="J44" s="24">
        <f>IFERROR(ROUNDDOWN(I44/H44,3),"-")</f>
        <v>0.45100000000000001</v>
      </c>
      <c r="K44" s="32" t="s">
        <v>60</v>
      </c>
    </row>
    <row r="45" spans="1:11" s="20" customFormat="1" ht="58" customHeight="1" x14ac:dyDescent="0.2">
      <c r="A45" s="42">
        <v>42</v>
      </c>
      <c r="B45" s="32" t="s">
        <v>289</v>
      </c>
      <c r="C45" s="32" t="s">
        <v>242</v>
      </c>
      <c r="D45" s="21">
        <v>45474</v>
      </c>
      <c r="E45" s="32" t="s">
        <v>290</v>
      </c>
      <c r="F45" s="22">
        <v>1290801001885</v>
      </c>
      <c r="G45" s="23" t="s">
        <v>54</v>
      </c>
      <c r="H45" s="29">
        <v>8238506</v>
      </c>
      <c r="I45" s="30">
        <v>6229435</v>
      </c>
      <c r="J45" s="24">
        <f>IFERROR(ROUNDDOWN(I45/H45,3),"-")</f>
        <v>0.75600000000000001</v>
      </c>
      <c r="K45" s="32" t="s">
        <v>244</v>
      </c>
    </row>
    <row r="46" spans="1:11" s="20" customFormat="1" ht="58" customHeight="1" x14ac:dyDescent="0.2">
      <c r="A46" s="42">
        <v>43</v>
      </c>
      <c r="B46" s="32" t="s">
        <v>291</v>
      </c>
      <c r="C46" s="32" t="s">
        <v>292</v>
      </c>
      <c r="D46" s="21">
        <v>45474</v>
      </c>
      <c r="E46" s="32" t="s">
        <v>138</v>
      </c>
      <c r="F46" s="22">
        <v>7180001047999</v>
      </c>
      <c r="G46" s="23" t="s">
        <v>54</v>
      </c>
      <c r="H46" s="29">
        <v>7293000</v>
      </c>
      <c r="I46" s="30">
        <v>7095660</v>
      </c>
      <c r="J46" s="24">
        <f>IFERROR(ROUNDDOWN(I46/H46,3),"-")</f>
        <v>0.97199999999999998</v>
      </c>
      <c r="K46" s="32" t="s">
        <v>55</v>
      </c>
    </row>
    <row r="47" spans="1:11" s="20" customFormat="1" ht="58" customHeight="1" x14ac:dyDescent="0.2">
      <c r="A47" s="42">
        <v>44</v>
      </c>
      <c r="B47" s="32" t="s">
        <v>293</v>
      </c>
      <c r="C47" s="33" t="s">
        <v>106</v>
      </c>
      <c r="D47" s="21">
        <v>45474</v>
      </c>
      <c r="E47" s="32" t="s">
        <v>294</v>
      </c>
      <c r="F47" s="22">
        <v>9270001003322</v>
      </c>
      <c r="G47" s="23" t="s">
        <v>54</v>
      </c>
      <c r="H47" s="29">
        <v>7603200</v>
      </c>
      <c r="I47" s="29">
        <v>7104240</v>
      </c>
      <c r="J47" s="24">
        <f>IFERROR(ROUNDDOWN(I47/H47,3),"-")</f>
        <v>0.93400000000000005</v>
      </c>
      <c r="K47" s="32" t="s">
        <v>55</v>
      </c>
    </row>
    <row r="48" spans="1:11" s="20" customFormat="1" ht="58" customHeight="1" x14ac:dyDescent="0.2">
      <c r="A48" s="42">
        <v>45</v>
      </c>
      <c r="B48" s="32" t="s">
        <v>295</v>
      </c>
      <c r="C48" s="32" t="s">
        <v>296</v>
      </c>
      <c r="D48" s="21">
        <v>45474</v>
      </c>
      <c r="E48" s="32" t="s">
        <v>164</v>
      </c>
      <c r="F48" s="22">
        <v>6460101003874</v>
      </c>
      <c r="G48" s="23" t="s">
        <v>54</v>
      </c>
      <c r="H48" s="29">
        <v>9026633</v>
      </c>
      <c r="I48" s="30">
        <v>9020000</v>
      </c>
      <c r="J48" s="24">
        <f>IFERROR(ROUNDDOWN(I48/H48,3),"-")</f>
        <v>0.999</v>
      </c>
      <c r="K48" s="32"/>
    </row>
    <row r="49" spans="1:11" s="20" customFormat="1" ht="58" customHeight="1" x14ac:dyDescent="0.2">
      <c r="A49" s="42">
        <v>46</v>
      </c>
      <c r="B49" s="32" t="s">
        <v>698</v>
      </c>
      <c r="C49" s="32" t="s">
        <v>296</v>
      </c>
      <c r="D49" s="21">
        <v>45474</v>
      </c>
      <c r="E49" s="32" t="s">
        <v>167</v>
      </c>
      <c r="F49" s="22">
        <v>5370001003340</v>
      </c>
      <c r="G49" s="23" t="s">
        <v>54</v>
      </c>
      <c r="H49" s="29">
        <v>9648100</v>
      </c>
      <c r="I49" s="30">
        <v>9281580</v>
      </c>
      <c r="J49" s="24">
        <f>IFERROR(ROUNDDOWN(I49/H49,3),"-")</f>
        <v>0.96199999999999997</v>
      </c>
      <c r="K49" s="32" t="s">
        <v>58</v>
      </c>
    </row>
    <row r="50" spans="1:11" s="20" customFormat="1" ht="58" customHeight="1" x14ac:dyDescent="0.2">
      <c r="A50" s="42">
        <v>47</v>
      </c>
      <c r="B50" s="32" t="s">
        <v>297</v>
      </c>
      <c r="C50" s="32" t="s">
        <v>98</v>
      </c>
      <c r="D50" s="21">
        <v>45474</v>
      </c>
      <c r="E50" s="32" t="s">
        <v>152</v>
      </c>
      <c r="F50" s="22">
        <v>9012801003072</v>
      </c>
      <c r="G50" s="23" t="s">
        <v>54</v>
      </c>
      <c r="H50" s="29">
        <v>12877273</v>
      </c>
      <c r="I50" s="30">
        <v>10316732</v>
      </c>
      <c r="J50" s="24">
        <f>IFERROR(ROUNDDOWN(I50/H50,3),"-")</f>
        <v>0.80100000000000005</v>
      </c>
      <c r="K50" s="32" t="s">
        <v>55</v>
      </c>
    </row>
    <row r="51" spans="1:11" s="20" customFormat="1" ht="58" customHeight="1" x14ac:dyDescent="0.2">
      <c r="A51" s="42">
        <v>48</v>
      </c>
      <c r="B51" s="32" t="s">
        <v>298</v>
      </c>
      <c r="C51" s="32" t="s">
        <v>151</v>
      </c>
      <c r="D51" s="21">
        <v>45474</v>
      </c>
      <c r="E51" s="32" t="s">
        <v>299</v>
      </c>
      <c r="F51" s="22">
        <v>9370001018599</v>
      </c>
      <c r="G51" s="23" t="s">
        <v>54</v>
      </c>
      <c r="H51" s="29">
        <v>17370702</v>
      </c>
      <c r="I51" s="30">
        <v>13157100</v>
      </c>
      <c r="J51" s="24">
        <f>IFERROR(ROUNDDOWN(I51/H51,3),"-")</f>
        <v>0.75700000000000001</v>
      </c>
      <c r="K51" s="32" t="s">
        <v>300</v>
      </c>
    </row>
    <row r="52" spans="1:11" s="20" customFormat="1" ht="58" customHeight="1" x14ac:dyDescent="0.2">
      <c r="A52" s="42">
        <v>49</v>
      </c>
      <c r="B52" s="32" t="s">
        <v>301</v>
      </c>
      <c r="C52" s="32" t="s">
        <v>200</v>
      </c>
      <c r="D52" s="21">
        <v>45474</v>
      </c>
      <c r="E52" s="32" t="s">
        <v>167</v>
      </c>
      <c r="F52" s="22">
        <v>5370001003340</v>
      </c>
      <c r="G52" s="23" t="s">
        <v>54</v>
      </c>
      <c r="H52" s="29">
        <v>16744200</v>
      </c>
      <c r="I52" s="30">
        <v>14779500</v>
      </c>
      <c r="J52" s="24">
        <f>IFERROR(ROUNDDOWN(I52/H52,3),"-")</f>
        <v>0.88200000000000001</v>
      </c>
      <c r="K52" s="32" t="s">
        <v>238</v>
      </c>
    </row>
    <row r="53" spans="1:11" s="20" customFormat="1" ht="58" customHeight="1" x14ac:dyDescent="0.2">
      <c r="A53" s="42">
        <v>50</v>
      </c>
      <c r="B53" s="32" t="s">
        <v>302</v>
      </c>
      <c r="C53" s="32" t="s">
        <v>242</v>
      </c>
      <c r="D53" s="21">
        <v>45474</v>
      </c>
      <c r="E53" s="32" t="s">
        <v>303</v>
      </c>
      <c r="F53" s="22">
        <v>7330001003045</v>
      </c>
      <c r="G53" s="23" t="s">
        <v>54</v>
      </c>
      <c r="H53" s="29">
        <v>17731874</v>
      </c>
      <c r="I53" s="30">
        <v>17665224</v>
      </c>
      <c r="J53" s="24">
        <f>IFERROR(ROUNDDOWN(I53/H53,3),"-")</f>
        <v>0.996</v>
      </c>
      <c r="K53" s="32" t="s">
        <v>244</v>
      </c>
    </row>
    <row r="54" spans="1:11" s="20" customFormat="1" ht="58" customHeight="1" x14ac:dyDescent="0.2">
      <c r="A54" s="42">
        <v>51</v>
      </c>
      <c r="B54" s="32" t="s">
        <v>159</v>
      </c>
      <c r="C54" s="32" t="s">
        <v>304</v>
      </c>
      <c r="D54" s="21">
        <v>45474</v>
      </c>
      <c r="E54" s="32" t="s">
        <v>169</v>
      </c>
      <c r="F54" s="22">
        <v>7060002025124</v>
      </c>
      <c r="G54" s="23" t="s">
        <v>54</v>
      </c>
      <c r="H54" s="29">
        <v>22572000</v>
      </c>
      <c r="I54" s="30">
        <v>19863360</v>
      </c>
      <c r="J54" s="24">
        <f>IFERROR(ROUNDDOWN(I54/H54,3),"-")</f>
        <v>0.88</v>
      </c>
      <c r="K54" s="32" t="s">
        <v>58</v>
      </c>
    </row>
    <row r="55" spans="1:11" s="20" customFormat="1" ht="58" customHeight="1" x14ac:dyDescent="0.2">
      <c r="A55" s="42">
        <v>52</v>
      </c>
      <c r="B55" s="32" t="s">
        <v>305</v>
      </c>
      <c r="C55" s="32" t="s">
        <v>242</v>
      </c>
      <c r="D55" s="21">
        <v>45474</v>
      </c>
      <c r="E55" s="32" t="s">
        <v>188</v>
      </c>
      <c r="F55" s="22">
        <v>6020001029840</v>
      </c>
      <c r="G55" s="23" t="s">
        <v>54</v>
      </c>
      <c r="H55" s="29">
        <v>26462529</v>
      </c>
      <c r="I55" s="30">
        <v>23511543</v>
      </c>
      <c r="J55" s="24">
        <f>IFERROR(ROUNDDOWN(I55/H55,3),"-")</f>
        <v>0.88800000000000001</v>
      </c>
      <c r="K55" s="32" t="s">
        <v>244</v>
      </c>
    </row>
    <row r="56" spans="1:11" s="20" customFormat="1" ht="58" customHeight="1" x14ac:dyDescent="0.2">
      <c r="A56" s="42">
        <v>53</v>
      </c>
      <c r="B56" s="32" t="s">
        <v>306</v>
      </c>
      <c r="C56" s="32" t="s">
        <v>242</v>
      </c>
      <c r="D56" s="21">
        <v>45474</v>
      </c>
      <c r="E56" s="32" t="s">
        <v>307</v>
      </c>
      <c r="F56" s="22">
        <v>7290001012769</v>
      </c>
      <c r="G56" s="23" t="s">
        <v>54</v>
      </c>
      <c r="H56" s="29">
        <v>27480542</v>
      </c>
      <c r="I56" s="30">
        <v>27480542</v>
      </c>
      <c r="J56" s="24">
        <f>IFERROR(ROUNDDOWN(I56/H56,3),"-")</f>
        <v>1</v>
      </c>
      <c r="K56" s="32" t="s">
        <v>244</v>
      </c>
    </row>
    <row r="57" spans="1:11" s="20" customFormat="1" ht="58" customHeight="1" x14ac:dyDescent="0.2">
      <c r="A57" s="42">
        <v>54</v>
      </c>
      <c r="B57" s="32" t="s">
        <v>308</v>
      </c>
      <c r="C57" s="32" t="s">
        <v>115</v>
      </c>
      <c r="D57" s="21">
        <v>45474</v>
      </c>
      <c r="E57" s="32" t="s">
        <v>166</v>
      </c>
      <c r="F57" s="40" t="s">
        <v>309</v>
      </c>
      <c r="G57" s="23" t="s">
        <v>54</v>
      </c>
      <c r="H57" s="29">
        <v>30457674</v>
      </c>
      <c r="I57" s="30">
        <v>30349004</v>
      </c>
      <c r="J57" s="24">
        <f>IFERROR(ROUNDDOWN(I57/H57,3),"-")</f>
        <v>0.996</v>
      </c>
      <c r="K57" s="32" t="s">
        <v>310</v>
      </c>
    </row>
    <row r="58" spans="1:11" s="20" customFormat="1" ht="58" customHeight="1" x14ac:dyDescent="0.2">
      <c r="A58" s="42">
        <v>55</v>
      </c>
      <c r="B58" s="32" t="s">
        <v>311</v>
      </c>
      <c r="C58" s="32" t="s">
        <v>312</v>
      </c>
      <c r="D58" s="21">
        <v>45474</v>
      </c>
      <c r="E58" s="32" t="s">
        <v>313</v>
      </c>
      <c r="F58" s="22">
        <v>5330001013855</v>
      </c>
      <c r="G58" s="23" t="s">
        <v>54</v>
      </c>
      <c r="H58" s="29">
        <v>36560559</v>
      </c>
      <c r="I58" s="30">
        <v>31176600</v>
      </c>
      <c r="J58" s="24">
        <f>IFERROR(ROUNDDOWN(I58/H58,3),"-")</f>
        <v>0.85199999999999998</v>
      </c>
      <c r="K58" s="32" t="s">
        <v>314</v>
      </c>
    </row>
    <row r="59" spans="1:11" s="20" customFormat="1" ht="58" customHeight="1" x14ac:dyDescent="0.2">
      <c r="A59" s="42">
        <v>56</v>
      </c>
      <c r="B59" s="32" t="s">
        <v>315</v>
      </c>
      <c r="C59" s="32" t="s">
        <v>66</v>
      </c>
      <c r="D59" s="21">
        <v>45474</v>
      </c>
      <c r="E59" s="32" t="s">
        <v>316</v>
      </c>
      <c r="F59" s="22">
        <v>9280005000216</v>
      </c>
      <c r="G59" s="23" t="s">
        <v>54</v>
      </c>
      <c r="H59" s="29">
        <v>35166275</v>
      </c>
      <c r="I59" s="30">
        <v>34650000</v>
      </c>
      <c r="J59" s="24">
        <f>IFERROR(ROUNDDOWN(I59/H59,3),"-")</f>
        <v>0.98499999999999999</v>
      </c>
      <c r="K59" s="32" t="s">
        <v>317</v>
      </c>
    </row>
    <row r="60" spans="1:11" s="20" customFormat="1" ht="58" customHeight="1" x14ac:dyDescent="0.2">
      <c r="A60" s="42">
        <v>57</v>
      </c>
      <c r="B60" s="33" t="s">
        <v>318</v>
      </c>
      <c r="C60" s="33" t="s">
        <v>217</v>
      </c>
      <c r="D60" s="21">
        <v>45474</v>
      </c>
      <c r="E60" s="33" t="s">
        <v>319</v>
      </c>
      <c r="F60" s="28">
        <v>8150005000700</v>
      </c>
      <c r="G60" s="23" t="s">
        <v>54</v>
      </c>
      <c r="H60" s="29">
        <v>44742790</v>
      </c>
      <c r="I60" s="43">
        <v>38753000</v>
      </c>
      <c r="J60" s="27">
        <f>IFERROR(ROUNDDOWN(I60/H60,3),"-")</f>
        <v>0.86599999999999999</v>
      </c>
      <c r="K60" s="32" t="s">
        <v>320</v>
      </c>
    </row>
    <row r="61" spans="1:11" s="20" customFormat="1" ht="58" customHeight="1" x14ac:dyDescent="0.2">
      <c r="A61" s="42">
        <v>58</v>
      </c>
      <c r="B61" s="32" t="s">
        <v>702</v>
      </c>
      <c r="C61" s="32" t="s">
        <v>706</v>
      </c>
      <c r="D61" s="21">
        <v>45474</v>
      </c>
      <c r="E61" s="32" t="s">
        <v>707</v>
      </c>
      <c r="F61" s="22">
        <v>1290001054387</v>
      </c>
      <c r="G61" s="23" t="s">
        <v>54</v>
      </c>
      <c r="H61" s="29">
        <v>3666960</v>
      </c>
      <c r="I61" s="30">
        <v>3334320</v>
      </c>
      <c r="J61" s="24">
        <f>IFERROR(ROUNDDOWN(I61/H61,3),"-")</f>
        <v>0.90900000000000003</v>
      </c>
      <c r="K61" s="32" t="s">
        <v>55</v>
      </c>
    </row>
    <row r="62" spans="1:11" s="20" customFormat="1" ht="58" customHeight="1" x14ac:dyDescent="0.2">
      <c r="A62" s="42">
        <v>59</v>
      </c>
      <c r="B62" s="33" t="s">
        <v>703</v>
      </c>
      <c r="C62" s="33" t="s">
        <v>708</v>
      </c>
      <c r="D62" s="21">
        <v>45474</v>
      </c>
      <c r="E62" s="33" t="s">
        <v>709</v>
      </c>
      <c r="F62" s="28">
        <v>1120101003418</v>
      </c>
      <c r="G62" s="23" t="s">
        <v>54</v>
      </c>
      <c r="H62" s="29">
        <v>3958500</v>
      </c>
      <c r="I62" s="30">
        <v>3921060</v>
      </c>
      <c r="J62" s="24">
        <f>IFERROR(ROUNDDOWN(I62/H62,3),"-")</f>
        <v>0.99</v>
      </c>
      <c r="K62" s="32" t="s">
        <v>55</v>
      </c>
    </row>
    <row r="63" spans="1:11" s="20" customFormat="1" ht="58" customHeight="1" x14ac:dyDescent="0.2">
      <c r="A63" s="42">
        <v>60</v>
      </c>
      <c r="B63" s="32" t="s">
        <v>321</v>
      </c>
      <c r="C63" s="32" t="s">
        <v>79</v>
      </c>
      <c r="D63" s="21">
        <v>45475</v>
      </c>
      <c r="E63" s="32" t="s">
        <v>322</v>
      </c>
      <c r="F63" s="22">
        <v>5040001002425</v>
      </c>
      <c r="G63" s="23" t="s">
        <v>54</v>
      </c>
      <c r="H63" s="29">
        <v>2104984</v>
      </c>
      <c r="I63" s="30">
        <v>1147003</v>
      </c>
      <c r="J63" s="24">
        <f>IFERROR(ROUNDDOWN(I63/H63,3),"-")</f>
        <v>0.54400000000000004</v>
      </c>
      <c r="K63" s="32" t="s">
        <v>58</v>
      </c>
    </row>
    <row r="64" spans="1:11" s="20" customFormat="1" ht="58" customHeight="1" x14ac:dyDescent="0.2">
      <c r="A64" s="42">
        <v>61</v>
      </c>
      <c r="B64" s="32" t="s">
        <v>323</v>
      </c>
      <c r="C64" s="33" t="s">
        <v>195</v>
      </c>
      <c r="D64" s="21">
        <v>45475</v>
      </c>
      <c r="E64" s="33" t="s">
        <v>70</v>
      </c>
      <c r="F64" s="22">
        <v>1260001008585</v>
      </c>
      <c r="G64" s="23" t="s">
        <v>54</v>
      </c>
      <c r="H64" s="29">
        <v>1678600</v>
      </c>
      <c r="I64" s="30">
        <v>1161600</v>
      </c>
      <c r="J64" s="24">
        <f>IFERROR(ROUNDDOWN(I64/H64,3),"-")</f>
        <v>0.69199999999999995</v>
      </c>
      <c r="K64" s="32"/>
    </row>
    <row r="65" spans="1:11" s="20" customFormat="1" ht="58" customHeight="1" x14ac:dyDescent="0.2">
      <c r="A65" s="42">
        <v>62</v>
      </c>
      <c r="B65" s="32" t="s">
        <v>324</v>
      </c>
      <c r="C65" s="32" t="s">
        <v>325</v>
      </c>
      <c r="D65" s="21">
        <v>45475</v>
      </c>
      <c r="E65" s="32" t="s">
        <v>129</v>
      </c>
      <c r="F65" s="22">
        <v>5170005000825</v>
      </c>
      <c r="G65" s="23" t="s">
        <v>54</v>
      </c>
      <c r="H65" s="29">
        <v>1461900</v>
      </c>
      <c r="I65" s="30">
        <v>1354879</v>
      </c>
      <c r="J65" s="24">
        <f>IFERROR(ROUNDDOWN(I65/H65,3),"-")</f>
        <v>0.92600000000000005</v>
      </c>
      <c r="K65" s="32" t="s">
        <v>58</v>
      </c>
    </row>
    <row r="66" spans="1:11" s="20" customFormat="1" ht="58" customHeight="1" x14ac:dyDescent="0.2">
      <c r="A66" s="42">
        <v>63</v>
      </c>
      <c r="B66" s="32" t="s">
        <v>326</v>
      </c>
      <c r="C66" s="32" t="s">
        <v>252</v>
      </c>
      <c r="D66" s="21">
        <v>45475</v>
      </c>
      <c r="E66" s="32" t="s">
        <v>327</v>
      </c>
      <c r="F66" s="22">
        <v>5120005014994</v>
      </c>
      <c r="G66" s="23" t="s">
        <v>54</v>
      </c>
      <c r="H66" s="29">
        <v>1851300</v>
      </c>
      <c r="I66" s="30">
        <v>1402500</v>
      </c>
      <c r="J66" s="24">
        <f>IFERROR(ROUNDDOWN(I66/H66,3),"-")</f>
        <v>0.75700000000000001</v>
      </c>
      <c r="K66" s="32" t="s">
        <v>55</v>
      </c>
    </row>
    <row r="67" spans="1:11" s="20" customFormat="1" ht="58" customHeight="1" x14ac:dyDescent="0.2">
      <c r="A67" s="42">
        <v>64</v>
      </c>
      <c r="B67" s="32" t="s">
        <v>328</v>
      </c>
      <c r="C67" s="32" t="s">
        <v>99</v>
      </c>
      <c r="D67" s="21">
        <v>45475</v>
      </c>
      <c r="E67" s="32" t="s">
        <v>329</v>
      </c>
      <c r="F67" s="22">
        <v>8050005010668</v>
      </c>
      <c r="G67" s="23" t="s">
        <v>54</v>
      </c>
      <c r="H67" s="29">
        <v>2345640</v>
      </c>
      <c r="I67" s="30">
        <v>2345640</v>
      </c>
      <c r="J67" s="24">
        <f>IFERROR(ROUNDDOWN(I67/H67,3),"-")</f>
        <v>1</v>
      </c>
      <c r="K67" s="32" t="s">
        <v>58</v>
      </c>
    </row>
    <row r="68" spans="1:11" s="20" customFormat="1" ht="58" customHeight="1" x14ac:dyDescent="0.2">
      <c r="A68" s="42">
        <v>65</v>
      </c>
      <c r="B68" s="32" t="s">
        <v>330</v>
      </c>
      <c r="C68" s="32" t="s">
        <v>223</v>
      </c>
      <c r="D68" s="21">
        <v>45475</v>
      </c>
      <c r="E68" s="32" t="s">
        <v>168</v>
      </c>
      <c r="F68" s="22">
        <v>8013301009172</v>
      </c>
      <c r="G68" s="23" t="s">
        <v>56</v>
      </c>
      <c r="H68" s="29">
        <v>8433700</v>
      </c>
      <c r="I68" s="30">
        <v>6193000</v>
      </c>
      <c r="J68" s="24">
        <f>IFERROR(ROUNDDOWN(I68/H68,3),"-")</f>
        <v>0.73399999999999999</v>
      </c>
      <c r="K68" s="32"/>
    </row>
    <row r="69" spans="1:11" s="20" customFormat="1" ht="58" customHeight="1" x14ac:dyDescent="0.2">
      <c r="A69" s="42">
        <v>66</v>
      </c>
      <c r="B69" s="32" t="s">
        <v>331</v>
      </c>
      <c r="C69" s="32" t="s">
        <v>79</v>
      </c>
      <c r="D69" s="21">
        <v>45475</v>
      </c>
      <c r="E69" s="32" t="s">
        <v>148</v>
      </c>
      <c r="F69" s="22">
        <v>5010605001767</v>
      </c>
      <c r="G69" s="23" t="s">
        <v>54</v>
      </c>
      <c r="H69" s="29">
        <v>6805987</v>
      </c>
      <c r="I69" s="30">
        <v>6256910</v>
      </c>
      <c r="J69" s="24">
        <f>IFERROR(ROUNDDOWN(I69/H69,3),"-")</f>
        <v>0.91900000000000004</v>
      </c>
      <c r="K69" s="32" t="s">
        <v>155</v>
      </c>
    </row>
    <row r="70" spans="1:11" s="20" customFormat="1" ht="58" customHeight="1" x14ac:dyDescent="0.2">
      <c r="A70" s="42">
        <v>67</v>
      </c>
      <c r="B70" s="32" t="s">
        <v>332</v>
      </c>
      <c r="C70" s="32" t="s">
        <v>62</v>
      </c>
      <c r="D70" s="21">
        <v>45475</v>
      </c>
      <c r="E70" s="32" t="s">
        <v>179</v>
      </c>
      <c r="F70" s="22">
        <v>7010002013091</v>
      </c>
      <c r="G70" s="23" t="s">
        <v>54</v>
      </c>
      <c r="H70" s="29">
        <v>6505994</v>
      </c>
      <c r="I70" s="30">
        <v>6364600</v>
      </c>
      <c r="J70" s="24">
        <f>IFERROR(ROUNDDOWN(I70/H70,3),"-")</f>
        <v>0.97799999999999998</v>
      </c>
      <c r="K70" s="32"/>
    </row>
    <row r="71" spans="1:11" s="20" customFormat="1" ht="58" customHeight="1" x14ac:dyDescent="0.2">
      <c r="A71" s="42">
        <v>68</v>
      </c>
      <c r="B71" s="32" t="s">
        <v>333</v>
      </c>
      <c r="C71" s="32" t="s">
        <v>75</v>
      </c>
      <c r="D71" s="21">
        <v>45475</v>
      </c>
      <c r="E71" s="32" t="s">
        <v>334</v>
      </c>
      <c r="F71" s="22">
        <v>8410005000302</v>
      </c>
      <c r="G71" s="23" t="s">
        <v>54</v>
      </c>
      <c r="H71" s="29">
        <v>71484800</v>
      </c>
      <c r="I71" s="30">
        <v>69190000</v>
      </c>
      <c r="J71" s="24">
        <f>IFERROR(ROUNDDOWN(I71/H71,3),"-")</f>
        <v>0.96699999999999997</v>
      </c>
      <c r="K71" s="32" t="s">
        <v>57</v>
      </c>
    </row>
    <row r="72" spans="1:11" s="20" customFormat="1" ht="67.5" customHeight="1" x14ac:dyDescent="0.2">
      <c r="A72" s="42">
        <v>69</v>
      </c>
      <c r="B72" s="32" t="s">
        <v>335</v>
      </c>
      <c r="C72" s="32" t="s">
        <v>336</v>
      </c>
      <c r="D72" s="21">
        <v>45475</v>
      </c>
      <c r="E72" s="32" t="s">
        <v>337</v>
      </c>
      <c r="F72" s="22">
        <v>9500005006917</v>
      </c>
      <c r="G72" s="23" t="s">
        <v>54</v>
      </c>
      <c r="H72" s="29">
        <v>92359887</v>
      </c>
      <c r="I72" s="30">
        <v>75900000</v>
      </c>
      <c r="J72" s="24">
        <f>IFERROR(ROUNDDOWN(I72/H72,3),"-")</f>
        <v>0.82099999999999995</v>
      </c>
      <c r="K72" s="32" t="s">
        <v>57</v>
      </c>
    </row>
    <row r="73" spans="1:11" s="20" customFormat="1" ht="58" customHeight="1" x14ac:dyDescent="0.2">
      <c r="A73" s="42">
        <v>70</v>
      </c>
      <c r="B73" s="33" t="s">
        <v>338</v>
      </c>
      <c r="C73" s="33" t="s">
        <v>339</v>
      </c>
      <c r="D73" s="21">
        <v>45475</v>
      </c>
      <c r="E73" s="32" t="s">
        <v>340</v>
      </c>
      <c r="F73" s="22">
        <v>4080005006188</v>
      </c>
      <c r="G73" s="23" t="s">
        <v>54</v>
      </c>
      <c r="H73" s="29">
        <v>123353456</v>
      </c>
      <c r="I73" s="30">
        <v>123200000</v>
      </c>
      <c r="J73" s="24">
        <f>IFERROR(ROUNDDOWN(I73/H73,3),"-")</f>
        <v>0.998</v>
      </c>
      <c r="K73" s="32" t="s">
        <v>341</v>
      </c>
    </row>
    <row r="74" spans="1:11" s="20" customFormat="1" ht="58" customHeight="1" x14ac:dyDescent="0.2">
      <c r="A74" s="42">
        <v>71</v>
      </c>
      <c r="B74" s="32" t="s">
        <v>342</v>
      </c>
      <c r="C74" s="32" t="s">
        <v>103</v>
      </c>
      <c r="D74" s="21">
        <v>45475</v>
      </c>
      <c r="E74" s="32" t="s">
        <v>343</v>
      </c>
      <c r="F74" s="22">
        <v>8010401056384</v>
      </c>
      <c r="G74" s="23" t="s">
        <v>56</v>
      </c>
      <c r="H74" s="29">
        <v>224851000</v>
      </c>
      <c r="I74" s="30">
        <v>181500000</v>
      </c>
      <c r="J74" s="24">
        <f>IFERROR(ROUNDDOWN(I74/H74,3),"-")</f>
        <v>0.80700000000000005</v>
      </c>
      <c r="K74" s="32" t="s">
        <v>344</v>
      </c>
    </row>
    <row r="75" spans="1:11" s="20" customFormat="1" ht="58" customHeight="1" x14ac:dyDescent="0.2">
      <c r="A75" s="42">
        <v>72</v>
      </c>
      <c r="B75" s="32" t="s">
        <v>345</v>
      </c>
      <c r="C75" s="32" t="s">
        <v>85</v>
      </c>
      <c r="D75" s="21">
        <v>45476</v>
      </c>
      <c r="E75" s="32" t="s">
        <v>346</v>
      </c>
      <c r="F75" s="22">
        <v>2200001001537</v>
      </c>
      <c r="G75" s="23" t="s">
        <v>54</v>
      </c>
      <c r="H75" s="29">
        <v>1246300</v>
      </c>
      <c r="I75" s="30">
        <v>605000</v>
      </c>
      <c r="J75" s="24">
        <f>IFERROR(ROUNDDOWN(I75/H75,3),"-")</f>
        <v>0.48499999999999999</v>
      </c>
      <c r="K75" s="32" t="s">
        <v>347</v>
      </c>
    </row>
    <row r="76" spans="1:11" s="20" customFormat="1" ht="58" customHeight="1" x14ac:dyDescent="0.2">
      <c r="A76" s="42">
        <v>73</v>
      </c>
      <c r="B76" s="32" t="s">
        <v>348</v>
      </c>
      <c r="C76" s="32" t="s">
        <v>141</v>
      </c>
      <c r="D76" s="21">
        <v>45476</v>
      </c>
      <c r="E76" s="32" t="s">
        <v>349</v>
      </c>
      <c r="F76" s="22">
        <v>6120101041611</v>
      </c>
      <c r="G76" s="23" t="s">
        <v>54</v>
      </c>
      <c r="H76" s="29">
        <v>3200725</v>
      </c>
      <c r="I76" s="30">
        <v>3071030</v>
      </c>
      <c r="J76" s="24">
        <f>IFERROR(ROUNDDOWN(I76/H76,3),"-")</f>
        <v>0.95899999999999996</v>
      </c>
      <c r="K76" s="32" t="s">
        <v>142</v>
      </c>
    </row>
    <row r="77" spans="1:11" s="20" customFormat="1" ht="58" customHeight="1" x14ac:dyDescent="0.2">
      <c r="A77" s="42">
        <v>74</v>
      </c>
      <c r="B77" s="32" t="s">
        <v>350</v>
      </c>
      <c r="C77" s="32" t="s">
        <v>191</v>
      </c>
      <c r="D77" s="21">
        <v>45476</v>
      </c>
      <c r="E77" s="32" t="s">
        <v>351</v>
      </c>
      <c r="F77" s="22">
        <v>1011805001296</v>
      </c>
      <c r="G77" s="23" t="s">
        <v>54</v>
      </c>
      <c r="H77" s="29">
        <v>5182100</v>
      </c>
      <c r="I77" s="30">
        <v>4228840</v>
      </c>
      <c r="J77" s="24">
        <f>IFERROR(ROUNDDOWN(I77/H77,3),"-")</f>
        <v>0.81599999999999995</v>
      </c>
      <c r="K77" s="32" t="s">
        <v>55</v>
      </c>
    </row>
    <row r="78" spans="1:11" s="20" customFormat="1" ht="58" customHeight="1" x14ac:dyDescent="0.2">
      <c r="A78" s="42">
        <v>75</v>
      </c>
      <c r="B78" s="32" t="s">
        <v>352</v>
      </c>
      <c r="C78" s="32" t="s">
        <v>223</v>
      </c>
      <c r="D78" s="21">
        <v>45476</v>
      </c>
      <c r="E78" s="32" t="s">
        <v>353</v>
      </c>
      <c r="F78" s="22">
        <v>8010001017910</v>
      </c>
      <c r="G78" s="23" t="s">
        <v>54</v>
      </c>
      <c r="H78" s="29">
        <v>6683600</v>
      </c>
      <c r="I78" s="30">
        <v>5115000</v>
      </c>
      <c r="J78" s="24">
        <f>IFERROR(ROUNDDOWN(I78/H78,3),"-")</f>
        <v>0.76500000000000001</v>
      </c>
      <c r="K78" s="34"/>
    </row>
    <row r="79" spans="1:11" s="20" customFormat="1" ht="58" customHeight="1" x14ac:dyDescent="0.2">
      <c r="A79" s="42">
        <v>76</v>
      </c>
      <c r="B79" s="32" t="s">
        <v>354</v>
      </c>
      <c r="C79" s="32" t="s">
        <v>75</v>
      </c>
      <c r="D79" s="21">
        <v>45476</v>
      </c>
      <c r="E79" s="32" t="s">
        <v>355</v>
      </c>
      <c r="F79" s="22">
        <v>7410005000303</v>
      </c>
      <c r="G79" s="23" t="s">
        <v>54</v>
      </c>
      <c r="H79" s="29">
        <v>7196112</v>
      </c>
      <c r="I79" s="30">
        <v>5720000</v>
      </c>
      <c r="J79" s="24">
        <f>IFERROR(ROUNDDOWN(I79/H79,3),"-")</f>
        <v>0.79400000000000004</v>
      </c>
      <c r="K79" s="32"/>
    </row>
    <row r="80" spans="1:11" s="20" customFormat="1" ht="58" customHeight="1" x14ac:dyDescent="0.2">
      <c r="A80" s="42">
        <v>77</v>
      </c>
      <c r="B80" s="32" t="s">
        <v>356</v>
      </c>
      <c r="C80" s="32" t="s">
        <v>357</v>
      </c>
      <c r="D80" s="21">
        <v>45476</v>
      </c>
      <c r="E80" s="33" t="s">
        <v>697</v>
      </c>
      <c r="F80" s="28">
        <v>1010001110829</v>
      </c>
      <c r="G80" s="23" t="s">
        <v>54</v>
      </c>
      <c r="H80" s="29">
        <v>6441600</v>
      </c>
      <c r="I80" s="30">
        <v>5806680</v>
      </c>
      <c r="J80" s="24">
        <f>IFERROR(ROUNDDOWN(I80/H80,3),"-")</f>
        <v>0.90100000000000002</v>
      </c>
      <c r="K80" s="32"/>
    </row>
    <row r="81" spans="1:11" s="20" customFormat="1" ht="58" customHeight="1" x14ac:dyDescent="0.2">
      <c r="A81" s="42">
        <v>78</v>
      </c>
      <c r="B81" s="32" t="s">
        <v>358</v>
      </c>
      <c r="C81" s="32" t="s">
        <v>130</v>
      </c>
      <c r="D81" s="21">
        <v>45476</v>
      </c>
      <c r="E81" s="32" t="s">
        <v>359</v>
      </c>
      <c r="F81" s="22">
        <v>8240001009538</v>
      </c>
      <c r="G81" s="23" t="s">
        <v>54</v>
      </c>
      <c r="H81" s="29">
        <v>10624900</v>
      </c>
      <c r="I81" s="30">
        <v>7700000</v>
      </c>
      <c r="J81" s="24">
        <f>IFERROR(ROUNDDOWN(I81/H81,3),"-")</f>
        <v>0.72399999999999998</v>
      </c>
      <c r="K81" s="32" t="s">
        <v>360</v>
      </c>
    </row>
    <row r="82" spans="1:11" s="20" customFormat="1" ht="58" customHeight="1" x14ac:dyDescent="0.2">
      <c r="A82" s="42">
        <v>79</v>
      </c>
      <c r="B82" s="32" t="s">
        <v>361</v>
      </c>
      <c r="C82" s="32" t="s">
        <v>208</v>
      </c>
      <c r="D82" s="21">
        <v>45476</v>
      </c>
      <c r="E82" s="32" t="s">
        <v>362</v>
      </c>
      <c r="F82" s="22">
        <v>1010901011705</v>
      </c>
      <c r="G82" s="23" t="s">
        <v>54</v>
      </c>
      <c r="H82" s="29">
        <v>21137404</v>
      </c>
      <c r="I82" s="30">
        <v>21010000</v>
      </c>
      <c r="J82" s="24">
        <f>IFERROR(ROUNDDOWN(I82/H82,3),"-")</f>
        <v>0.99299999999999999</v>
      </c>
      <c r="K82" s="32"/>
    </row>
    <row r="83" spans="1:11" s="20" customFormat="1" ht="58" customHeight="1" x14ac:dyDescent="0.2">
      <c r="A83" s="42">
        <v>80</v>
      </c>
      <c r="B83" s="32" t="s">
        <v>363</v>
      </c>
      <c r="C83" s="32" t="s">
        <v>144</v>
      </c>
      <c r="D83" s="21">
        <v>45476</v>
      </c>
      <c r="E83" s="32" t="s">
        <v>364</v>
      </c>
      <c r="F83" s="22">
        <v>8300005000040</v>
      </c>
      <c r="G83" s="23" t="s">
        <v>54</v>
      </c>
      <c r="H83" s="29">
        <v>56163950</v>
      </c>
      <c r="I83" s="30">
        <v>56100000</v>
      </c>
      <c r="J83" s="24">
        <f>IFERROR(ROUNDDOWN(I83/H83,3),"-")</f>
        <v>0.998</v>
      </c>
      <c r="K83" s="32" t="s">
        <v>57</v>
      </c>
    </row>
    <row r="84" spans="1:11" s="20" customFormat="1" ht="58" customHeight="1" x14ac:dyDescent="0.2">
      <c r="A84" s="42">
        <v>81</v>
      </c>
      <c r="B84" s="32" t="s">
        <v>365</v>
      </c>
      <c r="C84" s="33" t="s">
        <v>366</v>
      </c>
      <c r="D84" s="31">
        <v>45477</v>
      </c>
      <c r="E84" s="32" t="s">
        <v>367</v>
      </c>
      <c r="F84" s="25">
        <v>3270005004751</v>
      </c>
      <c r="G84" s="23" t="s">
        <v>54</v>
      </c>
      <c r="H84" s="35">
        <v>1952500</v>
      </c>
      <c r="I84" s="35">
        <v>1646150</v>
      </c>
      <c r="J84" s="24">
        <f>IFERROR(ROUNDDOWN(I84/H84,3),"-")</f>
        <v>0.84299999999999997</v>
      </c>
      <c r="K84" s="32" t="s">
        <v>55</v>
      </c>
    </row>
    <row r="85" spans="1:11" s="20" customFormat="1" ht="58" customHeight="1" x14ac:dyDescent="0.2">
      <c r="A85" s="42">
        <v>82</v>
      </c>
      <c r="B85" s="32" t="s">
        <v>368</v>
      </c>
      <c r="C85" s="32" t="s">
        <v>369</v>
      </c>
      <c r="D85" s="21">
        <v>45477</v>
      </c>
      <c r="E85" s="32" t="s">
        <v>370</v>
      </c>
      <c r="F85" s="22">
        <v>7370001008404</v>
      </c>
      <c r="G85" s="23" t="s">
        <v>54</v>
      </c>
      <c r="H85" s="29">
        <v>2628091</v>
      </c>
      <c r="I85" s="30">
        <v>2530000</v>
      </c>
      <c r="J85" s="24">
        <f>IFERROR(ROUNDDOWN(I85/H85,3),"-")</f>
        <v>0.96199999999999997</v>
      </c>
      <c r="K85" s="32"/>
    </row>
    <row r="86" spans="1:11" s="20" customFormat="1" ht="58" customHeight="1" x14ac:dyDescent="0.2">
      <c r="A86" s="42">
        <v>83</v>
      </c>
      <c r="B86" s="32" t="s">
        <v>371</v>
      </c>
      <c r="C86" s="32" t="s">
        <v>372</v>
      </c>
      <c r="D86" s="21">
        <v>45477</v>
      </c>
      <c r="E86" s="32" t="s">
        <v>373</v>
      </c>
      <c r="F86" s="22">
        <v>8490001001065</v>
      </c>
      <c r="G86" s="23" t="s">
        <v>56</v>
      </c>
      <c r="H86" s="29">
        <v>3679625</v>
      </c>
      <c r="I86" s="30">
        <v>3328920</v>
      </c>
      <c r="J86" s="24">
        <f>IFERROR(ROUNDDOWN(I86/H86,3),"-")</f>
        <v>0.90400000000000003</v>
      </c>
      <c r="K86" s="32"/>
    </row>
    <row r="87" spans="1:11" s="20" customFormat="1" ht="58" customHeight="1" x14ac:dyDescent="0.2">
      <c r="A87" s="42">
        <v>84</v>
      </c>
      <c r="B87" s="32" t="s">
        <v>374</v>
      </c>
      <c r="C87" s="32" t="s">
        <v>191</v>
      </c>
      <c r="D87" s="21">
        <v>45477</v>
      </c>
      <c r="E87" s="32" t="s">
        <v>375</v>
      </c>
      <c r="F87" s="22">
        <v>1010001045703</v>
      </c>
      <c r="G87" s="23" t="s">
        <v>54</v>
      </c>
      <c r="H87" s="29">
        <v>4103865</v>
      </c>
      <c r="I87" s="30">
        <v>3925801</v>
      </c>
      <c r="J87" s="24">
        <f>IFERROR(ROUNDDOWN(I87/H87,3),"-")</f>
        <v>0.95599999999999996</v>
      </c>
      <c r="K87" s="32"/>
    </row>
    <row r="88" spans="1:11" s="20" customFormat="1" ht="58" customHeight="1" x14ac:dyDescent="0.2">
      <c r="A88" s="42">
        <v>85</v>
      </c>
      <c r="B88" s="32" t="s">
        <v>376</v>
      </c>
      <c r="C88" s="32" t="s">
        <v>191</v>
      </c>
      <c r="D88" s="21">
        <v>45477</v>
      </c>
      <c r="E88" s="32" t="s">
        <v>377</v>
      </c>
      <c r="F88" s="22">
        <v>5220001003396</v>
      </c>
      <c r="G88" s="23" t="s">
        <v>54</v>
      </c>
      <c r="H88" s="29">
        <v>4076113</v>
      </c>
      <c r="I88" s="30">
        <v>4076113</v>
      </c>
      <c r="J88" s="24">
        <f>IFERROR(ROUNDDOWN(I88/H88,3),"-")</f>
        <v>1</v>
      </c>
      <c r="K88" s="32"/>
    </row>
    <row r="89" spans="1:11" s="20" customFormat="1" ht="86.5" customHeight="1" x14ac:dyDescent="0.2">
      <c r="A89" s="42">
        <v>86</v>
      </c>
      <c r="B89" s="32" t="s">
        <v>378</v>
      </c>
      <c r="C89" s="32" t="s">
        <v>191</v>
      </c>
      <c r="D89" s="21">
        <v>45477</v>
      </c>
      <c r="E89" s="32" t="s">
        <v>379</v>
      </c>
      <c r="F89" s="22">
        <v>8012301001726</v>
      </c>
      <c r="G89" s="23" t="s">
        <v>54</v>
      </c>
      <c r="H89" s="29">
        <v>4689775</v>
      </c>
      <c r="I89" s="30">
        <v>4633156</v>
      </c>
      <c r="J89" s="24">
        <f>IFERROR(ROUNDDOWN(I89/H89,3),"-")</f>
        <v>0.98699999999999999</v>
      </c>
      <c r="K89" s="32"/>
    </row>
    <row r="90" spans="1:11" s="20" customFormat="1" ht="58" customHeight="1" x14ac:dyDescent="0.2">
      <c r="A90" s="42">
        <v>87</v>
      </c>
      <c r="B90" s="32" t="s">
        <v>380</v>
      </c>
      <c r="C90" s="32" t="s">
        <v>223</v>
      </c>
      <c r="D90" s="21">
        <v>45477</v>
      </c>
      <c r="E90" s="32" t="s">
        <v>381</v>
      </c>
      <c r="F90" s="22">
        <v>8010401014516</v>
      </c>
      <c r="G90" s="23" t="s">
        <v>54</v>
      </c>
      <c r="H90" s="29">
        <v>5358683</v>
      </c>
      <c r="I90" s="30">
        <v>5038000</v>
      </c>
      <c r="J90" s="24">
        <f>IFERROR(ROUNDDOWN(I90/H90,3),"-")</f>
        <v>0.94</v>
      </c>
      <c r="K90" s="32" t="s">
        <v>58</v>
      </c>
    </row>
    <row r="91" spans="1:11" s="20" customFormat="1" ht="58" customHeight="1" x14ac:dyDescent="0.2">
      <c r="A91" s="42">
        <v>88</v>
      </c>
      <c r="B91" s="32" t="s">
        <v>382</v>
      </c>
      <c r="C91" s="32" t="s">
        <v>87</v>
      </c>
      <c r="D91" s="21">
        <v>45477</v>
      </c>
      <c r="E91" s="36" t="s">
        <v>383</v>
      </c>
      <c r="F91" s="22">
        <v>1011101015050</v>
      </c>
      <c r="G91" s="23" t="s">
        <v>54</v>
      </c>
      <c r="H91" s="29">
        <v>7258013</v>
      </c>
      <c r="I91" s="30">
        <v>5739668</v>
      </c>
      <c r="J91" s="24">
        <f>IFERROR(ROUNDDOWN(I91/H91,3),"-")</f>
        <v>0.79</v>
      </c>
      <c r="K91" s="33" t="s">
        <v>384</v>
      </c>
    </row>
    <row r="92" spans="1:11" s="20" customFormat="1" ht="58" customHeight="1" x14ac:dyDescent="0.2">
      <c r="A92" s="42">
        <v>89</v>
      </c>
      <c r="B92" s="32" t="s">
        <v>385</v>
      </c>
      <c r="C92" s="32" t="s">
        <v>103</v>
      </c>
      <c r="D92" s="21">
        <v>45477</v>
      </c>
      <c r="E92" s="32" t="s">
        <v>121</v>
      </c>
      <c r="F92" s="22">
        <v>7010401020291</v>
      </c>
      <c r="G92" s="23" t="s">
        <v>54</v>
      </c>
      <c r="H92" s="29">
        <v>6330137</v>
      </c>
      <c r="I92" s="30">
        <v>6314000</v>
      </c>
      <c r="J92" s="24">
        <f>IFERROR(ROUNDDOWN(I92/H92,3),"-")</f>
        <v>0.997</v>
      </c>
      <c r="K92" s="32"/>
    </row>
    <row r="93" spans="1:11" s="20" customFormat="1" ht="58" customHeight="1" x14ac:dyDescent="0.2">
      <c r="A93" s="42">
        <v>90</v>
      </c>
      <c r="B93" s="32" t="s">
        <v>386</v>
      </c>
      <c r="C93" s="32" t="s">
        <v>191</v>
      </c>
      <c r="D93" s="21">
        <v>45477</v>
      </c>
      <c r="E93" s="32" t="s">
        <v>375</v>
      </c>
      <c r="F93" s="22">
        <v>1010001045703</v>
      </c>
      <c r="G93" s="23" t="s">
        <v>54</v>
      </c>
      <c r="H93" s="29">
        <v>7455448</v>
      </c>
      <c r="I93" s="30">
        <v>7330400</v>
      </c>
      <c r="J93" s="24">
        <f>IFERROR(ROUNDDOWN(I93/H93,3),"-")</f>
        <v>0.98299999999999998</v>
      </c>
      <c r="K93" s="32"/>
    </row>
    <row r="94" spans="1:11" s="20" customFormat="1" ht="58" customHeight="1" x14ac:dyDescent="0.2">
      <c r="A94" s="42">
        <v>91</v>
      </c>
      <c r="B94" s="33" t="s">
        <v>387</v>
      </c>
      <c r="C94" s="33" t="s">
        <v>195</v>
      </c>
      <c r="D94" s="21">
        <v>45477</v>
      </c>
      <c r="E94" s="32" t="s">
        <v>166</v>
      </c>
      <c r="F94" s="22">
        <v>9010001191011</v>
      </c>
      <c r="G94" s="23" t="s">
        <v>54</v>
      </c>
      <c r="H94" s="29">
        <v>24005970</v>
      </c>
      <c r="I94" s="30">
        <v>22838112</v>
      </c>
      <c r="J94" s="24">
        <f>IFERROR(ROUNDDOWN(I94/H94,3),"-")</f>
        <v>0.95099999999999996</v>
      </c>
      <c r="K94" s="32" t="s">
        <v>388</v>
      </c>
    </row>
    <row r="95" spans="1:11" s="20" customFormat="1" ht="58" customHeight="1" x14ac:dyDescent="0.2">
      <c r="A95" s="42">
        <v>92</v>
      </c>
      <c r="B95" s="32" t="s">
        <v>389</v>
      </c>
      <c r="C95" s="32" t="s">
        <v>390</v>
      </c>
      <c r="D95" s="21">
        <v>45477</v>
      </c>
      <c r="E95" s="32" t="s">
        <v>391</v>
      </c>
      <c r="F95" s="22">
        <v>8460005000025</v>
      </c>
      <c r="G95" s="23" t="s">
        <v>54</v>
      </c>
      <c r="H95" s="29">
        <v>70415589</v>
      </c>
      <c r="I95" s="30">
        <v>70400000</v>
      </c>
      <c r="J95" s="24">
        <f>IFERROR(ROUNDDOWN(I95/H95,3),"-")</f>
        <v>0.999</v>
      </c>
      <c r="K95" s="32" t="s">
        <v>57</v>
      </c>
    </row>
    <row r="96" spans="1:11" s="20" customFormat="1" ht="58" customHeight="1" x14ac:dyDescent="0.2">
      <c r="A96" s="42">
        <v>93</v>
      </c>
      <c r="B96" s="32" t="s">
        <v>392</v>
      </c>
      <c r="C96" s="32" t="s">
        <v>393</v>
      </c>
      <c r="D96" s="21">
        <v>45477</v>
      </c>
      <c r="E96" s="32" t="s">
        <v>394</v>
      </c>
      <c r="F96" s="22">
        <v>4490005006056</v>
      </c>
      <c r="G96" s="23" t="s">
        <v>54</v>
      </c>
      <c r="H96" s="29">
        <v>89571430</v>
      </c>
      <c r="I96" s="30">
        <v>86900000</v>
      </c>
      <c r="J96" s="24">
        <f>IFERROR(ROUNDDOWN(I96/H96,3),"-")</f>
        <v>0.97</v>
      </c>
      <c r="K96" s="32" t="s">
        <v>57</v>
      </c>
    </row>
    <row r="97" spans="1:11" s="20" customFormat="1" ht="58" customHeight="1" x14ac:dyDescent="0.2">
      <c r="A97" s="42">
        <v>94</v>
      </c>
      <c r="B97" s="33" t="s">
        <v>395</v>
      </c>
      <c r="C97" s="32" t="s">
        <v>396</v>
      </c>
      <c r="D97" s="21">
        <v>45477</v>
      </c>
      <c r="E97" s="33" t="s">
        <v>397</v>
      </c>
      <c r="F97" s="28">
        <v>1010901011705</v>
      </c>
      <c r="G97" s="23" t="s">
        <v>54</v>
      </c>
      <c r="H97" s="29">
        <v>103872467</v>
      </c>
      <c r="I97" s="30">
        <v>102190000</v>
      </c>
      <c r="J97" s="24">
        <f>IFERROR(ROUNDDOWN(I97/H97,3),"-")</f>
        <v>0.98299999999999998</v>
      </c>
      <c r="K97" s="32"/>
    </row>
    <row r="98" spans="1:11" s="20" customFormat="1" ht="77" customHeight="1" x14ac:dyDescent="0.2">
      <c r="A98" s="42">
        <v>95</v>
      </c>
      <c r="B98" s="32" t="s">
        <v>398</v>
      </c>
      <c r="C98" s="32" t="s">
        <v>86</v>
      </c>
      <c r="D98" s="21">
        <v>45477</v>
      </c>
      <c r="E98" s="32" t="s">
        <v>399</v>
      </c>
      <c r="F98" s="22">
        <v>5120005010325</v>
      </c>
      <c r="G98" s="23" t="s">
        <v>54</v>
      </c>
      <c r="H98" s="29">
        <v>115979238</v>
      </c>
      <c r="I98" s="30">
        <v>108790000</v>
      </c>
      <c r="J98" s="24">
        <f>IFERROR(ROUNDDOWN(I98/H98,3),"-")</f>
        <v>0.93799999999999994</v>
      </c>
      <c r="K98" s="32" t="s">
        <v>57</v>
      </c>
    </row>
    <row r="99" spans="1:11" s="20" customFormat="1" ht="58" customHeight="1" x14ac:dyDescent="0.2">
      <c r="A99" s="42">
        <v>96</v>
      </c>
      <c r="B99" s="32" t="s">
        <v>400</v>
      </c>
      <c r="C99" s="32" t="s">
        <v>128</v>
      </c>
      <c r="D99" s="21">
        <v>45478</v>
      </c>
      <c r="E99" s="32" t="s">
        <v>401</v>
      </c>
      <c r="F99" s="22">
        <v>5320005006955</v>
      </c>
      <c r="G99" s="23" t="s">
        <v>54</v>
      </c>
      <c r="H99" s="29">
        <v>1058200</v>
      </c>
      <c r="I99" s="30">
        <v>1016400</v>
      </c>
      <c r="J99" s="24">
        <f>IFERROR(ROUNDDOWN(I99/H99,3),"-")</f>
        <v>0.96</v>
      </c>
      <c r="K99" s="32" t="s">
        <v>58</v>
      </c>
    </row>
    <row r="100" spans="1:11" s="20" customFormat="1" ht="58" customHeight="1" x14ac:dyDescent="0.2">
      <c r="A100" s="42">
        <v>97</v>
      </c>
      <c r="B100" s="32" t="s">
        <v>402</v>
      </c>
      <c r="C100" s="32" t="s">
        <v>175</v>
      </c>
      <c r="D100" s="21">
        <v>45478</v>
      </c>
      <c r="E100" s="32" t="s">
        <v>403</v>
      </c>
      <c r="F100" s="22" t="s">
        <v>162</v>
      </c>
      <c r="G100" s="23" t="s">
        <v>54</v>
      </c>
      <c r="H100" s="29">
        <v>2782599</v>
      </c>
      <c r="I100" s="30">
        <v>1438212</v>
      </c>
      <c r="J100" s="27">
        <f>IFERROR(ROUNDDOWN(I100/H100,3),"-")</f>
        <v>0.51600000000000001</v>
      </c>
      <c r="K100" s="32" t="s">
        <v>404</v>
      </c>
    </row>
    <row r="101" spans="1:11" s="20" customFormat="1" ht="58" customHeight="1" x14ac:dyDescent="0.2">
      <c r="A101" s="42">
        <v>98</v>
      </c>
      <c r="B101" s="32" t="s">
        <v>405</v>
      </c>
      <c r="C101" s="32" t="s">
        <v>125</v>
      </c>
      <c r="D101" s="21">
        <v>45478</v>
      </c>
      <c r="E101" s="32" t="s">
        <v>406</v>
      </c>
      <c r="F101" s="22">
        <v>1011101015050</v>
      </c>
      <c r="G101" s="23" t="s">
        <v>407</v>
      </c>
      <c r="H101" s="29">
        <v>2013881</v>
      </c>
      <c r="I101" s="30">
        <v>1594230</v>
      </c>
      <c r="J101" s="27">
        <f>IFERROR(ROUNDDOWN(I101/H101,3),"-")</f>
        <v>0.79100000000000004</v>
      </c>
      <c r="K101" s="32"/>
    </row>
    <row r="102" spans="1:11" s="20" customFormat="1" ht="58" customHeight="1" x14ac:dyDescent="0.2">
      <c r="A102" s="42">
        <v>99</v>
      </c>
      <c r="B102" s="32" t="s">
        <v>408</v>
      </c>
      <c r="C102" s="32" t="s">
        <v>409</v>
      </c>
      <c r="D102" s="21">
        <v>45478</v>
      </c>
      <c r="E102" s="32" t="s">
        <v>410</v>
      </c>
      <c r="F102" s="22">
        <v>7240001011552</v>
      </c>
      <c r="G102" s="23" t="s">
        <v>54</v>
      </c>
      <c r="H102" s="29">
        <v>2132900</v>
      </c>
      <c r="I102" s="30">
        <v>2035000</v>
      </c>
      <c r="J102" s="24">
        <f>IFERROR(ROUNDDOWN(I102/H102,3),"-")</f>
        <v>0.95399999999999996</v>
      </c>
      <c r="K102" s="32"/>
    </row>
    <row r="103" spans="1:11" s="20" customFormat="1" ht="58" customHeight="1" x14ac:dyDescent="0.2">
      <c r="A103" s="42">
        <v>100</v>
      </c>
      <c r="B103" s="33" t="s">
        <v>411</v>
      </c>
      <c r="C103" s="33" t="s">
        <v>217</v>
      </c>
      <c r="D103" s="21">
        <v>45478</v>
      </c>
      <c r="E103" s="33" t="s">
        <v>412</v>
      </c>
      <c r="F103" s="28">
        <v>6150001001745</v>
      </c>
      <c r="G103" s="23" t="s">
        <v>56</v>
      </c>
      <c r="H103" s="29">
        <v>2734051</v>
      </c>
      <c r="I103" s="30">
        <v>2610000</v>
      </c>
      <c r="J103" s="27">
        <f>IFERROR(ROUNDDOWN(I103/H103,3),"-")</f>
        <v>0.95399999999999996</v>
      </c>
      <c r="K103" s="32"/>
    </row>
    <row r="104" spans="1:11" s="20" customFormat="1" ht="58" customHeight="1" x14ac:dyDescent="0.2">
      <c r="A104" s="42">
        <v>101</v>
      </c>
      <c r="B104" s="32" t="s">
        <v>413</v>
      </c>
      <c r="C104" s="32" t="s">
        <v>93</v>
      </c>
      <c r="D104" s="21">
        <v>45478</v>
      </c>
      <c r="E104" s="32" t="s">
        <v>414</v>
      </c>
      <c r="F104" s="25">
        <v>6120005012080</v>
      </c>
      <c r="G104" s="23" t="s">
        <v>54</v>
      </c>
      <c r="H104" s="29">
        <v>6845039</v>
      </c>
      <c r="I104" s="30">
        <v>5240000</v>
      </c>
      <c r="J104" s="24">
        <f>IFERROR(ROUNDDOWN(I104/H104,3),"-")</f>
        <v>0.76500000000000001</v>
      </c>
      <c r="K104" s="32"/>
    </row>
    <row r="105" spans="1:11" s="20" customFormat="1" ht="58" customHeight="1" x14ac:dyDescent="0.2">
      <c r="A105" s="42">
        <v>102</v>
      </c>
      <c r="B105" s="32" t="s">
        <v>415</v>
      </c>
      <c r="C105" s="32" t="s">
        <v>130</v>
      </c>
      <c r="D105" s="21">
        <v>45478</v>
      </c>
      <c r="E105" s="32" t="s">
        <v>416</v>
      </c>
      <c r="F105" s="22">
        <v>2240001009205</v>
      </c>
      <c r="G105" s="23" t="s">
        <v>54</v>
      </c>
      <c r="H105" s="29">
        <v>13724776</v>
      </c>
      <c r="I105" s="30">
        <v>13724776</v>
      </c>
      <c r="J105" s="24">
        <f>IFERROR(ROUNDDOWN(I105/H105,3),"-")</f>
        <v>1</v>
      </c>
      <c r="K105" s="32" t="s">
        <v>417</v>
      </c>
    </row>
    <row r="106" spans="1:11" s="20" customFormat="1" ht="58" customHeight="1" x14ac:dyDescent="0.2">
      <c r="A106" s="42">
        <v>103</v>
      </c>
      <c r="B106" s="32" t="s">
        <v>418</v>
      </c>
      <c r="C106" s="32" t="s">
        <v>183</v>
      </c>
      <c r="D106" s="21">
        <v>45478</v>
      </c>
      <c r="E106" s="32" t="s">
        <v>419</v>
      </c>
      <c r="F106" s="22">
        <v>7010501036634</v>
      </c>
      <c r="G106" s="23" t="s">
        <v>54</v>
      </c>
      <c r="H106" s="29">
        <v>19027164</v>
      </c>
      <c r="I106" s="30">
        <v>16467000</v>
      </c>
      <c r="J106" s="24">
        <f>IFERROR(ROUNDDOWN(I106/H106,3),"-")</f>
        <v>0.86499999999999999</v>
      </c>
      <c r="K106" s="32"/>
    </row>
    <row r="107" spans="1:11" s="20" customFormat="1" ht="58" customHeight="1" x14ac:dyDescent="0.2">
      <c r="A107" s="42">
        <v>104</v>
      </c>
      <c r="B107" s="33" t="s">
        <v>420</v>
      </c>
      <c r="C107" s="33" t="s">
        <v>114</v>
      </c>
      <c r="D107" s="31">
        <v>45478</v>
      </c>
      <c r="E107" s="33" t="s">
        <v>421</v>
      </c>
      <c r="F107" s="28">
        <v>6040005001208</v>
      </c>
      <c r="G107" s="23" t="s">
        <v>54</v>
      </c>
      <c r="H107" s="29">
        <v>31864749</v>
      </c>
      <c r="I107" s="30">
        <v>29700000</v>
      </c>
      <c r="J107" s="24">
        <f>IFERROR(ROUNDDOWN(I107/H107,3),"-")</f>
        <v>0.93200000000000005</v>
      </c>
      <c r="K107" s="32" t="s">
        <v>57</v>
      </c>
    </row>
    <row r="108" spans="1:11" s="20" customFormat="1" ht="58" customHeight="1" x14ac:dyDescent="0.2">
      <c r="A108" s="42">
        <v>105</v>
      </c>
      <c r="B108" s="32" t="s">
        <v>422</v>
      </c>
      <c r="C108" s="32" t="s">
        <v>423</v>
      </c>
      <c r="D108" s="21">
        <v>45478</v>
      </c>
      <c r="E108" s="32" t="s">
        <v>424</v>
      </c>
      <c r="F108" s="22">
        <v>4070005000968</v>
      </c>
      <c r="G108" s="23" t="s">
        <v>54</v>
      </c>
      <c r="H108" s="29">
        <v>57894016</v>
      </c>
      <c r="I108" s="30">
        <v>47116300</v>
      </c>
      <c r="J108" s="24">
        <f>IFERROR(ROUNDDOWN(I108/H108,3),"-")</f>
        <v>0.81299999999999994</v>
      </c>
      <c r="K108" s="32" t="s">
        <v>57</v>
      </c>
    </row>
    <row r="109" spans="1:11" s="20" customFormat="1" ht="58" customHeight="1" x14ac:dyDescent="0.2">
      <c r="A109" s="42">
        <v>106</v>
      </c>
      <c r="B109" s="33" t="s">
        <v>318</v>
      </c>
      <c r="C109" s="32" t="s">
        <v>425</v>
      </c>
      <c r="D109" s="21">
        <v>45478</v>
      </c>
      <c r="E109" s="33" t="s">
        <v>426</v>
      </c>
      <c r="F109" s="37">
        <v>3210005000277</v>
      </c>
      <c r="G109" s="23" t="s">
        <v>54</v>
      </c>
      <c r="H109" s="29">
        <v>51596006</v>
      </c>
      <c r="I109" s="30">
        <v>50292000</v>
      </c>
      <c r="J109" s="24">
        <f>IFERROR(ROUNDDOWN(I109/H109,3),"-")</f>
        <v>0.97399999999999998</v>
      </c>
      <c r="K109" s="32" t="s">
        <v>57</v>
      </c>
    </row>
    <row r="110" spans="1:11" s="20" customFormat="1" ht="58" customHeight="1" x14ac:dyDescent="0.2">
      <c r="A110" s="42">
        <v>107</v>
      </c>
      <c r="B110" s="32" t="s">
        <v>427</v>
      </c>
      <c r="C110" s="32" t="s">
        <v>150</v>
      </c>
      <c r="D110" s="21">
        <v>45481</v>
      </c>
      <c r="E110" s="32" t="s">
        <v>428</v>
      </c>
      <c r="F110" s="22">
        <v>7120101028921</v>
      </c>
      <c r="G110" s="23" t="s">
        <v>54</v>
      </c>
      <c r="H110" s="29">
        <v>1039599</v>
      </c>
      <c r="I110" s="30">
        <v>1039599</v>
      </c>
      <c r="J110" s="24">
        <f>IFERROR(ROUNDDOWN(I110/H110,3),"-")</f>
        <v>1</v>
      </c>
      <c r="K110" s="32" t="s">
        <v>58</v>
      </c>
    </row>
    <row r="111" spans="1:11" s="20" customFormat="1" ht="58" customHeight="1" x14ac:dyDescent="0.2">
      <c r="A111" s="42">
        <v>108</v>
      </c>
      <c r="B111" s="33" t="s">
        <v>429</v>
      </c>
      <c r="C111" s="32" t="s">
        <v>357</v>
      </c>
      <c r="D111" s="21">
        <v>45481</v>
      </c>
      <c r="E111" s="33" t="s">
        <v>204</v>
      </c>
      <c r="F111" s="28">
        <v>1290001009738</v>
      </c>
      <c r="G111" s="23" t="s">
        <v>54</v>
      </c>
      <c r="H111" s="29">
        <v>2937000</v>
      </c>
      <c r="I111" s="30">
        <v>2739000</v>
      </c>
      <c r="J111" s="24">
        <f>IFERROR(ROUNDDOWN(I111/H111,3),"-")</f>
        <v>0.93200000000000005</v>
      </c>
      <c r="K111" s="32" t="s">
        <v>58</v>
      </c>
    </row>
    <row r="112" spans="1:11" s="20" customFormat="1" ht="58" customHeight="1" x14ac:dyDescent="0.2">
      <c r="A112" s="42">
        <v>109</v>
      </c>
      <c r="B112" s="32" t="s">
        <v>430</v>
      </c>
      <c r="C112" s="32" t="s">
        <v>81</v>
      </c>
      <c r="D112" s="21">
        <v>45481</v>
      </c>
      <c r="E112" s="32" t="s">
        <v>431</v>
      </c>
      <c r="F112" s="22">
        <v>2430001016743</v>
      </c>
      <c r="G112" s="23" t="s">
        <v>54</v>
      </c>
      <c r="H112" s="29">
        <v>5296886</v>
      </c>
      <c r="I112" s="30">
        <v>3677728</v>
      </c>
      <c r="J112" s="24">
        <f>IFERROR(ROUNDDOWN(I112/H112,3),"-")</f>
        <v>0.69399999999999995</v>
      </c>
      <c r="K112" s="32" t="s">
        <v>432</v>
      </c>
    </row>
    <row r="113" spans="1:11" s="20" customFormat="1" ht="58" customHeight="1" x14ac:dyDescent="0.2">
      <c r="A113" s="42">
        <v>110</v>
      </c>
      <c r="B113" s="32" t="s">
        <v>433</v>
      </c>
      <c r="C113" s="32" t="s">
        <v>434</v>
      </c>
      <c r="D113" s="21">
        <v>45481</v>
      </c>
      <c r="E113" s="32" t="s">
        <v>435</v>
      </c>
      <c r="F113" s="22">
        <v>1260002001671</v>
      </c>
      <c r="G113" s="23" t="s">
        <v>54</v>
      </c>
      <c r="H113" s="29">
        <v>4389000</v>
      </c>
      <c r="I113" s="30">
        <v>4224000</v>
      </c>
      <c r="J113" s="24">
        <f>IFERROR(ROUNDDOWN(I113/H113,3),"-")</f>
        <v>0.96199999999999997</v>
      </c>
      <c r="K113" s="32"/>
    </row>
    <row r="114" spans="1:11" s="20" customFormat="1" ht="58" customHeight="1" x14ac:dyDescent="0.2">
      <c r="A114" s="42">
        <v>111</v>
      </c>
      <c r="B114" s="32" t="s">
        <v>436</v>
      </c>
      <c r="C114" s="32" t="s">
        <v>223</v>
      </c>
      <c r="D114" s="21">
        <v>45481</v>
      </c>
      <c r="E114" s="32" t="s">
        <v>437</v>
      </c>
      <c r="F114" s="22">
        <v>6120001087993</v>
      </c>
      <c r="G114" s="23" t="s">
        <v>54</v>
      </c>
      <c r="H114" s="29">
        <v>12162222</v>
      </c>
      <c r="I114" s="30">
        <v>11127160</v>
      </c>
      <c r="J114" s="24">
        <f>IFERROR(ROUNDDOWN(I114/H114,3),"-")</f>
        <v>0.91400000000000003</v>
      </c>
      <c r="K114" s="32"/>
    </row>
    <row r="115" spans="1:11" s="20" customFormat="1" ht="58" customHeight="1" x14ac:dyDescent="0.2">
      <c r="A115" s="42">
        <v>112</v>
      </c>
      <c r="B115" s="32" t="s">
        <v>438</v>
      </c>
      <c r="C115" s="32" t="s">
        <v>74</v>
      </c>
      <c r="D115" s="21">
        <v>45481</v>
      </c>
      <c r="E115" s="32" t="s">
        <v>439</v>
      </c>
      <c r="F115" s="22">
        <v>7140005019098</v>
      </c>
      <c r="G115" s="23" t="s">
        <v>54</v>
      </c>
      <c r="H115" s="29">
        <v>99311186</v>
      </c>
      <c r="I115" s="30">
        <v>66000000</v>
      </c>
      <c r="J115" s="24">
        <f>IFERROR(ROUNDDOWN(I115/H115,3),"-")</f>
        <v>0.66400000000000003</v>
      </c>
      <c r="K115" s="32" t="s">
        <v>317</v>
      </c>
    </row>
    <row r="116" spans="1:11" s="20" customFormat="1" ht="58" customHeight="1" x14ac:dyDescent="0.2">
      <c r="A116" s="42">
        <v>113</v>
      </c>
      <c r="B116" s="32" t="s">
        <v>422</v>
      </c>
      <c r="C116" s="32" t="s">
        <v>76</v>
      </c>
      <c r="D116" s="21">
        <v>45481</v>
      </c>
      <c r="E116" s="32" t="s">
        <v>440</v>
      </c>
      <c r="F116" s="22">
        <v>2240005002734</v>
      </c>
      <c r="G116" s="23" t="s">
        <v>54</v>
      </c>
      <c r="H116" s="29">
        <v>123329285</v>
      </c>
      <c r="I116" s="30">
        <v>108900000</v>
      </c>
      <c r="J116" s="24">
        <f>IFERROR(ROUNDDOWN(I116/H116,3),"-")</f>
        <v>0.88300000000000001</v>
      </c>
      <c r="K116" s="32" t="s">
        <v>145</v>
      </c>
    </row>
    <row r="117" spans="1:11" s="20" customFormat="1" ht="67.5" customHeight="1" x14ac:dyDescent="0.2">
      <c r="A117" s="42">
        <v>114</v>
      </c>
      <c r="B117" s="32" t="s">
        <v>441</v>
      </c>
      <c r="C117" s="32" t="s">
        <v>76</v>
      </c>
      <c r="D117" s="21">
        <v>45481</v>
      </c>
      <c r="E117" s="32" t="s">
        <v>442</v>
      </c>
      <c r="F117" s="22">
        <v>8370005000091</v>
      </c>
      <c r="G117" s="23" t="s">
        <v>54</v>
      </c>
      <c r="H117" s="29">
        <v>137964669</v>
      </c>
      <c r="I117" s="30">
        <v>135300000</v>
      </c>
      <c r="J117" s="27">
        <f>IFERROR(ROUNDDOWN(I117/H117,3),"-")</f>
        <v>0.98</v>
      </c>
      <c r="K117" s="32" t="s">
        <v>145</v>
      </c>
    </row>
    <row r="118" spans="1:11" s="20" customFormat="1" ht="58" customHeight="1" x14ac:dyDescent="0.2">
      <c r="A118" s="42">
        <v>115</v>
      </c>
      <c r="B118" s="32" t="s">
        <v>443</v>
      </c>
      <c r="C118" s="32" t="s">
        <v>223</v>
      </c>
      <c r="D118" s="21">
        <v>45481</v>
      </c>
      <c r="E118" s="32" t="s">
        <v>444</v>
      </c>
      <c r="F118" s="22">
        <v>2010001033475</v>
      </c>
      <c r="G118" s="23" t="s">
        <v>56</v>
      </c>
      <c r="H118" s="29">
        <v>1824548990</v>
      </c>
      <c r="I118" s="30">
        <v>1696750000</v>
      </c>
      <c r="J118" s="24">
        <f>IFERROR(ROUNDDOWN(I118/H118,3),"-")</f>
        <v>0.92900000000000005</v>
      </c>
      <c r="K118" s="32" t="s">
        <v>57</v>
      </c>
    </row>
    <row r="119" spans="1:11" s="20" customFormat="1" ht="58" customHeight="1" x14ac:dyDescent="0.2">
      <c r="A119" s="42">
        <v>116</v>
      </c>
      <c r="B119" s="32" t="s">
        <v>445</v>
      </c>
      <c r="C119" s="32" t="s">
        <v>446</v>
      </c>
      <c r="D119" s="21">
        <v>45482</v>
      </c>
      <c r="E119" s="32" t="s">
        <v>96</v>
      </c>
      <c r="F119" s="22">
        <v>9013401005070</v>
      </c>
      <c r="G119" s="23" t="s">
        <v>54</v>
      </c>
      <c r="H119" s="29">
        <v>1986630</v>
      </c>
      <c r="I119" s="30">
        <v>1872640</v>
      </c>
      <c r="J119" s="24">
        <f>IFERROR(ROUNDDOWN(I119/H119,3),"-")</f>
        <v>0.94199999999999995</v>
      </c>
      <c r="K119" s="32" t="s">
        <v>447</v>
      </c>
    </row>
    <row r="120" spans="1:11" s="20" customFormat="1" ht="58" customHeight="1" x14ac:dyDescent="0.2">
      <c r="A120" s="42">
        <v>117</v>
      </c>
      <c r="B120" s="32" t="s">
        <v>448</v>
      </c>
      <c r="C120" s="32" t="s">
        <v>446</v>
      </c>
      <c r="D120" s="21">
        <v>45482</v>
      </c>
      <c r="E120" s="32" t="s">
        <v>449</v>
      </c>
      <c r="F120" s="22">
        <v>3010401022977</v>
      </c>
      <c r="G120" s="23" t="s">
        <v>54</v>
      </c>
      <c r="H120" s="29">
        <v>3130116</v>
      </c>
      <c r="I120" s="30">
        <v>2948660</v>
      </c>
      <c r="J120" s="24">
        <f>IFERROR(ROUNDDOWN(I120/H120,3),"-")</f>
        <v>0.94199999999999995</v>
      </c>
      <c r="K120" s="32"/>
    </row>
    <row r="121" spans="1:11" s="20" customFormat="1" ht="58" customHeight="1" x14ac:dyDescent="0.2">
      <c r="A121" s="42">
        <v>118</v>
      </c>
      <c r="B121" s="32" t="s">
        <v>450</v>
      </c>
      <c r="C121" s="32" t="s">
        <v>199</v>
      </c>
      <c r="D121" s="21">
        <v>45482</v>
      </c>
      <c r="E121" s="32" t="s">
        <v>451</v>
      </c>
      <c r="F121" s="22">
        <v>8120101000508</v>
      </c>
      <c r="G121" s="23" t="s">
        <v>54</v>
      </c>
      <c r="H121" s="29">
        <v>3329700</v>
      </c>
      <c r="I121" s="30">
        <v>3080000</v>
      </c>
      <c r="J121" s="24">
        <f>IFERROR(ROUNDDOWN(I121/H121,3),"-")</f>
        <v>0.92500000000000004</v>
      </c>
      <c r="K121" s="32"/>
    </row>
    <row r="122" spans="1:11" s="20" customFormat="1" ht="58" customHeight="1" x14ac:dyDescent="0.2">
      <c r="A122" s="42">
        <v>119</v>
      </c>
      <c r="B122" s="32" t="s">
        <v>452</v>
      </c>
      <c r="C122" s="32" t="s">
        <v>110</v>
      </c>
      <c r="D122" s="21">
        <v>45482</v>
      </c>
      <c r="E122" s="32" t="s">
        <v>453</v>
      </c>
      <c r="F122" s="22">
        <v>7370005000349</v>
      </c>
      <c r="G122" s="23" t="s">
        <v>54</v>
      </c>
      <c r="H122" s="29">
        <v>3900886</v>
      </c>
      <c r="I122" s="30">
        <v>3517767</v>
      </c>
      <c r="J122" s="24">
        <f>IFERROR(ROUNDDOWN(I122/H122,3),"-")</f>
        <v>0.90100000000000002</v>
      </c>
      <c r="K122" s="32" t="s">
        <v>454</v>
      </c>
    </row>
    <row r="123" spans="1:11" s="20" customFormat="1" ht="58" customHeight="1" x14ac:dyDescent="0.2">
      <c r="A123" s="42">
        <v>120</v>
      </c>
      <c r="B123" s="32" t="s">
        <v>331</v>
      </c>
      <c r="C123" s="32" t="s">
        <v>202</v>
      </c>
      <c r="D123" s="21">
        <v>45482</v>
      </c>
      <c r="E123" s="32" t="s">
        <v>149</v>
      </c>
      <c r="F123" s="22">
        <v>4010605000547</v>
      </c>
      <c r="G123" s="23" t="s">
        <v>54</v>
      </c>
      <c r="H123" s="29">
        <v>3972309</v>
      </c>
      <c r="I123" s="30">
        <v>3577123</v>
      </c>
      <c r="J123" s="24">
        <f>IFERROR(ROUNDDOWN(I123/H123,3),"-")</f>
        <v>0.9</v>
      </c>
      <c r="K123" s="32" t="s">
        <v>55</v>
      </c>
    </row>
    <row r="124" spans="1:11" s="20" customFormat="1" ht="58" customHeight="1" x14ac:dyDescent="0.2">
      <c r="A124" s="42">
        <v>121</v>
      </c>
      <c r="B124" s="32" t="s">
        <v>455</v>
      </c>
      <c r="C124" s="32" t="s">
        <v>203</v>
      </c>
      <c r="D124" s="21">
        <v>45482</v>
      </c>
      <c r="E124" s="32" t="s">
        <v>419</v>
      </c>
      <c r="F124" s="22">
        <v>7010501036634</v>
      </c>
      <c r="G124" s="23" t="s">
        <v>54</v>
      </c>
      <c r="H124" s="29">
        <v>6490000</v>
      </c>
      <c r="I124" s="30">
        <v>4037000</v>
      </c>
      <c r="J124" s="24">
        <f>IFERROR(ROUNDDOWN(I124/H124,3),"-")</f>
        <v>0.622</v>
      </c>
      <c r="K124" s="32"/>
    </row>
    <row r="125" spans="1:11" s="20" customFormat="1" ht="58" customHeight="1" x14ac:dyDescent="0.2">
      <c r="A125" s="42">
        <v>122</v>
      </c>
      <c r="B125" s="32" t="s">
        <v>456</v>
      </c>
      <c r="C125" s="32" t="s">
        <v>116</v>
      </c>
      <c r="D125" s="21">
        <v>45482</v>
      </c>
      <c r="E125" s="32" t="s">
        <v>457</v>
      </c>
      <c r="F125" s="22">
        <v>7020001078696</v>
      </c>
      <c r="G125" s="23" t="s">
        <v>56</v>
      </c>
      <c r="H125" s="29">
        <v>9929830</v>
      </c>
      <c r="I125" s="30">
        <v>8425620</v>
      </c>
      <c r="J125" s="24">
        <f>IFERROR(ROUNDDOWN(I125/H125,3),"-")</f>
        <v>0.84799999999999998</v>
      </c>
      <c r="K125" s="32"/>
    </row>
    <row r="126" spans="1:11" s="20" customFormat="1" ht="58" customHeight="1" x14ac:dyDescent="0.2">
      <c r="A126" s="42">
        <v>123</v>
      </c>
      <c r="B126" s="33" t="s">
        <v>458</v>
      </c>
      <c r="C126" s="32" t="s">
        <v>68</v>
      </c>
      <c r="D126" s="21">
        <v>45482</v>
      </c>
      <c r="E126" s="32" t="s">
        <v>459</v>
      </c>
      <c r="F126" s="22">
        <v>5270005000476</v>
      </c>
      <c r="G126" s="23" t="s">
        <v>54</v>
      </c>
      <c r="H126" s="29">
        <v>45546009</v>
      </c>
      <c r="I126" s="30">
        <v>44000000</v>
      </c>
      <c r="J126" s="24">
        <f>IFERROR(ROUNDDOWN(I126/H126,3),"-")</f>
        <v>0.96599999999999997</v>
      </c>
      <c r="K126" s="32" t="s">
        <v>145</v>
      </c>
    </row>
    <row r="127" spans="1:11" s="20" customFormat="1" ht="58" customHeight="1" x14ac:dyDescent="0.2">
      <c r="A127" s="42">
        <v>124</v>
      </c>
      <c r="B127" s="32" t="s">
        <v>460</v>
      </c>
      <c r="C127" s="32" t="s">
        <v>223</v>
      </c>
      <c r="D127" s="21">
        <v>45482</v>
      </c>
      <c r="E127" s="32" t="s">
        <v>170</v>
      </c>
      <c r="F127" s="22">
        <v>1020001071491</v>
      </c>
      <c r="G127" s="23" t="s">
        <v>56</v>
      </c>
      <c r="H127" s="29">
        <v>660427999</v>
      </c>
      <c r="I127" s="30">
        <v>654720000</v>
      </c>
      <c r="J127" s="24">
        <f>IFERROR(ROUNDDOWN(I127/H127,3),"-")</f>
        <v>0.99099999999999999</v>
      </c>
      <c r="K127" s="32" t="s">
        <v>317</v>
      </c>
    </row>
    <row r="128" spans="1:11" s="20" customFormat="1" ht="58" customHeight="1" x14ac:dyDescent="0.2">
      <c r="A128" s="42">
        <v>125</v>
      </c>
      <c r="B128" s="32" t="s">
        <v>461</v>
      </c>
      <c r="C128" s="32" t="s">
        <v>446</v>
      </c>
      <c r="D128" s="21">
        <v>45482</v>
      </c>
      <c r="E128" s="32" t="s">
        <v>173</v>
      </c>
      <c r="F128" s="22">
        <v>7010001008844</v>
      </c>
      <c r="G128" s="23" t="s">
        <v>56</v>
      </c>
      <c r="H128" s="29">
        <v>7083375706</v>
      </c>
      <c r="I128" s="30">
        <v>3733703053</v>
      </c>
      <c r="J128" s="24">
        <f>IFERROR(ROUNDDOWN(I128/H128,3),"-")</f>
        <v>0.52700000000000002</v>
      </c>
      <c r="K128" s="32" t="s">
        <v>57</v>
      </c>
    </row>
    <row r="129" spans="1:11" s="20" customFormat="1" ht="58" customHeight="1" x14ac:dyDescent="0.2">
      <c r="A129" s="42">
        <v>126</v>
      </c>
      <c r="B129" s="32" t="s">
        <v>462</v>
      </c>
      <c r="C129" s="32" t="s">
        <v>131</v>
      </c>
      <c r="D129" s="21">
        <v>45483</v>
      </c>
      <c r="E129" s="32" t="s">
        <v>463</v>
      </c>
      <c r="F129" s="22">
        <v>3160005000134</v>
      </c>
      <c r="G129" s="23" t="s">
        <v>54</v>
      </c>
      <c r="H129" s="29">
        <v>1741300</v>
      </c>
      <c r="I129" s="30">
        <v>1425985</v>
      </c>
      <c r="J129" s="24">
        <f>IFERROR(ROUNDDOWN(I129/H129,3),"-")</f>
        <v>0.81799999999999995</v>
      </c>
      <c r="K129" s="32" t="s">
        <v>58</v>
      </c>
    </row>
    <row r="130" spans="1:11" s="20" customFormat="1" ht="58" customHeight="1" x14ac:dyDescent="0.2">
      <c r="A130" s="42">
        <v>127</v>
      </c>
      <c r="B130" s="32" t="s">
        <v>464</v>
      </c>
      <c r="C130" s="32" t="s">
        <v>273</v>
      </c>
      <c r="D130" s="21">
        <v>45483</v>
      </c>
      <c r="E130" s="32" t="s">
        <v>465</v>
      </c>
      <c r="F130" s="22">
        <v>2310005004533</v>
      </c>
      <c r="G130" s="23" t="s">
        <v>54</v>
      </c>
      <c r="H130" s="29">
        <v>1919689</v>
      </c>
      <c r="I130" s="30">
        <v>1919689</v>
      </c>
      <c r="J130" s="24">
        <f>IFERROR(ROUNDDOWN(I130/H130,3),"-")</f>
        <v>1</v>
      </c>
      <c r="K130" s="32"/>
    </row>
    <row r="131" spans="1:11" s="20" customFormat="1" ht="58" customHeight="1" x14ac:dyDescent="0.2">
      <c r="A131" s="42">
        <v>128</v>
      </c>
      <c r="B131" s="32" t="s">
        <v>466</v>
      </c>
      <c r="C131" s="32" t="s">
        <v>184</v>
      </c>
      <c r="D131" s="21">
        <v>45483</v>
      </c>
      <c r="E131" s="32" t="s">
        <v>467</v>
      </c>
      <c r="F131" s="22">
        <v>9080101009866</v>
      </c>
      <c r="G131" s="23" t="s">
        <v>54</v>
      </c>
      <c r="H131" s="29">
        <v>2677686</v>
      </c>
      <c r="I131" s="30">
        <v>2073819</v>
      </c>
      <c r="J131" s="27">
        <f>IFERROR(ROUNDDOWN(I131/H131,3),"-")</f>
        <v>0.77400000000000002</v>
      </c>
      <c r="K131" s="32"/>
    </row>
    <row r="132" spans="1:11" s="20" customFormat="1" ht="58" customHeight="1" x14ac:dyDescent="0.2">
      <c r="A132" s="42">
        <v>129</v>
      </c>
      <c r="B132" s="32" t="s">
        <v>468</v>
      </c>
      <c r="C132" s="33" t="s">
        <v>469</v>
      </c>
      <c r="D132" s="21">
        <v>45483</v>
      </c>
      <c r="E132" s="33" t="s">
        <v>470</v>
      </c>
      <c r="F132" s="28">
        <v>1140001013003</v>
      </c>
      <c r="G132" s="23" t="s">
        <v>54</v>
      </c>
      <c r="H132" s="29">
        <v>3001354</v>
      </c>
      <c r="I132" s="30">
        <v>2365000</v>
      </c>
      <c r="J132" s="24">
        <f>IFERROR(ROUNDDOWN(I132/H132,3),"-")</f>
        <v>0.78700000000000003</v>
      </c>
      <c r="K132" s="32"/>
    </row>
    <row r="133" spans="1:11" s="20" customFormat="1" ht="58" customHeight="1" x14ac:dyDescent="0.2">
      <c r="A133" s="42">
        <v>130</v>
      </c>
      <c r="B133" s="32" t="s">
        <v>471</v>
      </c>
      <c r="C133" s="32" t="s">
        <v>223</v>
      </c>
      <c r="D133" s="21">
        <v>45483</v>
      </c>
      <c r="E133" s="32" t="s">
        <v>472</v>
      </c>
      <c r="F133" s="22">
        <v>3010001071061</v>
      </c>
      <c r="G133" s="23" t="s">
        <v>54</v>
      </c>
      <c r="H133" s="29">
        <v>21284384</v>
      </c>
      <c r="I133" s="30">
        <v>18678000</v>
      </c>
      <c r="J133" s="24">
        <f>IFERROR(ROUNDDOWN(I133/H133,3),"-")</f>
        <v>0.877</v>
      </c>
      <c r="K133" s="32"/>
    </row>
    <row r="134" spans="1:11" s="20" customFormat="1" ht="77" customHeight="1" x14ac:dyDescent="0.2">
      <c r="A134" s="42">
        <v>131</v>
      </c>
      <c r="B134" s="32" t="s">
        <v>473</v>
      </c>
      <c r="C134" s="32" t="s">
        <v>63</v>
      </c>
      <c r="D134" s="21">
        <v>45483</v>
      </c>
      <c r="E134" s="32" t="s">
        <v>474</v>
      </c>
      <c r="F134" s="22">
        <v>6020005002843</v>
      </c>
      <c r="G134" s="23" t="s">
        <v>54</v>
      </c>
      <c r="H134" s="29">
        <v>26186067</v>
      </c>
      <c r="I134" s="30">
        <v>20350000</v>
      </c>
      <c r="J134" s="24">
        <f>IFERROR(ROUNDDOWN(I134/H134,3),"-")</f>
        <v>0.77700000000000002</v>
      </c>
      <c r="K134" s="32" t="s">
        <v>57</v>
      </c>
    </row>
    <row r="135" spans="1:11" s="20" customFormat="1" ht="58" customHeight="1" x14ac:dyDescent="0.2">
      <c r="A135" s="42">
        <v>132</v>
      </c>
      <c r="B135" s="32" t="s">
        <v>475</v>
      </c>
      <c r="C135" s="32" t="s">
        <v>223</v>
      </c>
      <c r="D135" s="21">
        <v>45484</v>
      </c>
      <c r="E135" s="32" t="s">
        <v>176</v>
      </c>
      <c r="F135" s="22">
        <v>3010001137944</v>
      </c>
      <c r="G135" s="23" t="s">
        <v>54</v>
      </c>
      <c r="H135" s="29">
        <v>1608255</v>
      </c>
      <c r="I135" s="30">
        <v>1441000</v>
      </c>
      <c r="J135" s="24">
        <f>IFERROR(ROUNDDOWN(I135/H135,3),"-")</f>
        <v>0.89600000000000002</v>
      </c>
      <c r="K135" s="32"/>
    </row>
    <row r="136" spans="1:11" s="20" customFormat="1" ht="58" customHeight="1" x14ac:dyDescent="0.2">
      <c r="A136" s="42">
        <v>133</v>
      </c>
      <c r="B136" s="32" t="s">
        <v>476</v>
      </c>
      <c r="C136" s="32" t="s">
        <v>83</v>
      </c>
      <c r="D136" s="21">
        <v>45484</v>
      </c>
      <c r="E136" s="32" t="s">
        <v>171</v>
      </c>
      <c r="F136" s="22">
        <v>1430001015614</v>
      </c>
      <c r="G136" s="23" t="s">
        <v>54</v>
      </c>
      <c r="H136" s="29">
        <v>2527462</v>
      </c>
      <c r="I136" s="30">
        <v>2432430</v>
      </c>
      <c r="J136" s="24">
        <f>IFERROR(ROUNDDOWN(I136/H136,3),"-")</f>
        <v>0.96199999999999997</v>
      </c>
      <c r="K136" s="32" t="s">
        <v>477</v>
      </c>
    </row>
    <row r="137" spans="1:11" s="20" customFormat="1" ht="58" customHeight="1" x14ac:dyDescent="0.2">
      <c r="A137" s="42">
        <v>134</v>
      </c>
      <c r="B137" s="32" t="s">
        <v>478</v>
      </c>
      <c r="C137" s="32" t="s">
        <v>252</v>
      </c>
      <c r="D137" s="21">
        <v>45484</v>
      </c>
      <c r="E137" s="32" t="s">
        <v>479</v>
      </c>
      <c r="F137" s="22">
        <v>7120101005474</v>
      </c>
      <c r="G137" s="23" t="s">
        <v>54</v>
      </c>
      <c r="H137" s="29">
        <v>3388000</v>
      </c>
      <c r="I137" s="30">
        <v>3256000</v>
      </c>
      <c r="J137" s="24">
        <f>IFERROR(ROUNDDOWN(I137/H137,3),"-")</f>
        <v>0.96099999999999997</v>
      </c>
      <c r="K137" s="32"/>
    </row>
    <row r="138" spans="1:11" s="20" customFormat="1" ht="58" customHeight="1" x14ac:dyDescent="0.2">
      <c r="A138" s="42">
        <v>135</v>
      </c>
      <c r="B138" s="32" t="s">
        <v>480</v>
      </c>
      <c r="C138" s="32" t="s">
        <v>186</v>
      </c>
      <c r="D138" s="21">
        <v>45484</v>
      </c>
      <c r="E138" s="32" t="s">
        <v>481</v>
      </c>
      <c r="F138" s="22">
        <v>1180005004903</v>
      </c>
      <c r="G138" s="23" t="s">
        <v>54</v>
      </c>
      <c r="H138" s="29">
        <v>6758345</v>
      </c>
      <c r="I138" s="30">
        <v>6488460</v>
      </c>
      <c r="J138" s="24">
        <f>IFERROR(ROUNDDOWN(I138/H138,3),"-")</f>
        <v>0.96</v>
      </c>
      <c r="K138" s="32" t="s">
        <v>58</v>
      </c>
    </row>
    <row r="139" spans="1:11" s="20" customFormat="1" ht="58" customHeight="1" x14ac:dyDescent="0.2">
      <c r="A139" s="42">
        <v>136</v>
      </c>
      <c r="B139" s="32" t="s">
        <v>482</v>
      </c>
      <c r="C139" s="32" t="s">
        <v>182</v>
      </c>
      <c r="D139" s="21">
        <v>45484</v>
      </c>
      <c r="E139" s="32" t="s">
        <v>483</v>
      </c>
      <c r="F139" s="22">
        <v>3430001016775</v>
      </c>
      <c r="G139" s="23" t="s">
        <v>54</v>
      </c>
      <c r="H139" s="29">
        <v>11990000</v>
      </c>
      <c r="I139" s="30">
        <v>7698900</v>
      </c>
      <c r="J139" s="24">
        <f>IFERROR(ROUNDDOWN(I139/H139,3),"-")</f>
        <v>0.64200000000000002</v>
      </c>
      <c r="K139" s="32"/>
    </row>
    <row r="140" spans="1:11" s="20" customFormat="1" ht="58" customHeight="1" x14ac:dyDescent="0.2">
      <c r="A140" s="42">
        <v>137</v>
      </c>
      <c r="B140" s="32" t="s">
        <v>484</v>
      </c>
      <c r="C140" s="32" t="s">
        <v>485</v>
      </c>
      <c r="D140" s="21">
        <v>45484</v>
      </c>
      <c r="E140" s="32" t="s">
        <v>486</v>
      </c>
      <c r="F140" s="22">
        <v>4040001009578</v>
      </c>
      <c r="G140" s="23" t="s">
        <v>54</v>
      </c>
      <c r="H140" s="29">
        <v>20697600</v>
      </c>
      <c r="I140" s="30">
        <v>13956800</v>
      </c>
      <c r="J140" s="24">
        <f>IFERROR(ROUNDDOWN(I140/H140,3),"-")</f>
        <v>0.67400000000000004</v>
      </c>
      <c r="K140" s="32"/>
    </row>
    <row r="141" spans="1:11" s="20" customFormat="1" ht="58" customHeight="1" x14ac:dyDescent="0.2">
      <c r="A141" s="42">
        <v>138</v>
      </c>
      <c r="B141" s="32" t="s">
        <v>487</v>
      </c>
      <c r="C141" s="32" t="s">
        <v>125</v>
      </c>
      <c r="D141" s="21">
        <v>45484</v>
      </c>
      <c r="E141" s="32" t="s">
        <v>696</v>
      </c>
      <c r="F141" s="22">
        <v>3430005000882</v>
      </c>
      <c r="G141" s="23" t="s">
        <v>54</v>
      </c>
      <c r="H141" s="29">
        <v>32493218</v>
      </c>
      <c r="I141" s="30">
        <v>32230000</v>
      </c>
      <c r="J141" s="27">
        <f>IFERROR(ROUNDDOWN(I141/H141,3),"-")</f>
        <v>0.99099999999999999</v>
      </c>
      <c r="K141" s="32" t="s">
        <v>317</v>
      </c>
    </row>
    <row r="142" spans="1:11" s="20" customFormat="1" ht="58" customHeight="1" x14ac:dyDescent="0.2">
      <c r="A142" s="42">
        <v>139</v>
      </c>
      <c r="B142" s="32" t="s">
        <v>488</v>
      </c>
      <c r="C142" s="32" t="s">
        <v>125</v>
      </c>
      <c r="D142" s="21">
        <v>45484</v>
      </c>
      <c r="E142" s="32" t="s">
        <v>696</v>
      </c>
      <c r="F142" s="22">
        <v>3430005000882</v>
      </c>
      <c r="G142" s="23" t="s">
        <v>54</v>
      </c>
      <c r="H142" s="29">
        <v>78404328</v>
      </c>
      <c r="I142" s="30">
        <v>78320000</v>
      </c>
      <c r="J142" s="27">
        <f>IFERROR(ROUNDDOWN(I142/H142,3),"-")</f>
        <v>0.998</v>
      </c>
      <c r="K142" s="32" t="s">
        <v>317</v>
      </c>
    </row>
    <row r="143" spans="1:11" s="20" customFormat="1" ht="58" customHeight="1" x14ac:dyDescent="0.2">
      <c r="A143" s="42">
        <v>140</v>
      </c>
      <c r="B143" s="33" t="s">
        <v>489</v>
      </c>
      <c r="C143" s="33" t="s">
        <v>102</v>
      </c>
      <c r="D143" s="21">
        <v>45484</v>
      </c>
      <c r="E143" s="33" t="s">
        <v>490</v>
      </c>
      <c r="F143" s="28">
        <v>5120005003238</v>
      </c>
      <c r="G143" s="23" t="s">
        <v>54</v>
      </c>
      <c r="H143" s="29">
        <v>82306602</v>
      </c>
      <c r="I143" s="30">
        <v>81312000</v>
      </c>
      <c r="J143" s="24">
        <f>IFERROR(ROUNDDOWN(I143/H143,3),"-")</f>
        <v>0.98699999999999999</v>
      </c>
      <c r="K143" s="33" t="s">
        <v>57</v>
      </c>
    </row>
    <row r="144" spans="1:11" s="20" customFormat="1" ht="58" customHeight="1" x14ac:dyDescent="0.2">
      <c r="A144" s="42">
        <v>141</v>
      </c>
      <c r="B144" s="33" t="s">
        <v>491</v>
      </c>
      <c r="C144" s="33" t="s">
        <v>102</v>
      </c>
      <c r="D144" s="21">
        <v>45484</v>
      </c>
      <c r="E144" s="33" t="s">
        <v>490</v>
      </c>
      <c r="F144" s="22">
        <v>5120005003238</v>
      </c>
      <c r="G144" s="23" t="s">
        <v>54</v>
      </c>
      <c r="H144" s="29">
        <v>86003771</v>
      </c>
      <c r="I144" s="30">
        <v>85987000</v>
      </c>
      <c r="J144" s="24">
        <f>IFERROR(ROUNDDOWN(I144/H144,3),"-")</f>
        <v>0.999</v>
      </c>
      <c r="K144" s="33" t="s">
        <v>57</v>
      </c>
    </row>
    <row r="145" spans="1:11" s="20" customFormat="1" ht="58" customHeight="1" x14ac:dyDescent="0.2">
      <c r="A145" s="42">
        <v>142</v>
      </c>
      <c r="B145" s="32" t="s">
        <v>492</v>
      </c>
      <c r="C145" s="32" t="s">
        <v>446</v>
      </c>
      <c r="D145" s="21">
        <v>45484</v>
      </c>
      <c r="E145" s="32" t="s">
        <v>172</v>
      </c>
      <c r="F145" s="22">
        <v>7010401022916</v>
      </c>
      <c r="G145" s="23" t="s">
        <v>56</v>
      </c>
      <c r="H145" s="29">
        <v>412870920</v>
      </c>
      <c r="I145" s="30">
        <v>392370000</v>
      </c>
      <c r="J145" s="24">
        <f>IFERROR(ROUNDDOWN(I145/H145,3),"-")</f>
        <v>0.95</v>
      </c>
      <c r="K145" s="32"/>
    </row>
    <row r="146" spans="1:11" s="20" customFormat="1" ht="58" customHeight="1" x14ac:dyDescent="0.2">
      <c r="A146" s="42">
        <v>143</v>
      </c>
      <c r="B146" s="32" t="s">
        <v>493</v>
      </c>
      <c r="C146" s="32" t="s">
        <v>79</v>
      </c>
      <c r="D146" s="21">
        <v>45485</v>
      </c>
      <c r="E146" s="32" t="s">
        <v>190</v>
      </c>
      <c r="F146" s="22">
        <v>3030001003582</v>
      </c>
      <c r="G146" s="23" t="s">
        <v>54</v>
      </c>
      <c r="H146" s="29">
        <v>1702149</v>
      </c>
      <c r="I146" s="30">
        <v>949030</v>
      </c>
      <c r="J146" s="24">
        <f>IFERROR(ROUNDDOWN(I146/H146,3),"-")</f>
        <v>0.55700000000000005</v>
      </c>
      <c r="K146" s="32"/>
    </row>
    <row r="147" spans="1:11" s="20" customFormat="1" ht="58" customHeight="1" x14ac:dyDescent="0.2">
      <c r="A147" s="42">
        <v>144</v>
      </c>
      <c r="B147" s="32" t="s">
        <v>494</v>
      </c>
      <c r="C147" s="32" t="s">
        <v>62</v>
      </c>
      <c r="D147" s="21">
        <v>45485</v>
      </c>
      <c r="E147" s="32" t="s">
        <v>495</v>
      </c>
      <c r="F147" s="22">
        <v>4010805000041</v>
      </c>
      <c r="G147" s="23" t="s">
        <v>54</v>
      </c>
      <c r="H147" s="29">
        <v>1929334</v>
      </c>
      <c r="I147" s="30">
        <v>1591249</v>
      </c>
      <c r="J147" s="24">
        <f>IFERROR(ROUNDDOWN(I147/H147,3),"-")</f>
        <v>0.82399999999999995</v>
      </c>
      <c r="K147" s="32" t="s">
        <v>55</v>
      </c>
    </row>
    <row r="148" spans="1:11" s="20" customFormat="1" ht="58" customHeight="1" x14ac:dyDescent="0.2">
      <c r="A148" s="42">
        <v>145</v>
      </c>
      <c r="B148" s="32" t="s">
        <v>496</v>
      </c>
      <c r="C148" s="32" t="s">
        <v>185</v>
      </c>
      <c r="D148" s="21">
        <v>45485</v>
      </c>
      <c r="E148" s="32" t="s">
        <v>497</v>
      </c>
      <c r="F148" s="22">
        <v>4130001061339</v>
      </c>
      <c r="G148" s="23" t="s">
        <v>54</v>
      </c>
      <c r="H148" s="29">
        <v>2312200</v>
      </c>
      <c r="I148" s="30">
        <v>2288000</v>
      </c>
      <c r="J148" s="24">
        <f>IFERROR(ROUNDDOWN(I148/H148,3),"-")</f>
        <v>0.98899999999999999</v>
      </c>
      <c r="K148" s="32"/>
    </row>
    <row r="149" spans="1:11" s="20" customFormat="1" ht="58" customHeight="1" x14ac:dyDescent="0.2">
      <c r="A149" s="42">
        <v>146</v>
      </c>
      <c r="B149" s="32" t="s">
        <v>498</v>
      </c>
      <c r="C149" s="32" t="s">
        <v>62</v>
      </c>
      <c r="D149" s="21">
        <v>45485</v>
      </c>
      <c r="E149" s="32" t="s">
        <v>149</v>
      </c>
      <c r="F149" s="22">
        <v>4010605000547</v>
      </c>
      <c r="G149" s="23" t="s">
        <v>54</v>
      </c>
      <c r="H149" s="29">
        <v>3440800</v>
      </c>
      <c r="I149" s="30">
        <v>2724700</v>
      </c>
      <c r="J149" s="24">
        <f>IFERROR(ROUNDDOWN(I149/H149,3),"-")</f>
        <v>0.79100000000000004</v>
      </c>
      <c r="K149" s="32" t="s">
        <v>55</v>
      </c>
    </row>
    <row r="150" spans="1:11" s="20" customFormat="1" ht="58" customHeight="1" x14ac:dyDescent="0.2">
      <c r="A150" s="42">
        <v>147</v>
      </c>
      <c r="B150" s="32" t="s">
        <v>499</v>
      </c>
      <c r="C150" s="33" t="s">
        <v>469</v>
      </c>
      <c r="D150" s="21">
        <v>45485</v>
      </c>
      <c r="E150" s="32" t="s">
        <v>500</v>
      </c>
      <c r="F150" s="22">
        <v>2140001058369</v>
      </c>
      <c r="G150" s="23" t="s">
        <v>54</v>
      </c>
      <c r="H150" s="29">
        <v>4025033</v>
      </c>
      <c r="I150" s="30">
        <v>3097600</v>
      </c>
      <c r="J150" s="24">
        <f>IFERROR(ROUNDDOWN(I150/H150,3),"-")</f>
        <v>0.76900000000000002</v>
      </c>
      <c r="K150" s="32"/>
    </row>
    <row r="151" spans="1:11" s="20" customFormat="1" ht="58" customHeight="1" x14ac:dyDescent="0.2">
      <c r="A151" s="42">
        <v>148</v>
      </c>
      <c r="B151" s="32" t="s">
        <v>501</v>
      </c>
      <c r="C151" s="33" t="s">
        <v>469</v>
      </c>
      <c r="D151" s="21">
        <v>45485</v>
      </c>
      <c r="E151" s="32" t="s">
        <v>500</v>
      </c>
      <c r="F151" s="22">
        <v>2140001058369</v>
      </c>
      <c r="G151" s="23" t="s">
        <v>54</v>
      </c>
      <c r="H151" s="29">
        <v>3895314</v>
      </c>
      <c r="I151" s="30">
        <v>3110800</v>
      </c>
      <c r="J151" s="24">
        <f>IFERROR(ROUNDDOWN(I151/H151,3),"-")</f>
        <v>0.79800000000000004</v>
      </c>
      <c r="K151" s="32"/>
    </row>
    <row r="152" spans="1:11" s="20" customFormat="1" ht="58" customHeight="1" x14ac:dyDescent="0.2">
      <c r="A152" s="42">
        <v>149</v>
      </c>
      <c r="B152" s="32" t="s">
        <v>502</v>
      </c>
      <c r="C152" s="32" t="s">
        <v>292</v>
      </c>
      <c r="D152" s="21">
        <v>45485</v>
      </c>
      <c r="E152" s="32" t="s">
        <v>122</v>
      </c>
      <c r="F152" s="22">
        <v>1120101003418</v>
      </c>
      <c r="G152" s="23" t="s">
        <v>54</v>
      </c>
      <c r="H152" s="29">
        <v>4112002</v>
      </c>
      <c r="I152" s="30">
        <v>3850000</v>
      </c>
      <c r="J152" s="24">
        <f>IFERROR(ROUNDDOWN(I152/H152,3),"-")</f>
        <v>0.93600000000000005</v>
      </c>
      <c r="K152" s="32"/>
    </row>
    <row r="153" spans="1:11" s="20" customFormat="1" ht="58" customHeight="1" x14ac:dyDescent="0.2">
      <c r="A153" s="42">
        <v>150</v>
      </c>
      <c r="B153" s="32" t="s">
        <v>503</v>
      </c>
      <c r="C153" s="32" t="s">
        <v>92</v>
      </c>
      <c r="D153" s="21">
        <v>45485</v>
      </c>
      <c r="E153" s="32" t="s">
        <v>504</v>
      </c>
      <c r="F153" s="25">
        <v>7010001145225</v>
      </c>
      <c r="G153" s="23" t="s">
        <v>54</v>
      </c>
      <c r="H153" s="29">
        <v>7920000</v>
      </c>
      <c r="I153" s="30">
        <v>5561600</v>
      </c>
      <c r="J153" s="24">
        <f>IFERROR(ROUNDDOWN(I153/H153,3),"-")</f>
        <v>0.70199999999999996</v>
      </c>
      <c r="K153" s="32"/>
    </row>
    <row r="154" spans="1:11" s="20" customFormat="1" ht="58" customHeight="1" x14ac:dyDescent="0.2">
      <c r="A154" s="42">
        <v>151</v>
      </c>
      <c r="B154" s="32" t="s">
        <v>505</v>
      </c>
      <c r="C154" s="33" t="s">
        <v>469</v>
      </c>
      <c r="D154" s="21">
        <v>45485</v>
      </c>
      <c r="E154" s="33" t="s">
        <v>506</v>
      </c>
      <c r="F154" s="28">
        <v>3430001016775</v>
      </c>
      <c r="G154" s="23" t="s">
        <v>54</v>
      </c>
      <c r="H154" s="29">
        <v>9164826</v>
      </c>
      <c r="I154" s="30">
        <v>8547000</v>
      </c>
      <c r="J154" s="24">
        <f>IFERROR(ROUNDDOWN(I154/H154,3),"-")</f>
        <v>0.93200000000000005</v>
      </c>
      <c r="K154" s="32"/>
    </row>
    <row r="155" spans="1:11" s="20" customFormat="1" ht="58" customHeight="1" x14ac:dyDescent="0.2">
      <c r="A155" s="42">
        <v>152</v>
      </c>
      <c r="B155" s="32" t="s">
        <v>507</v>
      </c>
      <c r="C155" s="33" t="s">
        <v>469</v>
      </c>
      <c r="D155" s="21">
        <v>45485</v>
      </c>
      <c r="E155" s="33" t="s">
        <v>508</v>
      </c>
      <c r="F155" s="22">
        <v>9010001000634</v>
      </c>
      <c r="G155" s="23" t="s">
        <v>54</v>
      </c>
      <c r="H155" s="29">
        <v>10726250</v>
      </c>
      <c r="I155" s="30">
        <v>9223500</v>
      </c>
      <c r="J155" s="24">
        <f>IFERROR(ROUNDDOWN(I155/H155,3),"-")</f>
        <v>0.85899999999999999</v>
      </c>
      <c r="K155" s="32"/>
    </row>
    <row r="156" spans="1:11" s="20" customFormat="1" ht="58" customHeight="1" x14ac:dyDescent="0.2">
      <c r="A156" s="42">
        <v>153</v>
      </c>
      <c r="B156" s="32" t="s">
        <v>509</v>
      </c>
      <c r="C156" s="32" t="s">
        <v>191</v>
      </c>
      <c r="D156" s="21">
        <v>45485</v>
      </c>
      <c r="E156" s="32" t="s">
        <v>510</v>
      </c>
      <c r="F156" s="22">
        <v>6150001013237</v>
      </c>
      <c r="G156" s="23" t="s">
        <v>54</v>
      </c>
      <c r="H156" s="29">
        <v>10768700</v>
      </c>
      <c r="I156" s="30">
        <v>9472577</v>
      </c>
      <c r="J156" s="24">
        <f>IFERROR(ROUNDDOWN(I156/H156,3),"-")</f>
        <v>0.879</v>
      </c>
      <c r="K156" s="32"/>
    </row>
    <row r="157" spans="1:11" s="20" customFormat="1" ht="58" customHeight="1" x14ac:dyDescent="0.2">
      <c r="A157" s="42">
        <v>154</v>
      </c>
      <c r="B157" s="32" t="s">
        <v>511</v>
      </c>
      <c r="C157" s="32" t="s">
        <v>80</v>
      </c>
      <c r="D157" s="21">
        <v>45485</v>
      </c>
      <c r="E157" s="32" t="s">
        <v>700</v>
      </c>
      <c r="F157" s="22">
        <v>8460301003219</v>
      </c>
      <c r="G157" s="23" t="s">
        <v>54</v>
      </c>
      <c r="H157" s="29">
        <v>11187000</v>
      </c>
      <c r="I157" s="30">
        <v>10890000</v>
      </c>
      <c r="J157" s="24">
        <f>IFERROR(ROUNDDOWN(I157/H157,3),"-")</f>
        <v>0.97299999999999998</v>
      </c>
      <c r="K157" s="32"/>
    </row>
    <row r="158" spans="1:11" s="20" customFormat="1" ht="58" customHeight="1" x14ac:dyDescent="0.2">
      <c r="A158" s="42">
        <v>155</v>
      </c>
      <c r="B158" s="33" t="s">
        <v>512</v>
      </c>
      <c r="C158" s="33" t="s">
        <v>469</v>
      </c>
      <c r="D158" s="21">
        <v>45485</v>
      </c>
      <c r="E158" s="33" t="s">
        <v>506</v>
      </c>
      <c r="F158" s="28">
        <v>3430001016775</v>
      </c>
      <c r="G158" s="23" t="s">
        <v>54</v>
      </c>
      <c r="H158" s="35">
        <v>12047755</v>
      </c>
      <c r="I158" s="35">
        <v>11313500</v>
      </c>
      <c r="J158" s="24">
        <f>IFERROR(ROUNDDOWN(I158/H158,3),"-")</f>
        <v>0.93899999999999995</v>
      </c>
      <c r="K158" s="32"/>
    </row>
    <row r="159" spans="1:11" s="20" customFormat="1" ht="58" customHeight="1" x14ac:dyDescent="0.2">
      <c r="A159" s="42">
        <v>156</v>
      </c>
      <c r="B159" s="32" t="s">
        <v>513</v>
      </c>
      <c r="C159" s="33" t="s">
        <v>469</v>
      </c>
      <c r="D159" s="21">
        <v>45485</v>
      </c>
      <c r="E159" s="33" t="s">
        <v>506</v>
      </c>
      <c r="F159" s="28">
        <v>3430001016775</v>
      </c>
      <c r="G159" s="23" t="s">
        <v>54</v>
      </c>
      <c r="H159" s="29">
        <v>16158166</v>
      </c>
      <c r="I159" s="30">
        <v>15173400</v>
      </c>
      <c r="J159" s="24">
        <f>IFERROR(ROUNDDOWN(I159/H159,3),"-")</f>
        <v>0.93899999999999995</v>
      </c>
      <c r="K159" s="32"/>
    </row>
    <row r="160" spans="1:11" s="20" customFormat="1" ht="58" customHeight="1" x14ac:dyDescent="0.2">
      <c r="A160" s="42">
        <v>157</v>
      </c>
      <c r="B160" s="32" t="s">
        <v>514</v>
      </c>
      <c r="C160" s="33" t="s">
        <v>469</v>
      </c>
      <c r="D160" s="21">
        <v>45485</v>
      </c>
      <c r="E160" s="33" t="s">
        <v>506</v>
      </c>
      <c r="F160" s="28">
        <v>3430001016775</v>
      </c>
      <c r="G160" s="23" t="s">
        <v>54</v>
      </c>
      <c r="H160" s="29">
        <v>22199245</v>
      </c>
      <c r="I160" s="30">
        <v>20594200</v>
      </c>
      <c r="J160" s="24">
        <f>IFERROR(ROUNDDOWN(I160/H160,3),"-")</f>
        <v>0.92700000000000005</v>
      </c>
      <c r="K160" s="32"/>
    </row>
    <row r="161" spans="1:11" s="20" customFormat="1" ht="58" customHeight="1" x14ac:dyDescent="0.2">
      <c r="A161" s="42">
        <v>158</v>
      </c>
      <c r="B161" s="32" t="s">
        <v>318</v>
      </c>
      <c r="C161" s="32" t="s">
        <v>515</v>
      </c>
      <c r="D161" s="21">
        <v>45485</v>
      </c>
      <c r="E161" s="32" t="s">
        <v>516</v>
      </c>
      <c r="F161" s="22">
        <v>2470005001226</v>
      </c>
      <c r="G161" s="23" t="s">
        <v>54</v>
      </c>
      <c r="H161" s="29">
        <v>36847477</v>
      </c>
      <c r="I161" s="30">
        <v>31240000</v>
      </c>
      <c r="J161" s="24">
        <f>IFERROR(ROUNDDOWN(I161/H161,3),"-")</f>
        <v>0.84699999999999998</v>
      </c>
      <c r="K161" s="32" t="s">
        <v>57</v>
      </c>
    </row>
    <row r="162" spans="1:11" s="20" customFormat="1" ht="58" customHeight="1" x14ac:dyDescent="0.2">
      <c r="A162" s="42">
        <v>159</v>
      </c>
      <c r="B162" s="32" t="s">
        <v>517</v>
      </c>
      <c r="C162" s="32" t="s">
        <v>515</v>
      </c>
      <c r="D162" s="21">
        <v>45485</v>
      </c>
      <c r="E162" s="32" t="s">
        <v>516</v>
      </c>
      <c r="F162" s="22">
        <v>2470005001226</v>
      </c>
      <c r="G162" s="23" t="s">
        <v>54</v>
      </c>
      <c r="H162" s="29">
        <v>36692119</v>
      </c>
      <c r="I162" s="30">
        <v>31240000</v>
      </c>
      <c r="J162" s="27">
        <f>IFERROR(ROUNDDOWN(I162/H162,3),"-")</f>
        <v>0.85099999999999998</v>
      </c>
      <c r="K162" s="32" t="s">
        <v>57</v>
      </c>
    </row>
    <row r="163" spans="1:11" s="20" customFormat="1" ht="58" customHeight="1" x14ac:dyDescent="0.2">
      <c r="A163" s="42">
        <v>160</v>
      </c>
      <c r="B163" s="32" t="s">
        <v>518</v>
      </c>
      <c r="C163" s="32" t="s">
        <v>91</v>
      </c>
      <c r="D163" s="21">
        <v>45485</v>
      </c>
      <c r="E163" s="32" t="s">
        <v>519</v>
      </c>
      <c r="F163" s="22">
        <v>6240005000791</v>
      </c>
      <c r="G163" s="23" t="s">
        <v>54</v>
      </c>
      <c r="H163" s="29">
        <v>34596912</v>
      </c>
      <c r="I163" s="30">
        <v>34540000</v>
      </c>
      <c r="J163" s="24">
        <f>IFERROR(ROUNDDOWN(I163/H163,3),"-")</f>
        <v>0.998</v>
      </c>
      <c r="K163" s="32" t="s">
        <v>57</v>
      </c>
    </row>
    <row r="164" spans="1:11" s="20" customFormat="1" ht="58" customHeight="1" x14ac:dyDescent="0.2">
      <c r="A164" s="42">
        <v>161</v>
      </c>
      <c r="B164" s="32" t="s">
        <v>520</v>
      </c>
      <c r="C164" s="32" t="s">
        <v>69</v>
      </c>
      <c r="D164" s="21">
        <v>45485</v>
      </c>
      <c r="E164" s="32" t="s">
        <v>521</v>
      </c>
      <c r="F164" s="22">
        <v>6380005000076</v>
      </c>
      <c r="G164" s="23" t="s">
        <v>54</v>
      </c>
      <c r="H164" s="29">
        <v>58403864</v>
      </c>
      <c r="I164" s="30">
        <v>58300000</v>
      </c>
      <c r="J164" s="27">
        <f>IFERROR(ROUNDDOWN(I164/H164,3),"-")</f>
        <v>0.998</v>
      </c>
      <c r="K164" s="32" t="s">
        <v>57</v>
      </c>
    </row>
    <row r="165" spans="1:11" s="20" customFormat="1" ht="58" customHeight="1" x14ac:dyDescent="0.2">
      <c r="A165" s="42">
        <v>162</v>
      </c>
      <c r="B165" s="32" t="s">
        <v>522</v>
      </c>
      <c r="C165" s="32" t="s">
        <v>91</v>
      </c>
      <c r="D165" s="21">
        <v>45485</v>
      </c>
      <c r="E165" s="32" t="s">
        <v>440</v>
      </c>
      <c r="F165" s="22">
        <v>2240005002734</v>
      </c>
      <c r="G165" s="23" t="s">
        <v>54</v>
      </c>
      <c r="H165" s="29">
        <v>69248413</v>
      </c>
      <c r="I165" s="30">
        <v>65890000</v>
      </c>
      <c r="J165" s="27">
        <f>IFERROR(ROUNDDOWN(I165/H165,3),"-")</f>
        <v>0.95099999999999996</v>
      </c>
      <c r="K165" s="32" t="s">
        <v>57</v>
      </c>
    </row>
    <row r="166" spans="1:11" s="20" customFormat="1" ht="58" customHeight="1" x14ac:dyDescent="0.2">
      <c r="A166" s="42">
        <v>163</v>
      </c>
      <c r="B166" s="32" t="s">
        <v>523</v>
      </c>
      <c r="C166" s="32" t="s">
        <v>69</v>
      </c>
      <c r="D166" s="21">
        <v>45485</v>
      </c>
      <c r="E166" s="32" t="s">
        <v>521</v>
      </c>
      <c r="F166" s="22">
        <v>6380005000076</v>
      </c>
      <c r="G166" s="23" t="s">
        <v>407</v>
      </c>
      <c r="H166" s="29">
        <v>74981308</v>
      </c>
      <c r="I166" s="30">
        <v>74800000</v>
      </c>
      <c r="J166" s="24">
        <f>IFERROR(ROUNDDOWN(I166/H166,3),"-")</f>
        <v>0.997</v>
      </c>
      <c r="K166" s="32" t="s">
        <v>57</v>
      </c>
    </row>
    <row r="167" spans="1:11" s="20" customFormat="1" ht="58" customHeight="1" x14ac:dyDescent="0.2">
      <c r="A167" s="42">
        <v>164</v>
      </c>
      <c r="B167" s="32" t="s">
        <v>524</v>
      </c>
      <c r="C167" s="33" t="s">
        <v>136</v>
      </c>
      <c r="D167" s="31">
        <v>45485</v>
      </c>
      <c r="E167" s="33" t="s">
        <v>525</v>
      </c>
      <c r="F167" s="28">
        <v>9310005000625</v>
      </c>
      <c r="G167" s="23" t="s">
        <v>54</v>
      </c>
      <c r="H167" s="29">
        <v>115688920</v>
      </c>
      <c r="I167" s="41">
        <v>114457431</v>
      </c>
      <c r="J167" s="27">
        <f>IFERROR(ROUNDDOWN(I167/H167,3),"-")</f>
        <v>0.98899999999999999</v>
      </c>
      <c r="K167" s="32" t="s">
        <v>145</v>
      </c>
    </row>
    <row r="168" spans="1:11" s="20" customFormat="1" ht="58" customHeight="1" x14ac:dyDescent="0.2">
      <c r="A168" s="42">
        <v>165</v>
      </c>
      <c r="B168" s="32" t="s">
        <v>526</v>
      </c>
      <c r="C168" s="32" t="s">
        <v>178</v>
      </c>
      <c r="D168" s="21">
        <v>45489</v>
      </c>
      <c r="E168" s="32" t="s">
        <v>527</v>
      </c>
      <c r="F168" s="22">
        <v>3480002008503</v>
      </c>
      <c r="G168" s="23" t="s">
        <v>54</v>
      </c>
      <c r="H168" s="29">
        <v>1195700</v>
      </c>
      <c r="I168" s="30">
        <v>979000</v>
      </c>
      <c r="J168" s="24">
        <f>IFERROR(ROUNDDOWN(I168/H168,3),"-")</f>
        <v>0.81799999999999995</v>
      </c>
      <c r="K168" s="32"/>
    </row>
    <row r="169" spans="1:11" s="20" customFormat="1" ht="58" customHeight="1" x14ac:dyDescent="0.2">
      <c r="A169" s="42">
        <v>166</v>
      </c>
      <c r="B169" s="32" t="s">
        <v>528</v>
      </c>
      <c r="C169" s="32" t="s">
        <v>82</v>
      </c>
      <c r="D169" s="21">
        <v>45489</v>
      </c>
      <c r="E169" s="32" t="s">
        <v>529</v>
      </c>
      <c r="F169" s="22">
        <v>6010901004126</v>
      </c>
      <c r="G169" s="23" t="s">
        <v>54</v>
      </c>
      <c r="H169" s="29">
        <v>1122029</v>
      </c>
      <c r="I169" s="30">
        <v>1119842</v>
      </c>
      <c r="J169" s="24">
        <f>IFERROR(ROUNDDOWN(I169/H169,3),"-")</f>
        <v>0.998</v>
      </c>
      <c r="K169" s="32" t="s">
        <v>124</v>
      </c>
    </row>
    <row r="170" spans="1:11" s="20" customFormat="1" ht="58" customHeight="1" x14ac:dyDescent="0.2">
      <c r="A170" s="42">
        <v>167</v>
      </c>
      <c r="B170" s="32" t="s">
        <v>530</v>
      </c>
      <c r="C170" s="32" t="s">
        <v>125</v>
      </c>
      <c r="D170" s="21">
        <v>45489</v>
      </c>
      <c r="E170" s="32" t="s">
        <v>65</v>
      </c>
      <c r="F170" s="22">
        <v>6430001068120</v>
      </c>
      <c r="G170" s="23" t="s">
        <v>54</v>
      </c>
      <c r="H170" s="29">
        <v>1957425</v>
      </c>
      <c r="I170" s="30">
        <v>1816331</v>
      </c>
      <c r="J170" s="27">
        <f>IFERROR(ROUNDDOWN(I170/H170,3),"-")</f>
        <v>0.92700000000000005</v>
      </c>
      <c r="K170" s="32"/>
    </row>
    <row r="171" spans="1:11" s="20" customFormat="1" ht="58" customHeight="1" x14ac:dyDescent="0.2">
      <c r="A171" s="42">
        <v>168</v>
      </c>
      <c r="B171" s="33" t="s">
        <v>531</v>
      </c>
      <c r="C171" s="33" t="s">
        <v>114</v>
      </c>
      <c r="D171" s="31">
        <v>45489</v>
      </c>
      <c r="E171" s="32" t="s">
        <v>532</v>
      </c>
      <c r="F171" s="22">
        <v>5020005002844</v>
      </c>
      <c r="G171" s="23" t="s">
        <v>54</v>
      </c>
      <c r="H171" s="29">
        <v>7226604</v>
      </c>
      <c r="I171" s="30">
        <v>6555997</v>
      </c>
      <c r="J171" s="27">
        <f>IFERROR(ROUNDDOWN(I171/H171,3),"-")</f>
        <v>0.90700000000000003</v>
      </c>
      <c r="K171" s="32"/>
    </row>
    <row r="172" spans="1:11" s="20" customFormat="1" ht="58" customHeight="1" x14ac:dyDescent="0.2">
      <c r="A172" s="42">
        <v>169</v>
      </c>
      <c r="B172" s="32" t="s">
        <v>533</v>
      </c>
      <c r="C172" s="32" t="s">
        <v>534</v>
      </c>
      <c r="D172" s="21">
        <v>45489</v>
      </c>
      <c r="E172" s="32" t="s">
        <v>535</v>
      </c>
      <c r="F172" s="22">
        <v>2290001016634</v>
      </c>
      <c r="G172" s="23" t="s">
        <v>56</v>
      </c>
      <c r="H172" s="29">
        <v>12435487</v>
      </c>
      <c r="I172" s="30">
        <v>10375709</v>
      </c>
      <c r="J172" s="24">
        <v>0.83399999999999996</v>
      </c>
      <c r="K172" s="32"/>
    </row>
    <row r="173" spans="1:11" s="20" customFormat="1" ht="58" customHeight="1" x14ac:dyDescent="0.2">
      <c r="A173" s="42">
        <v>170</v>
      </c>
      <c r="B173" s="33" t="s">
        <v>536</v>
      </c>
      <c r="C173" s="33" t="s">
        <v>537</v>
      </c>
      <c r="D173" s="21">
        <v>45489</v>
      </c>
      <c r="E173" s="33" t="s">
        <v>538</v>
      </c>
      <c r="F173" s="28">
        <v>1010901011705</v>
      </c>
      <c r="G173" s="23" t="s">
        <v>54</v>
      </c>
      <c r="H173" s="29">
        <v>13805000</v>
      </c>
      <c r="I173" s="30">
        <v>13090000</v>
      </c>
      <c r="J173" s="24">
        <f>IFERROR(ROUNDDOWN(I173/H173,3),"-")</f>
        <v>0.94799999999999995</v>
      </c>
      <c r="K173" s="33"/>
    </row>
    <row r="174" spans="1:11" s="20" customFormat="1" ht="58" customHeight="1" x14ac:dyDescent="0.2">
      <c r="A174" s="42">
        <v>171</v>
      </c>
      <c r="B174" s="32" t="s">
        <v>539</v>
      </c>
      <c r="C174" s="32" t="s">
        <v>90</v>
      </c>
      <c r="D174" s="21">
        <v>45489</v>
      </c>
      <c r="E174" s="32" t="s">
        <v>540</v>
      </c>
      <c r="F174" s="22">
        <v>9100005010868</v>
      </c>
      <c r="G174" s="23" t="s">
        <v>54</v>
      </c>
      <c r="H174" s="29">
        <v>54757213</v>
      </c>
      <c r="I174" s="30">
        <v>54351000</v>
      </c>
      <c r="J174" s="27">
        <f>IFERROR(ROUNDDOWN(I174/H174,3),"-")</f>
        <v>0.99199999999999999</v>
      </c>
      <c r="K174" s="32" t="s">
        <v>317</v>
      </c>
    </row>
    <row r="175" spans="1:11" s="20" customFormat="1" ht="58" customHeight="1" x14ac:dyDescent="0.2">
      <c r="A175" s="42">
        <v>172</v>
      </c>
      <c r="B175" s="32" t="s">
        <v>541</v>
      </c>
      <c r="C175" s="32" t="s">
        <v>104</v>
      </c>
      <c r="D175" s="21">
        <v>45489</v>
      </c>
      <c r="E175" s="32" t="s">
        <v>542</v>
      </c>
      <c r="F175" s="22">
        <v>7390005000470</v>
      </c>
      <c r="G175" s="23" t="s">
        <v>54</v>
      </c>
      <c r="H175" s="29">
        <v>117061705</v>
      </c>
      <c r="I175" s="30">
        <v>88000000</v>
      </c>
      <c r="J175" s="24">
        <f>IFERROR(ROUNDDOWN(I175/H175,3),"-")</f>
        <v>0.751</v>
      </c>
      <c r="K175" s="32" t="s">
        <v>84</v>
      </c>
    </row>
    <row r="176" spans="1:11" s="20" customFormat="1" ht="58" customHeight="1" x14ac:dyDescent="0.2">
      <c r="A176" s="42">
        <v>173</v>
      </c>
      <c r="B176" s="32" t="s">
        <v>543</v>
      </c>
      <c r="C176" s="32" t="s">
        <v>544</v>
      </c>
      <c r="D176" s="21">
        <v>45490</v>
      </c>
      <c r="E176" s="32" t="s">
        <v>545</v>
      </c>
      <c r="F176" s="22">
        <v>3040005016902</v>
      </c>
      <c r="G176" s="23" t="s">
        <v>54</v>
      </c>
      <c r="H176" s="29">
        <v>1182449</v>
      </c>
      <c r="I176" s="30">
        <v>1131862</v>
      </c>
      <c r="J176" s="24">
        <f>IFERROR(ROUNDDOWN(I176/H176,3),"-")</f>
        <v>0.95699999999999996</v>
      </c>
      <c r="K176" s="32" t="s">
        <v>55</v>
      </c>
    </row>
    <row r="177" spans="1:11" s="20" customFormat="1" ht="58" customHeight="1" x14ac:dyDescent="0.2">
      <c r="A177" s="42">
        <v>174</v>
      </c>
      <c r="B177" s="32" t="s">
        <v>546</v>
      </c>
      <c r="C177" s="32" t="s">
        <v>198</v>
      </c>
      <c r="D177" s="21">
        <v>45491</v>
      </c>
      <c r="E177" s="32" t="s">
        <v>547</v>
      </c>
      <c r="F177" s="22">
        <v>6010001092261</v>
      </c>
      <c r="G177" s="23" t="s">
        <v>54</v>
      </c>
      <c r="H177" s="29">
        <v>1713800</v>
      </c>
      <c r="I177" s="30">
        <v>770000</v>
      </c>
      <c r="J177" s="24">
        <f>IFERROR(ROUNDDOWN(I177/H177,3),"-")</f>
        <v>0.44900000000000001</v>
      </c>
      <c r="K177" s="32"/>
    </row>
    <row r="178" spans="1:11" s="20" customFormat="1" ht="58" customHeight="1" x14ac:dyDescent="0.2">
      <c r="A178" s="42">
        <v>175</v>
      </c>
      <c r="B178" s="32" t="s">
        <v>548</v>
      </c>
      <c r="C178" s="32" t="s">
        <v>223</v>
      </c>
      <c r="D178" s="21">
        <v>45491</v>
      </c>
      <c r="E178" s="32" t="s">
        <v>187</v>
      </c>
      <c r="F178" s="22">
        <v>2010001193831</v>
      </c>
      <c r="G178" s="23" t="s">
        <v>54</v>
      </c>
      <c r="H178" s="29">
        <v>39448780</v>
      </c>
      <c r="I178" s="30">
        <v>30526496</v>
      </c>
      <c r="J178" s="24">
        <f>IFERROR(ROUNDDOWN(I178/H178,3),"-")</f>
        <v>0.77300000000000002</v>
      </c>
      <c r="K178" s="32" t="s">
        <v>317</v>
      </c>
    </row>
    <row r="179" spans="1:11" s="20" customFormat="1" ht="58" customHeight="1" x14ac:dyDescent="0.2">
      <c r="A179" s="42">
        <v>176</v>
      </c>
      <c r="B179" s="32" t="s">
        <v>549</v>
      </c>
      <c r="C179" s="32" t="s">
        <v>175</v>
      </c>
      <c r="D179" s="21">
        <v>45492</v>
      </c>
      <c r="E179" s="32" t="s">
        <v>197</v>
      </c>
      <c r="F179" s="40">
        <v>3250001013460</v>
      </c>
      <c r="G179" s="23" t="s">
        <v>54</v>
      </c>
      <c r="H179" s="29">
        <v>2462240</v>
      </c>
      <c r="I179" s="30">
        <v>1980000</v>
      </c>
      <c r="J179" s="27">
        <f>IFERROR(ROUNDDOWN(I179/H179,3),"-")</f>
        <v>0.80400000000000005</v>
      </c>
      <c r="K179" s="32"/>
    </row>
    <row r="180" spans="1:11" s="20" customFormat="1" ht="58" customHeight="1" x14ac:dyDescent="0.2">
      <c r="A180" s="42">
        <v>177</v>
      </c>
      <c r="B180" s="32" t="s">
        <v>550</v>
      </c>
      <c r="C180" s="32" t="s">
        <v>304</v>
      </c>
      <c r="D180" s="21">
        <v>45492</v>
      </c>
      <c r="E180" s="32" t="s">
        <v>551</v>
      </c>
      <c r="F180" s="22">
        <v>1060005009088</v>
      </c>
      <c r="G180" s="23" t="s">
        <v>54</v>
      </c>
      <c r="H180" s="29">
        <v>2554420</v>
      </c>
      <c r="I180" s="30">
        <v>2303180</v>
      </c>
      <c r="J180" s="24">
        <f>IFERROR(ROUNDDOWN(I180/H180,3),"-")</f>
        <v>0.90100000000000002</v>
      </c>
      <c r="K180" s="32" t="s">
        <v>58</v>
      </c>
    </row>
    <row r="181" spans="1:11" s="20" customFormat="1" ht="58" customHeight="1" x14ac:dyDescent="0.2">
      <c r="A181" s="42">
        <v>178</v>
      </c>
      <c r="B181" s="32" t="s">
        <v>552</v>
      </c>
      <c r="C181" s="32" t="s">
        <v>132</v>
      </c>
      <c r="D181" s="21">
        <v>45492</v>
      </c>
      <c r="E181" s="32" t="s">
        <v>553</v>
      </c>
      <c r="F181" s="22">
        <v>6260005000237</v>
      </c>
      <c r="G181" s="23" t="s">
        <v>54</v>
      </c>
      <c r="H181" s="29">
        <v>4207368</v>
      </c>
      <c r="I181" s="29">
        <v>4207368</v>
      </c>
      <c r="J181" s="24">
        <f>IFERROR(ROUNDDOWN(I181/H181,3),"-")</f>
        <v>1</v>
      </c>
      <c r="K181" s="32" t="s">
        <v>554</v>
      </c>
    </row>
    <row r="182" spans="1:11" s="20" customFormat="1" ht="58" customHeight="1" x14ac:dyDescent="0.2">
      <c r="A182" s="42">
        <v>179</v>
      </c>
      <c r="B182" s="32" t="s">
        <v>555</v>
      </c>
      <c r="C182" s="32" t="s">
        <v>292</v>
      </c>
      <c r="D182" s="21">
        <v>45492</v>
      </c>
      <c r="E182" s="32" t="s">
        <v>556</v>
      </c>
      <c r="F182" s="22">
        <v>6180001079639</v>
      </c>
      <c r="G182" s="23" t="s">
        <v>54</v>
      </c>
      <c r="H182" s="29">
        <v>9728495</v>
      </c>
      <c r="I182" s="30">
        <v>9130000</v>
      </c>
      <c r="J182" s="24">
        <f>IFERROR(ROUNDDOWN(I182/H182,3),"-")</f>
        <v>0.93799999999999994</v>
      </c>
      <c r="K182" s="32"/>
    </row>
    <row r="183" spans="1:11" s="20" customFormat="1" ht="58" customHeight="1" x14ac:dyDescent="0.2">
      <c r="A183" s="42">
        <v>180</v>
      </c>
      <c r="B183" s="32" t="s">
        <v>557</v>
      </c>
      <c r="C183" s="32" t="s">
        <v>89</v>
      </c>
      <c r="D183" s="21">
        <v>45492</v>
      </c>
      <c r="E183" s="32" t="s">
        <v>558</v>
      </c>
      <c r="F183" s="22">
        <v>3200005000039</v>
      </c>
      <c r="G183" s="23" t="s">
        <v>54</v>
      </c>
      <c r="H183" s="29">
        <v>65779960</v>
      </c>
      <c r="I183" s="30">
        <v>64900000</v>
      </c>
      <c r="J183" s="24">
        <f>IFERROR(ROUNDDOWN(I183/H183,3),"-")</f>
        <v>0.98599999999999999</v>
      </c>
      <c r="K183" s="32" t="s">
        <v>145</v>
      </c>
    </row>
    <row r="184" spans="1:11" s="20" customFormat="1" ht="58" customHeight="1" x14ac:dyDescent="0.2">
      <c r="A184" s="42">
        <v>181</v>
      </c>
      <c r="B184" s="32" t="s">
        <v>524</v>
      </c>
      <c r="C184" s="32" t="s">
        <v>73</v>
      </c>
      <c r="D184" s="21">
        <v>45492</v>
      </c>
      <c r="E184" s="32" t="s">
        <v>559</v>
      </c>
      <c r="F184" s="22">
        <v>3250005007351</v>
      </c>
      <c r="G184" s="23" t="s">
        <v>54</v>
      </c>
      <c r="H184" s="29">
        <v>138504613</v>
      </c>
      <c r="I184" s="30">
        <v>137500000</v>
      </c>
      <c r="J184" s="27">
        <f>IFERROR(ROUNDDOWN(I184/H184,3),"-")</f>
        <v>0.99199999999999999</v>
      </c>
      <c r="K184" s="32" t="s">
        <v>145</v>
      </c>
    </row>
    <row r="185" spans="1:11" s="20" customFormat="1" ht="58" customHeight="1" x14ac:dyDescent="0.2">
      <c r="A185" s="42">
        <v>182</v>
      </c>
      <c r="B185" s="32" t="s">
        <v>560</v>
      </c>
      <c r="C185" s="33" t="s">
        <v>177</v>
      </c>
      <c r="D185" s="21">
        <v>45495</v>
      </c>
      <c r="E185" s="32" t="s">
        <v>120</v>
      </c>
      <c r="F185" s="22">
        <v>7140005020270</v>
      </c>
      <c r="G185" s="23" t="s">
        <v>54</v>
      </c>
      <c r="H185" s="29">
        <v>1335268</v>
      </c>
      <c r="I185" s="30">
        <v>1240360</v>
      </c>
      <c r="J185" s="24">
        <f>IFERROR(ROUNDDOWN(I185/H185,3),"-")</f>
        <v>0.92800000000000005</v>
      </c>
      <c r="K185" s="32"/>
    </row>
    <row r="186" spans="1:11" s="20" customFormat="1" ht="58" customHeight="1" x14ac:dyDescent="0.2">
      <c r="A186" s="42">
        <v>183</v>
      </c>
      <c r="B186" s="32" t="s">
        <v>561</v>
      </c>
      <c r="C186" s="32" t="s">
        <v>192</v>
      </c>
      <c r="D186" s="21">
        <v>45495</v>
      </c>
      <c r="E186" s="32" t="s">
        <v>562</v>
      </c>
      <c r="F186" s="22">
        <v>4011101005131</v>
      </c>
      <c r="G186" s="23" t="s">
        <v>54</v>
      </c>
      <c r="H186" s="29">
        <v>1985062</v>
      </c>
      <c r="I186" s="30">
        <v>1982488</v>
      </c>
      <c r="J186" s="24">
        <f>IFERROR(ROUNDDOWN(I186/H186,3),"-")</f>
        <v>0.998</v>
      </c>
      <c r="K186" s="32"/>
    </row>
    <row r="187" spans="1:11" s="20" customFormat="1" ht="58" customHeight="1" x14ac:dyDescent="0.2">
      <c r="A187" s="42">
        <v>184</v>
      </c>
      <c r="B187" s="32" t="s">
        <v>563</v>
      </c>
      <c r="C187" s="32" t="s">
        <v>564</v>
      </c>
      <c r="D187" s="21">
        <v>45495</v>
      </c>
      <c r="E187" s="32" t="s">
        <v>565</v>
      </c>
      <c r="F187" s="22">
        <v>5140001019293</v>
      </c>
      <c r="G187" s="23" t="s">
        <v>54</v>
      </c>
      <c r="H187" s="29">
        <v>5136781</v>
      </c>
      <c r="I187" s="30">
        <v>3839000</v>
      </c>
      <c r="J187" s="24">
        <f>IFERROR(ROUNDDOWN(I187/H187,3),"-")</f>
        <v>0.747</v>
      </c>
      <c r="K187" s="32"/>
    </row>
    <row r="188" spans="1:11" s="20" customFormat="1" ht="58" customHeight="1" x14ac:dyDescent="0.2">
      <c r="A188" s="42">
        <v>185</v>
      </c>
      <c r="B188" s="32" t="s">
        <v>566</v>
      </c>
      <c r="C188" s="32" t="s">
        <v>223</v>
      </c>
      <c r="D188" s="21">
        <v>45495</v>
      </c>
      <c r="E188" s="32" t="s">
        <v>567</v>
      </c>
      <c r="F188" s="22">
        <v>4011101005503</v>
      </c>
      <c r="G188" s="23" t="s">
        <v>54</v>
      </c>
      <c r="H188" s="29">
        <v>10640198</v>
      </c>
      <c r="I188" s="30">
        <v>10098000</v>
      </c>
      <c r="J188" s="24">
        <f>IFERROR(ROUNDDOWN(I188/H188,3),"-")</f>
        <v>0.94899999999999995</v>
      </c>
      <c r="K188" s="32"/>
    </row>
    <row r="189" spans="1:11" s="20" customFormat="1" ht="58" customHeight="1" x14ac:dyDescent="0.2">
      <c r="A189" s="42">
        <v>186</v>
      </c>
      <c r="B189" s="32" t="s">
        <v>568</v>
      </c>
      <c r="C189" s="39" t="s">
        <v>569</v>
      </c>
      <c r="D189" s="21">
        <v>45495</v>
      </c>
      <c r="E189" s="32" t="s">
        <v>570</v>
      </c>
      <c r="F189" s="22">
        <v>1010901011705</v>
      </c>
      <c r="G189" s="23" t="s">
        <v>54</v>
      </c>
      <c r="H189" s="29">
        <v>24753960</v>
      </c>
      <c r="I189" s="30">
        <v>15180000</v>
      </c>
      <c r="J189" s="24">
        <f>IFERROR(ROUNDDOWN(I189/H189,3),"-")</f>
        <v>0.61299999999999999</v>
      </c>
      <c r="K189" s="32"/>
    </row>
    <row r="190" spans="1:11" s="20" customFormat="1" ht="58" customHeight="1" x14ac:dyDescent="0.2">
      <c r="A190" s="42">
        <v>187</v>
      </c>
      <c r="B190" s="32" t="s">
        <v>571</v>
      </c>
      <c r="C190" s="32" t="s">
        <v>153</v>
      </c>
      <c r="D190" s="21">
        <v>45496</v>
      </c>
      <c r="E190" s="34" t="s">
        <v>572</v>
      </c>
      <c r="F190" s="26">
        <v>2300001006600</v>
      </c>
      <c r="G190" s="23" t="s">
        <v>54</v>
      </c>
      <c r="H190" s="29">
        <v>4224429</v>
      </c>
      <c r="I190" s="30">
        <v>2269190</v>
      </c>
      <c r="J190" s="24">
        <f>IFERROR(ROUNDDOWN(I190/H190,3),"-")</f>
        <v>0.53700000000000003</v>
      </c>
      <c r="K190" s="32" t="s">
        <v>573</v>
      </c>
    </row>
    <row r="191" spans="1:11" s="20" customFormat="1" ht="58" customHeight="1" x14ac:dyDescent="0.2">
      <c r="A191" s="42">
        <v>188</v>
      </c>
      <c r="B191" s="32" t="s">
        <v>574</v>
      </c>
      <c r="C191" s="32" t="s">
        <v>119</v>
      </c>
      <c r="D191" s="21">
        <v>45496</v>
      </c>
      <c r="E191" s="32" t="s">
        <v>575</v>
      </c>
      <c r="F191" s="22">
        <v>1470001001809</v>
      </c>
      <c r="G191" s="23" t="s">
        <v>54</v>
      </c>
      <c r="H191" s="29">
        <v>2882000</v>
      </c>
      <c r="I191" s="30">
        <v>2288000</v>
      </c>
      <c r="J191" s="24">
        <f>IFERROR(ROUNDDOWN(I191/H191,3),"-")</f>
        <v>0.79300000000000004</v>
      </c>
      <c r="K191" s="32"/>
    </row>
    <row r="192" spans="1:11" s="20" customFormat="1" ht="58" customHeight="1" x14ac:dyDescent="0.2">
      <c r="A192" s="42">
        <v>189</v>
      </c>
      <c r="B192" s="32" t="s">
        <v>576</v>
      </c>
      <c r="C192" s="32" t="s">
        <v>100</v>
      </c>
      <c r="D192" s="21">
        <v>45496</v>
      </c>
      <c r="E192" s="32" t="s">
        <v>577</v>
      </c>
      <c r="F192" s="22">
        <v>9320001000248</v>
      </c>
      <c r="G192" s="23" t="s">
        <v>56</v>
      </c>
      <c r="H192" s="29">
        <v>2625354</v>
      </c>
      <c r="I192" s="30">
        <v>2325354</v>
      </c>
      <c r="J192" s="24">
        <f>IFERROR(ROUNDDOWN(I192/H192,3),"-")</f>
        <v>0.88500000000000001</v>
      </c>
      <c r="K192" s="32"/>
    </row>
    <row r="193" spans="1:11" s="20" customFormat="1" ht="77" customHeight="1" x14ac:dyDescent="0.2">
      <c r="A193" s="42">
        <v>190</v>
      </c>
      <c r="B193" s="32" t="s">
        <v>578</v>
      </c>
      <c r="C193" s="32" t="s">
        <v>296</v>
      </c>
      <c r="D193" s="21">
        <v>45496</v>
      </c>
      <c r="E193" s="32" t="s">
        <v>699</v>
      </c>
      <c r="F193" s="22">
        <v>5450005000169</v>
      </c>
      <c r="G193" s="23" t="s">
        <v>54</v>
      </c>
      <c r="H193" s="29">
        <v>3253899</v>
      </c>
      <c r="I193" s="30">
        <v>3196171</v>
      </c>
      <c r="J193" s="24">
        <f>IFERROR(ROUNDDOWN(I193/H193,3),"-")</f>
        <v>0.98199999999999998</v>
      </c>
      <c r="K193" s="32" t="s">
        <v>579</v>
      </c>
    </row>
    <row r="194" spans="1:11" s="20" customFormat="1" ht="58" customHeight="1" x14ac:dyDescent="0.2">
      <c r="A194" s="42">
        <v>191</v>
      </c>
      <c r="B194" s="32" t="s">
        <v>580</v>
      </c>
      <c r="C194" s="32" t="s">
        <v>199</v>
      </c>
      <c r="D194" s="21">
        <v>45496</v>
      </c>
      <c r="E194" s="32" t="s">
        <v>137</v>
      </c>
      <c r="F194" s="22">
        <v>7500002020427</v>
      </c>
      <c r="G194" s="23" t="s">
        <v>54</v>
      </c>
      <c r="H194" s="29">
        <v>11211200</v>
      </c>
      <c r="I194" s="30">
        <v>10070368</v>
      </c>
      <c r="J194" s="24">
        <f>IFERROR(ROUNDDOWN(I194/H194,3),"-")</f>
        <v>0.89800000000000002</v>
      </c>
      <c r="K194" s="32" t="s">
        <v>238</v>
      </c>
    </row>
    <row r="195" spans="1:11" s="20" customFormat="1" ht="58" customHeight="1" x14ac:dyDescent="0.2">
      <c r="A195" s="42">
        <v>192</v>
      </c>
      <c r="B195" s="32" t="s">
        <v>581</v>
      </c>
      <c r="C195" s="32" t="s">
        <v>107</v>
      </c>
      <c r="D195" s="21">
        <v>45496</v>
      </c>
      <c r="E195" s="32" t="s">
        <v>582</v>
      </c>
      <c r="F195" s="22">
        <v>2290001007591</v>
      </c>
      <c r="G195" s="23" t="s">
        <v>54</v>
      </c>
      <c r="H195" s="29">
        <v>25089018</v>
      </c>
      <c r="I195" s="30">
        <v>22372495</v>
      </c>
      <c r="J195" s="24">
        <f>IFERROR(ROUNDDOWN(I195/H195,3),"-")</f>
        <v>0.89100000000000001</v>
      </c>
      <c r="K195" s="32" t="s">
        <v>583</v>
      </c>
    </row>
    <row r="196" spans="1:11" s="20" customFormat="1" ht="58" customHeight="1" x14ac:dyDescent="0.2">
      <c r="A196" s="42">
        <v>193</v>
      </c>
      <c r="B196" s="32" t="s">
        <v>524</v>
      </c>
      <c r="C196" s="32" t="s">
        <v>64</v>
      </c>
      <c r="D196" s="21">
        <v>45496</v>
      </c>
      <c r="E196" s="32" t="s">
        <v>584</v>
      </c>
      <c r="F196" s="22">
        <v>5350005000063</v>
      </c>
      <c r="G196" s="23" t="s">
        <v>54</v>
      </c>
      <c r="H196" s="29">
        <v>48229920</v>
      </c>
      <c r="I196" s="30">
        <v>48062977</v>
      </c>
      <c r="J196" s="24">
        <f>IFERROR(ROUNDDOWN(I196/H196,3),"-")</f>
        <v>0.996</v>
      </c>
      <c r="K196" s="32" t="s">
        <v>317</v>
      </c>
    </row>
    <row r="197" spans="1:11" s="20" customFormat="1" ht="58" customHeight="1" x14ac:dyDescent="0.2">
      <c r="A197" s="42">
        <v>194</v>
      </c>
      <c r="B197" s="32" t="s">
        <v>585</v>
      </c>
      <c r="C197" s="33" t="s">
        <v>177</v>
      </c>
      <c r="D197" s="21">
        <v>45497</v>
      </c>
      <c r="E197" s="32" t="s">
        <v>194</v>
      </c>
      <c r="F197" s="22">
        <v>1180001017009</v>
      </c>
      <c r="G197" s="23" t="s">
        <v>54</v>
      </c>
      <c r="H197" s="29">
        <v>1732940</v>
      </c>
      <c r="I197" s="30">
        <v>1628690</v>
      </c>
      <c r="J197" s="24">
        <f>IFERROR(ROUNDDOWN(I197/H197,3),"-")</f>
        <v>0.93899999999999995</v>
      </c>
      <c r="K197" s="32" t="s">
        <v>55</v>
      </c>
    </row>
    <row r="198" spans="1:11" s="20" customFormat="1" ht="58" customHeight="1" x14ac:dyDescent="0.2">
      <c r="A198" s="42">
        <v>195</v>
      </c>
      <c r="B198" s="32" t="s">
        <v>586</v>
      </c>
      <c r="C198" s="32" t="s">
        <v>180</v>
      </c>
      <c r="D198" s="21">
        <v>45497</v>
      </c>
      <c r="E198" s="32" t="s">
        <v>587</v>
      </c>
      <c r="F198" s="22">
        <v>8012701001573</v>
      </c>
      <c r="G198" s="23" t="s">
        <v>54</v>
      </c>
      <c r="H198" s="29">
        <v>1662100</v>
      </c>
      <c r="I198" s="30">
        <v>1650000</v>
      </c>
      <c r="J198" s="24">
        <f>IFERROR(ROUNDDOWN(I198/H198,3),"-")</f>
        <v>0.99199999999999999</v>
      </c>
      <c r="K198" s="32"/>
    </row>
    <row r="199" spans="1:11" s="20" customFormat="1" ht="58" customHeight="1" x14ac:dyDescent="0.2">
      <c r="A199" s="42">
        <v>196</v>
      </c>
      <c r="B199" s="32" t="s">
        <v>588</v>
      </c>
      <c r="C199" s="32" t="s">
        <v>131</v>
      </c>
      <c r="D199" s="21">
        <v>45497</v>
      </c>
      <c r="E199" s="32" t="s">
        <v>547</v>
      </c>
      <c r="F199" s="22">
        <v>6010001092261</v>
      </c>
      <c r="G199" s="23" t="s">
        <v>54</v>
      </c>
      <c r="H199" s="29">
        <v>4785051</v>
      </c>
      <c r="I199" s="30">
        <v>2189000</v>
      </c>
      <c r="J199" s="24">
        <f>IFERROR(ROUNDDOWN(I199/H199,3),"-")</f>
        <v>0.45700000000000002</v>
      </c>
      <c r="K199" s="32"/>
    </row>
    <row r="200" spans="1:11" s="20" customFormat="1" ht="58" customHeight="1" x14ac:dyDescent="0.2">
      <c r="A200" s="42">
        <v>197</v>
      </c>
      <c r="B200" s="32" t="s">
        <v>589</v>
      </c>
      <c r="C200" s="32" t="s">
        <v>223</v>
      </c>
      <c r="D200" s="21">
        <v>45497</v>
      </c>
      <c r="E200" s="32" t="s">
        <v>590</v>
      </c>
      <c r="F200" s="22">
        <v>5010005018552</v>
      </c>
      <c r="G200" s="23" t="s">
        <v>56</v>
      </c>
      <c r="H200" s="29">
        <v>3532816</v>
      </c>
      <c r="I200" s="30">
        <v>3520000</v>
      </c>
      <c r="J200" s="24">
        <f>IFERROR(ROUNDDOWN(I200/H200,3),"-")</f>
        <v>0.996</v>
      </c>
      <c r="K200" s="32"/>
    </row>
    <row r="201" spans="1:11" s="20" customFormat="1" ht="58" customHeight="1" x14ac:dyDescent="0.2">
      <c r="A201" s="42">
        <v>198</v>
      </c>
      <c r="B201" s="32" t="s">
        <v>591</v>
      </c>
      <c r="C201" s="32" t="s">
        <v>180</v>
      </c>
      <c r="D201" s="21">
        <v>45497</v>
      </c>
      <c r="E201" s="32" t="s">
        <v>181</v>
      </c>
      <c r="F201" s="22">
        <v>2220001003309</v>
      </c>
      <c r="G201" s="23" t="s">
        <v>54</v>
      </c>
      <c r="H201" s="29">
        <v>4259200</v>
      </c>
      <c r="I201" s="30">
        <v>3886520</v>
      </c>
      <c r="J201" s="24">
        <f>IFERROR(ROUNDDOWN(I201/H201,3),"-")</f>
        <v>0.91200000000000003</v>
      </c>
      <c r="K201" s="32" t="s">
        <v>58</v>
      </c>
    </row>
    <row r="202" spans="1:11" s="20" customFormat="1" ht="58" customHeight="1" x14ac:dyDescent="0.2">
      <c r="A202" s="42">
        <v>199</v>
      </c>
      <c r="B202" s="32" t="s">
        <v>592</v>
      </c>
      <c r="C202" s="32" t="s">
        <v>593</v>
      </c>
      <c r="D202" s="21">
        <v>45497</v>
      </c>
      <c r="E202" s="32" t="s">
        <v>594</v>
      </c>
      <c r="F202" s="22">
        <v>4200001001378</v>
      </c>
      <c r="G202" s="23" t="s">
        <v>54</v>
      </c>
      <c r="H202" s="29">
        <v>52750003</v>
      </c>
      <c r="I202" s="30">
        <v>41580000</v>
      </c>
      <c r="J202" s="24">
        <f>IFERROR(ROUNDDOWN(I202/H202,3),"-")</f>
        <v>0.78800000000000003</v>
      </c>
      <c r="K202" s="32"/>
    </row>
    <row r="203" spans="1:11" s="20" customFormat="1" ht="58" customHeight="1" x14ac:dyDescent="0.2">
      <c r="A203" s="42">
        <v>200</v>
      </c>
      <c r="B203" s="32" t="s">
        <v>318</v>
      </c>
      <c r="C203" s="32" t="s">
        <v>595</v>
      </c>
      <c r="D203" s="21">
        <v>45497</v>
      </c>
      <c r="E203" s="32" t="s">
        <v>596</v>
      </c>
      <c r="F203" s="22">
        <v>8440005000200</v>
      </c>
      <c r="G203" s="23" t="s">
        <v>54</v>
      </c>
      <c r="H203" s="29">
        <v>43133302</v>
      </c>
      <c r="I203" s="30">
        <v>42900000</v>
      </c>
      <c r="J203" s="24">
        <f>IFERROR(ROUNDDOWN(I203/H203,3),"-")</f>
        <v>0.99399999999999999</v>
      </c>
      <c r="K203" s="32" t="s">
        <v>57</v>
      </c>
    </row>
    <row r="204" spans="1:11" s="20" customFormat="1" ht="58" customHeight="1" x14ac:dyDescent="0.2">
      <c r="A204" s="42">
        <v>201</v>
      </c>
      <c r="B204" s="33" t="s">
        <v>597</v>
      </c>
      <c r="C204" s="33" t="s">
        <v>339</v>
      </c>
      <c r="D204" s="21">
        <v>45498</v>
      </c>
      <c r="E204" s="32" t="s">
        <v>163</v>
      </c>
      <c r="F204" s="22">
        <v>1080005001068</v>
      </c>
      <c r="G204" s="23" t="s">
        <v>54</v>
      </c>
      <c r="H204" s="29">
        <v>1261640</v>
      </c>
      <c r="I204" s="30">
        <v>1243000</v>
      </c>
      <c r="J204" s="24">
        <f>IFERROR(ROUNDDOWN(I204/H204,3),"-")</f>
        <v>0.98499999999999999</v>
      </c>
      <c r="K204" s="32"/>
    </row>
    <row r="205" spans="1:11" s="20" customFormat="1" ht="58" customHeight="1" x14ac:dyDescent="0.2">
      <c r="A205" s="42">
        <v>202</v>
      </c>
      <c r="B205" s="32" t="s">
        <v>598</v>
      </c>
      <c r="C205" s="33" t="s">
        <v>106</v>
      </c>
      <c r="D205" s="21">
        <v>45498</v>
      </c>
      <c r="E205" s="32" t="s">
        <v>599</v>
      </c>
      <c r="F205" s="22">
        <v>3280001000794</v>
      </c>
      <c r="G205" s="23" t="s">
        <v>54</v>
      </c>
      <c r="H205" s="29">
        <v>2577503</v>
      </c>
      <c r="I205" s="30">
        <v>1650000</v>
      </c>
      <c r="J205" s="24">
        <f>IFERROR(ROUNDDOWN(I205/H205,3),"-")</f>
        <v>0.64</v>
      </c>
      <c r="K205" s="32"/>
    </row>
    <row r="206" spans="1:11" s="20" customFormat="1" ht="58" customHeight="1" x14ac:dyDescent="0.2">
      <c r="A206" s="42">
        <v>203</v>
      </c>
      <c r="B206" s="32" t="s">
        <v>600</v>
      </c>
      <c r="C206" s="32" t="s">
        <v>186</v>
      </c>
      <c r="D206" s="21">
        <v>45498</v>
      </c>
      <c r="E206" s="32" t="s">
        <v>601</v>
      </c>
      <c r="F206" s="22">
        <v>7180001084885</v>
      </c>
      <c r="G206" s="23" t="s">
        <v>54</v>
      </c>
      <c r="H206" s="29">
        <v>2069465</v>
      </c>
      <c r="I206" s="30">
        <v>1833300</v>
      </c>
      <c r="J206" s="24">
        <f>IFERROR(ROUNDDOWN(I206/H206,3),"-")</f>
        <v>0.88500000000000001</v>
      </c>
      <c r="K206" s="32"/>
    </row>
    <row r="207" spans="1:11" s="20" customFormat="1" ht="58" customHeight="1" x14ac:dyDescent="0.2">
      <c r="A207" s="42">
        <v>204</v>
      </c>
      <c r="B207" s="32" t="s">
        <v>205</v>
      </c>
      <c r="C207" s="32" t="s">
        <v>62</v>
      </c>
      <c r="D207" s="21">
        <v>45498</v>
      </c>
      <c r="E207" s="32" t="s">
        <v>206</v>
      </c>
      <c r="F207" s="22">
        <v>9040001008253</v>
      </c>
      <c r="G207" s="23" t="s">
        <v>56</v>
      </c>
      <c r="H207" s="29">
        <v>2206971</v>
      </c>
      <c r="I207" s="30">
        <v>2160966</v>
      </c>
      <c r="J207" s="24">
        <f>IFERROR(ROUNDDOWN(I207/H207,3),"-")</f>
        <v>0.97899999999999998</v>
      </c>
      <c r="K207" s="32" t="s">
        <v>124</v>
      </c>
    </row>
    <row r="208" spans="1:11" s="20" customFormat="1" ht="58" customHeight="1" x14ac:dyDescent="0.2">
      <c r="A208" s="42">
        <v>205</v>
      </c>
      <c r="B208" s="32" t="s">
        <v>602</v>
      </c>
      <c r="C208" s="32" t="s">
        <v>603</v>
      </c>
      <c r="D208" s="21">
        <v>45498</v>
      </c>
      <c r="E208" s="32" t="s">
        <v>604</v>
      </c>
      <c r="F208" s="22">
        <v>9180001056841</v>
      </c>
      <c r="G208" s="23" t="s">
        <v>56</v>
      </c>
      <c r="H208" s="29">
        <v>3789590</v>
      </c>
      <c r="I208" s="30">
        <v>2891111</v>
      </c>
      <c r="J208" s="24">
        <f>IFERROR(ROUNDDOWN(I208/H208,3),"-")</f>
        <v>0.76200000000000001</v>
      </c>
      <c r="K208" s="32"/>
    </row>
    <row r="209" spans="1:11" s="20" customFormat="1" ht="58" customHeight="1" x14ac:dyDescent="0.2">
      <c r="A209" s="42">
        <v>206</v>
      </c>
      <c r="B209" s="32" t="s">
        <v>605</v>
      </c>
      <c r="C209" s="32" t="s">
        <v>77</v>
      </c>
      <c r="D209" s="21">
        <v>45498</v>
      </c>
      <c r="E209" s="32" t="s">
        <v>196</v>
      </c>
      <c r="F209" s="22">
        <v>2010401028728</v>
      </c>
      <c r="G209" s="23" t="s">
        <v>56</v>
      </c>
      <c r="H209" s="29">
        <v>3372600</v>
      </c>
      <c r="I209" s="30">
        <v>2984520</v>
      </c>
      <c r="J209" s="24">
        <f>IFERROR(ROUNDDOWN(I209/H209,3),"-")</f>
        <v>0.88400000000000001</v>
      </c>
      <c r="K209" s="32"/>
    </row>
    <row r="210" spans="1:11" s="20" customFormat="1" ht="58" customHeight="1" x14ac:dyDescent="0.2">
      <c r="A210" s="42">
        <v>207</v>
      </c>
      <c r="B210" s="32" t="s">
        <v>606</v>
      </c>
      <c r="C210" s="32" t="s">
        <v>607</v>
      </c>
      <c r="D210" s="21">
        <v>45498</v>
      </c>
      <c r="E210" s="32" t="s">
        <v>547</v>
      </c>
      <c r="F210" s="22">
        <v>6010001092261</v>
      </c>
      <c r="G210" s="23" t="s">
        <v>54</v>
      </c>
      <c r="H210" s="29">
        <v>4411000</v>
      </c>
      <c r="I210" s="30">
        <v>3020490</v>
      </c>
      <c r="J210" s="24">
        <f>IFERROR(ROUNDDOWN(I210/H210,3),"-")</f>
        <v>0.68400000000000005</v>
      </c>
      <c r="K210" s="32"/>
    </row>
    <row r="211" spans="1:11" s="20" customFormat="1" ht="58" customHeight="1" x14ac:dyDescent="0.2">
      <c r="A211" s="42">
        <v>208</v>
      </c>
      <c r="B211" s="32" t="s">
        <v>608</v>
      </c>
      <c r="C211" s="32" t="s">
        <v>200</v>
      </c>
      <c r="D211" s="21">
        <v>45498</v>
      </c>
      <c r="E211" s="32" t="s">
        <v>609</v>
      </c>
      <c r="F211" s="22">
        <v>6430001021855</v>
      </c>
      <c r="G211" s="23" t="s">
        <v>54</v>
      </c>
      <c r="H211" s="29">
        <v>9047020</v>
      </c>
      <c r="I211" s="30">
        <v>7040000</v>
      </c>
      <c r="J211" s="24">
        <f>IFERROR(ROUNDDOWN(I211/H211,3),"-")</f>
        <v>0.77800000000000002</v>
      </c>
      <c r="K211" s="32"/>
    </row>
    <row r="212" spans="1:11" s="20" customFormat="1" ht="58" customHeight="1" x14ac:dyDescent="0.2">
      <c r="A212" s="42">
        <v>209</v>
      </c>
      <c r="B212" s="32" t="s">
        <v>610</v>
      </c>
      <c r="C212" s="32" t="s">
        <v>446</v>
      </c>
      <c r="D212" s="21">
        <v>45498</v>
      </c>
      <c r="E212" s="32" t="s">
        <v>611</v>
      </c>
      <c r="F212" s="22">
        <v>8010001044418</v>
      </c>
      <c r="G212" s="23" t="s">
        <v>54</v>
      </c>
      <c r="H212" s="29">
        <v>9876955</v>
      </c>
      <c r="I212" s="30">
        <v>9576600</v>
      </c>
      <c r="J212" s="24">
        <f>IFERROR(ROUNDDOWN(I212/H212,3),"-")</f>
        <v>0.96899999999999997</v>
      </c>
      <c r="K212" s="32"/>
    </row>
    <row r="213" spans="1:11" s="20" customFormat="1" ht="58" customHeight="1" x14ac:dyDescent="0.2">
      <c r="A213" s="42">
        <v>210</v>
      </c>
      <c r="B213" s="32" t="s">
        <v>612</v>
      </c>
      <c r="C213" s="32" t="s">
        <v>223</v>
      </c>
      <c r="D213" s="21">
        <v>45498</v>
      </c>
      <c r="E213" s="32" t="s">
        <v>156</v>
      </c>
      <c r="F213" s="22">
        <v>4010401022860</v>
      </c>
      <c r="G213" s="23" t="s">
        <v>54</v>
      </c>
      <c r="H213" s="29">
        <v>12890177</v>
      </c>
      <c r="I213" s="30">
        <v>10010000</v>
      </c>
      <c r="J213" s="24">
        <f>IFERROR(ROUNDDOWN(I213/H213,3),"-")</f>
        <v>0.77600000000000002</v>
      </c>
      <c r="K213" s="32"/>
    </row>
    <row r="214" spans="1:11" s="20" customFormat="1" ht="58" customHeight="1" x14ac:dyDescent="0.2">
      <c r="A214" s="42">
        <v>211</v>
      </c>
      <c r="B214" s="32" t="s">
        <v>613</v>
      </c>
      <c r="C214" s="32" t="s">
        <v>88</v>
      </c>
      <c r="D214" s="21">
        <v>45499</v>
      </c>
      <c r="E214" s="32" t="s">
        <v>139</v>
      </c>
      <c r="F214" s="22">
        <v>3020001060170</v>
      </c>
      <c r="G214" s="23" t="s">
        <v>54</v>
      </c>
      <c r="H214" s="29">
        <v>2112000</v>
      </c>
      <c r="I214" s="30">
        <v>1133000</v>
      </c>
      <c r="J214" s="24">
        <f>IFERROR(ROUNDDOWN(I214/H214,3),"-")</f>
        <v>0.53600000000000003</v>
      </c>
      <c r="K214" s="32"/>
    </row>
    <row r="215" spans="1:11" s="20" customFormat="1" ht="58" customHeight="1" x14ac:dyDescent="0.2">
      <c r="A215" s="42">
        <v>212</v>
      </c>
      <c r="B215" s="32" t="s">
        <v>614</v>
      </c>
      <c r="C215" s="33" t="s">
        <v>195</v>
      </c>
      <c r="D215" s="21">
        <v>45499</v>
      </c>
      <c r="E215" s="32" t="s">
        <v>615</v>
      </c>
      <c r="F215" s="22">
        <v>9120001187254</v>
      </c>
      <c r="G215" s="23" t="s">
        <v>54</v>
      </c>
      <c r="H215" s="29">
        <v>2520000</v>
      </c>
      <c r="I215" s="30">
        <v>1944690</v>
      </c>
      <c r="J215" s="24">
        <f>IFERROR(ROUNDDOWN(I215/H215,3),"-")</f>
        <v>0.77100000000000002</v>
      </c>
      <c r="K215" s="32"/>
    </row>
    <row r="216" spans="1:11" s="20" customFormat="1" ht="58" customHeight="1" x14ac:dyDescent="0.2">
      <c r="A216" s="42">
        <v>213</v>
      </c>
      <c r="B216" s="32" t="s">
        <v>616</v>
      </c>
      <c r="C216" s="32" t="s">
        <v>133</v>
      </c>
      <c r="D216" s="21">
        <v>45499</v>
      </c>
      <c r="E216" s="32" t="s">
        <v>123</v>
      </c>
      <c r="F216" s="22">
        <v>3180002009795</v>
      </c>
      <c r="G216" s="23" t="s">
        <v>54</v>
      </c>
      <c r="H216" s="29">
        <v>3005405</v>
      </c>
      <c r="I216" s="30">
        <v>2106027</v>
      </c>
      <c r="J216" s="24">
        <f>IFERROR(ROUNDDOWN(I216/H216,3),"-")</f>
        <v>0.7</v>
      </c>
      <c r="K216" s="32" t="s">
        <v>124</v>
      </c>
    </row>
    <row r="217" spans="1:11" s="20" customFormat="1" ht="58" customHeight="1" x14ac:dyDescent="0.2">
      <c r="A217" s="42">
        <v>214</v>
      </c>
      <c r="B217" s="32" t="s">
        <v>617</v>
      </c>
      <c r="C217" s="32" t="s">
        <v>91</v>
      </c>
      <c r="D217" s="21">
        <v>45499</v>
      </c>
      <c r="E217" s="32" t="s">
        <v>618</v>
      </c>
      <c r="F217" s="22">
        <v>7010701008334</v>
      </c>
      <c r="G217" s="23" t="s">
        <v>54</v>
      </c>
      <c r="H217" s="29">
        <v>3758606</v>
      </c>
      <c r="I217" s="30">
        <v>2197624</v>
      </c>
      <c r="J217" s="27">
        <f>IFERROR(ROUNDDOWN(I217/H217,3),"-")</f>
        <v>0.58399999999999996</v>
      </c>
      <c r="K217" s="32"/>
    </row>
    <row r="218" spans="1:11" s="20" customFormat="1" ht="58" customHeight="1" x14ac:dyDescent="0.2">
      <c r="A218" s="42">
        <v>215</v>
      </c>
      <c r="B218" s="32" t="s">
        <v>619</v>
      </c>
      <c r="C218" s="32" t="s">
        <v>223</v>
      </c>
      <c r="D218" s="21">
        <v>45499</v>
      </c>
      <c r="E218" s="32" t="s">
        <v>620</v>
      </c>
      <c r="F218" s="22">
        <v>2010001113277</v>
      </c>
      <c r="G218" s="23" t="s">
        <v>56</v>
      </c>
      <c r="H218" s="29">
        <v>3078361</v>
      </c>
      <c r="I218" s="30">
        <v>2774530</v>
      </c>
      <c r="J218" s="24">
        <f>IFERROR(ROUNDDOWN(I218/H218,3),"-")</f>
        <v>0.90100000000000002</v>
      </c>
      <c r="K218" s="32"/>
    </row>
    <row r="219" spans="1:11" s="20" customFormat="1" ht="58" customHeight="1" x14ac:dyDescent="0.2">
      <c r="A219" s="42">
        <v>216</v>
      </c>
      <c r="B219" s="32" t="s">
        <v>621</v>
      </c>
      <c r="C219" s="32" t="s">
        <v>88</v>
      </c>
      <c r="D219" s="21">
        <v>45499</v>
      </c>
      <c r="E219" s="32" t="s">
        <v>622</v>
      </c>
      <c r="F219" s="22">
        <v>1060005009088</v>
      </c>
      <c r="G219" s="23" t="s">
        <v>54</v>
      </c>
      <c r="H219" s="29">
        <v>4418700</v>
      </c>
      <c r="I219" s="30">
        <v>4205520</v>
      </c>
      <c r="J219" s="24">
        <f>IFERROR(ROUNDDOWN(I219/H219,3),"-")</f>
        <v>0.95099999999999996</v>
      </c>
      <c r="K219" s="32" t="s">
        <v>623</v>
      </c>
    </row>
    <row r="220" spans="1:11" s="20" customFormat="1" ht="58" customHeight="1" x14ac:dyDescent="0.2">
      <c r="A220" s="42">
        <v>217</v>
      </c>
      <c r="B220" s="32" t="s">
        <v>624</v>
      </c>
      <c r="C220" s="32" t="s">
        <v>94</v>
      </c>
      <c r="D220" s="21">
        <v>45499</v>
      </c>
      <c r="E220" s="32" t="s">
        <v>196</v>
      </c>
      <c r="F220" s="22">
        <v>2010401028728</v>
      </c>
      <c r="G220" s="23" t="s">
        <v>56</v>
      </c>
      <c r="H220" s="29">
        <v>5969040</v>
      </c>
      <c r="I220" s="30">
        <v>4980360</v>
      </c>
      <c r="J220" s="24">
        <f>IFERROR(ROUNDDOWN(I220/H220,3),"-")</f>
        <v>0.83399999999999996</v>
      </c>
      <c r="K220" s="32"/>
    </row>
    <row r="221" spans="1:11" s="20" customFormat="1" ht="58" customHeight="1" x14ac:dyDescent="0.2">
      <c r="A221" s="42">
        <v>218</v>
      </c>
      <c r="B221" s="32" t="s">
        <v>625</v>
      </c>
      <c r="C221" s="32" t="s">
        <v>626</v>
      </c>
      <c r="D221" s="21">
        <v>45499</v>
      </c>
      <c r="E221" s="32" t="s">
        <v>362</v>
      </c>
      <c r="F221" s="22">
        <v>1010901011705</v>
      </c>
      <c r="G221" s="23" t="s">
        <v>54</v>
      </c>
      <c r="H221" s="29">
        <v>5300900</v>
      </c>
      <c r="I221" s="30">
        <v>5170000</v>
      </c>
      <c r="J221" s="24">
        <f>IFERROR(ROUNDDOWN(I221/H221,3),"-")</f>
        <v>0.97499999999999998</v>
      </c>
      <c r="K221" s="32" t="s">
        <v>627</v>
      </c>
    </row>
    <row r="222" spans="1:11" s="20" customFormat="1" ht="86.5" customHeight="1" x14ac:dyDescent="0.2">
      <c r="A222" s="42">
        <v>219</v>
      </c>
      <c r="B222" s="32" t="s">
        <v>628</v>
      </c>
      <c r="C222" s="32" t="s">
        <v>223</v>
      </c>
      <c r="D222" s="21">
        <v>45499</v>
      </c>
      <c r="E222" s="32" t="s">
        <v>629</v>
      </c>
      <c r="F222" s="22">
        <v>1010001084148</v>
      </c>
      <c r="G222" s="23" t="s">
        <v>54</v>
      </c>
      <c r="H222" s="29">
        <v>6485600</v>
      </c>
      <c r="I222" s="30">
        <v>5300900</v>
      </c>
      <c r="J222" s="24">
        <f>IFERROR(ROUNDDOWN(I222/H222,3),"-")</f>
        <v>0.81699999999999995</v>
      </c>
      <c r="K222" s="32"/>
    </row>
    <row r="223" spans="1:11" s="20" customFormat="1" ht="58" customHeight="1" x14ac:dyDescent="0.2">
      <c r="A223" s="42">
        <v>220</v>
      </c>
      <c r="B223" s="32" t="s">
        <v>630</v>
      </c>
      <c r="C223" s="32" t="s">
        <v>191</v>
      </c>
      <c r="D223" s="21">
        <v>45499</v>
      </c>
      <c r="E223" s="32" t="s">
        <v>631</v>
      </c>
      <c r="F223" s="22">
        <v>8010601009209</v>
      </c>
      <c r="G223" s="23" t="s">
        <v>54</v>
      </c>
      <c r="H223" s="29">
        <v>8273133</v>
      </c>
      <c r="I223" s="30">
        <v>8231740</v>
      </c>
      <c r="J223" s="24">
        <f>IFERROR(ROUNDDOWN(I223/H223,3),"-")</f>
        <v>0.99399999999999999</v>
      </c>
      <c r="K223" s="32"/>
    </row>
    <row r="224" spans="1:11" s="20" customFormat="1" ht="58" customHeight="1" x14ac:dyDescent="0.2">
      <c r="A224" s="42">
        <v>221</v>
      </c>
      <c r="B224" s="32" t="s">
        <v>632</v>
      </c>
      <c r="C224" s="32" t="s">
        <v>78</v>
      </c>
      <c r="D224" s="21">
        <v>45499</v>
      </c>
      <c r="E224" s="32" t="s">
        <v>160</v>
      </c>
      <c r="F224" s="22">
        <v>1011101015050</v>
      </c>
      <c r="G224" s="23" t="s">
        <v>54</v>
      </c>
      <c r="H224" s="29">
        <v>17806747</v>
      </c>
      <c r="I224" s="30">
        <v>9861970</v>
      </c>
      <c r="J224" s="24">
        <f>IFERROR(ROUNDDOWN(I224/H224,3),"-")</f>
        <v>0.55300000000000005</v>
      </c>
      <c r="K224" s="32" t="s">
        <v>633</v>
      </c>
    </row>
    <row r="225" spans="1:11" s="20" customFormat="1" ht="58" customHeight="1" x14ac:dyDescent="0.2">
      <c r="A225" s="42">
        <v>222</v>
      </c>
      <c r="B225" s="32" t="s">
        <v>634</v>
      </c>
      <c r="C225" s="32" t="s">
        <v>191</v>
      </c>
      <c r="D225" s="21">
        <v>45499</v>
      </c>
      <c r="E225" s="32" t="s">
        <v>635</v>
      </c>
      <c r="F225" s="22">
        <v>2011001013590</v>
      </c>
      <c r="G225" s="23" t="s">
        <v>54</v>
      </c>
      <c r="H225" s="29">
        <v>10700118</v>
      </c>
      <c r="I225" s="30">
        <v>10656800</v>
      </c>
      <c r="J225" s="24">
        <f>IFERROR(ROUNDDOWN(I225/H225,3),"-")</f>
        <v>0.995</v>
      </c>
      <c r="K225" s="32"/>
    </row>
    <row r="226" spans="1:11" s="20" customFormat="1" ht="58" customHeight="1" x14ac:dyDescent="0.2">
      <c r="A226" s="42">
        <v>223</v>
      </c>
      <c r="B226" s="32" t="s">
        <v>636</v>
      </c>
      <c r="C226" s="32" t="s">
        <v>637</v>
      </c>
      <c r="D226" s="21">
        <v>45499</v>
      </c>
      <c r="E226" s="32" t="s">
        <v>419</v>
      </c>
      <c r="F226" s="22">
        <v>7010501036634</v>
      </c>
      <c r="G226" s="23" t="s">
        <v>54</v>
      </c>
      <c r="H226" s="29">
        <v>17259000</v>
      </c>
      <c r="I226" s="30">
        <v>15950000</v>
      </c>
      <c r="J226" s="24">
        <f>IFERROR(ROUNDDOWN(I226/H226,3),"-")</f>
        <v>0.92400000000000004</v>
      </c>
      <c r="K226" s="32"/>
    </row>
    <row r="227" spans="1:11" s="20" customFormat="1" ht="58" customHeight="1" x14ac:dyDescent="0.2">
      <c r="A227" s="42">
        <v>224</v>
      </c>
      <c r="B227" s="32" t="s">
        <v>638</v>
      </c>
      <c r="C227" s="32" t="s">
        <v>191</v>
      </c>
      <c r="D227" s="21">
        <v>45499</v>
      </c>
      <c r="E227" s="32" t="s">
        <v>635</v>
      </c>
      <c r="F227" s="22">
        <v>2011001013590</v>
      </c>
      <c r="G227" s="23" t="s">
        <v>54</v>
      </c>
      <c r="H227" s="29">
        <v>18897747</v>
      </c>
      <c r="I227" s="30">
        <v>18685260</v>
      </c>
      <c r="J227" s="24">
        <f>IFERROR(ROUNDDOWN(I227/H227,3),"-")</f>
        <v>0.98799999999999999</v>
      </c>
      <c r="K227" s="32"/>
    </row>
    <row r="228" spans="1:11" s="20" customFormat="1" ht="58" customHeight="1" x14ac:dyDescent="0.2">
      <c r="A228" s="42">
        <v>225</v>
      </c>
      <c r="B228" s="32" t="s">
        <v>639</v>
      </c>
      <c r="C228" s="32" t="s">
        <v>141</v>
      </c>
      <c r="D228" s="21">
        <v>45499</v>
      </c>
      <c r="E228" s="32" t="s">
        <v>640</v>
      </c>
      <c r="F228" s="22">
        <v>7120001001615</v>
      </c>
      <c r="G228" s="23" t="s">
        <v>54</v>
      </c>
      <c r="H228" s="29" t="s">
        <v>162</v>
      </c>
      <c r="I228" s="30">
        <v>28050000</v>
      </c>
      <c r="J228" s="24" t="str">
        <f>IFERROR(ROUNDDOWN(I228/H228,3),"-")</f>
        <v>-</v>
      </c>
      <c r="K228" s="32" t="s">
        <v>641</v>
      </c>
    </row>
    <row r="229" spans="1:11" s="20" customFormat="1" ht="58" customHeight="1" x14ac:dyDescent="0.2">
      <c r="A229" s="42">
        <v>226</v>
      </c>
      <c r="B229" s="32" t="s">
        <v>642</v>
      </c>
      <c r="C229" s="32" t="s">
        <v>292</v>
      </c>
      <c r="D229" s="21">
        <v>45499</v>
      </c>
      <c r="E229" s="32" t="s">
        <v>643</v>
      </c>
      <c r="F229" s="22">
        <v>1010901011705</v>
      </c>
      <c r="G229" s="23" t="s">
        <v>54</v>
      </c>
      <c r="H229" s="29">
        <v>57616218</v>
      </c>
      <c r="I229" s="30">
        <v>42196000</v>
      </c>
      <c r="J229" s="24">
        <f>IFERROR(ROUNDDOWN(I229/H229,3),"-")</f>
        <v>0.73199999999999998</v>
      </c>
      <c r="K229" s="32"/>
    </row>
    <row r="230" spans="1:11" s="20" customFormat="1" ht="58" customHeight="1" x14ac:dyDescent="0.2">
      <c r="A230" s="42">
        <v>227</v>
      </c>
      <c r="B230" s="32" t="s">
        <v>644</v>
      </c>
      <c r="C230" s="32" t="s">
        <v>125</v>
      </c>
      <c r="D230" s="21">
        <v>45502</v>
      </c>
      <c r="E230" s="32" t="s">
        <v>645</v>
      </c>
      <c r="F230" s="22">
        <v>2011005000230</v>
      </c>
      <c r="G230" s="23" t="s">
        <v>54</v>
      </c>
      <c r="H230" s="29">
        <v>2149882</v>
      </c>
      <c r="I230" s="30">
        <v>2023419</v>
      </c>
      <c r="J230" s="27">
        <f>IFERROR(ROUNDDOWN(I230/H230,3),"-")</f>
        <v>0.94099999999999995</v>
      </c>
      <c r="K230" s="32" t="s">
        <v>58</v>
      </c>
    </row>
    <row r="231" spans="1:11" s="20" customFormat="1" ht="58" customHeight="1" x14ac:dyDescent="0.2">
      <c r="A231" s="42">
        <v>228</v>
      </c>
      <c r="B231" s="33" t="s">
        <v>646</v>
      </c>
      <c r="C231" s="33" t="s">
        <v>469</v>
      </c>
      <c r="D231" s="31">
        <v>45502</v>
      </c>
      <c r="E231" s="33" t="s">
        <v>647</v>
      </c>
      <c r="F231" s="28">
        <v>1140001075407</v>
      </c>
      <c r="G231" s="23" t="s">
        <v>54</v>
      </c>
      <c r="H231" s="35">
        <v>2674749</v>
      </c>
      <c r="I231" s="35">
        <v>2070200</v>
      </c>
      <c r="J231" s="24">
        <f>IFERROR(ROUNDDOWN(I231/H231,3),"-")</f>
        <v>0.77300000000000002</v>
      </c>
      <c r="K231" s="32"/>
    </row>
    <row r="232" spans="1:11" s="20" customFormat="1" ht="67.5" customHeight="1" x14ac:dyDescent="0.2">
      <c r="A232" s="42">
        <v>229</v>
      </c>
      <c r="B232" s="32" t="s">
        <v>648</v>
      </c>
      <c r="C232" s="32" t="s">
        <v>564</v>
      </c>
      <c r="D232" s="21">
        <v>45502</v>
      </c>
      <c r="E232" s="32" t="s">
        <v>649</v>
      </c>
      <c r="F232" s="22">
        <v>6220001006324</v>
      </c>
      <c r="G232" s="23" t="s">
        <v>54</v>
      </c>
      <c r="H232" s="29">
        <v>3768475</v>
      </c>
      <c r="I232" s="30">
        <v>3322000</v>
      </c>
      <c r="J232" s="24">
        <f>IFERROR(ROUNDDOWN(I232/H232,3),"-")</f>
        <v>0.88100000000000001</v>
      </c>
      <c r="K232" s="32"/>
    </row>
    <row r="233" spans="1:11" s="20" customFormat="1" ht="58" customHeight="1" x14ac:dyDescent="0.2">
      <c r="A233" s="42">
        <v>230</v>
      </c>
      <c r="B233" s="32" t="s">
        <v>650</v>
      </c>
      <c r="C233" s="32" t="s">
        <v>92</v>
      </c>
      <c r="D233" s="21">
        <v>45502</v>
      </c>
      <c r="E233" s="32" t="s">
        <v>651</v>
      </c>
      <c r="F233" s="22">
        <v>3010401009875</v>
      </c>
      <c r="G233" s="23" t="s">
        <v>54</v>
      </c>
      <c r="H233" s="29">
        <v>5888300</v>
      </c>
      <c r="I233" s="30">
        <v>3339160</v>
      </c>
      <c r="J233" s="24">
        <f>IFERROR(ROUNDDOWN(I233/H233,3),"-")</f>
        <v>0.56699999999999995</v>
      </c>
      <c r="K233" s="32" t="s">
        <v>238</v>
      </c>
    </row>
    <row r="234" spans="1:11" s="20" customFormat="1" ht="58" customHeight="1" x14ac:dyDescent="0.2">
      <c r="A234" s="42">
        <v>231</v>
      </c>
      <c r="B234" s="32" t="s">
        <v>652</v>
      </c>
      <c r="C234" s="32" t="s">
        <v>653</v>
      </c>
      <c r="D234" s="21">
        <v>45502</v>
      </c>
      <c r="E234" s="32" t="s">
        <v>654</v>
      </c>
      <c r="F234" s="22">
        <v>1010001112577</v>
      </c>
      <c r="G234" s="23" t="s">
        <v>54</v>
      </c>
      <c r="H234" s="29">
        <v>8292115</v>
      </c>
      <c r="I234" s="30">
        <v>4807671</v>
      </c>
      <c r="J234" s="24">
        <f>IFERROR(ROUNDDOWN(I234/H234,3),"-")</f>
        <v>0.57899999999999996</v>
      </c>
      <c r="K234" s="32" t="s">
        <v>58</v>
      </c>
    </row>
    <row r="235" spans="1:11" s="20" customFormat="1" ht="58" customHeight="1" x14ac:dyDescent="0.2">
      <c r="A235" s="42">
        <v>232</v>
      </c>
      <c r="B235" s="32" t="s">
        <v>655</v>
      </c>
      <c r="C235" s="32" t="s">
        <v>108</v>
      </c>
      <c r="D235" s="21">
        <v>45502</v>
      </c>
      <c r="E235" s="32" t="s">
        <v>656</v>
      </c>
      <c r="F235" s="22">
        <v>3010401081239</v>
      </c>
      <c r="G235" s="23" t="s">
        <v>54</v>
      </c>
      <c r="H235" s="29">
        <f>8130000*1.1</f>
        <v>8943000</v>
      </c>
      <c r="I235" s="30">
        <f>7800000*1.1</f>
        <v>8580000</v>
      </c>
      <c r="J235" s="24">
        <f>IFERROR(ROUNDDOWN(I235/H235,3),"-")</f>
        <v>0.95899999999999996</v>
      </c>
      <c r="K235" s="32"/>
    </row>
    <row r="236" spans="1:11" s="20" customFormat="1" ht="58" customHeight="1" x14ac:dyDescent="0.2">
      <c r="A236" s="42">
        <v>233</v>
      </c>
      <c r="B236" s="33" t="s">
        <v>701</v>
      </c>
      <c r="C236" s="34" t="s">
        <v>704</v>
      </c>
      <c r="D236" s="21">
        <v>45502</v>
      </c>
      <c r="E236" s="33" t="s">
        <v>705</v>
      </c>
      <c r="F236" s="28">
        <v>9320001000792</v>
      </c>
      <c r="G236" s="23" t="s">
        <v>54</v>
      </c>
      <c r="H236" s="29">
        <v>2142717</v>
      </c>
      <c r="I236" s="30">
        <v>2111234</v>
      </c>
      <c r="J236" s="24">
        <f>IFERROR(ROUNDDOWN(I236/H236,3),"-")</f>
        <v>0.98499999999999999</v>
      </c>
      <c r="K236" s="32" t="s">
        <v>58</v>
      </c>
    </row>
    <row r="237" spans="1:11" s="20" customFormat="1" ht="58" customHeight="1" x14ac:dyDescent="0.2">
      <c r="A237" s="42">
        <v>234</v>
      </c>
      <c r="B237" s="32" t="s">
        <v>657</v>
      </c>
      <c r="C237" s="32" t="s">
        <v>252</v>
      </c>
      <c r="D237" s="21">
        <v>45503</v>
      </c>
      <c r="E237" s="32" t="s">
        <v>658</v>
      </c>
      <c r="F237" s="22">
        <v>6120001202321</v>
      </c>
      <c r="G237" s="23" t="s">
        <v>54</v>
      </c>
      <c r="H237" s="29">
        <v>1914000</v>
      </c>
      <c r="I237" s="30">
        <v>1859000</v>
      </c>
      <c r="J237" s="24">
        <f>IFERROR(ROUNDDOWN(I237/H237,3),"-")</f>
        <v>0.97099999999999997</v>
      </c>
      <c r="K237" s="32"/>
    </row>
    <row r="238" spans="1:11" s="20" customFormat="1" ht="58" customHeight="1" x14ac:dyDescent="0.2">
      <c r="A238" s="42">
        <v>235</v>
      </c>
      <c r="B238" s="32" t="s">
        <v>659</v>
      </c>
      <c r="C238" s="32" t="s">
        <v>434</v>
      </c>
      <c r="D238" s="21">
        <v>45503</v>
      </c>
      <c r="E238" s="32" t="s">
        <v>660</v>
      </c>
      <c r="F238" s="22">
        <v>6260005000237</v>
      </c>
      <c r="G238" s="23" t="s">
        <v>54</v>
      </c>
      <c r="H238" s="29">
        <v>2095280</v>
      </c>
      <c r="I238" s="30">
        <v>2095280</v>
      </c>
      <c r="J238" s="24">
        <f>IFERROR(ROUNDDOWN(I238/H238,3),"-")</f>
        <v>1</v>
      </c>
      <c r="K238" s="32" t="s">
        <v>55</v>
      </c>
    </row>
    <row r="239" spans="1:11" s="20" customFormat="1" ht="58" customHeight="1" x14ac:dyDescent="0.2">
      <c r="A239" s="42">
        <v>236</v>
      </c>
      <c r="B239" s="32" t="s">
        <v>661</v>
      </c>
      <c r="C239" s="34" t="s">
        <v>662</v>
      </c>
      <c r="D239" s="21">
        <v>45503</v>
      </c>
      <c r="E239" s="32" t="s">
        <v>193</v>
      </c>
      <c r="F239" s="22">
        <v>7180301017181</v>
      </c>
      <c r="G239" s="23" t="s">
        <v>56</v>
      </c>
      <c r="H239" s="29">
        <v>3680600</v>
      </c>
      <c r="I239" s="30">
        <v>2673352</v>
      </c>
      <c r="J239" s="24">
        <f>IFERROR(ROUNDDOWN(I239/H239,3),"-")</f>
        <v>0.72599999999999998</v>
      </c>
      <c r="K239" s="32"/>
    </row>
    <row r="240" spans="1:11" s="20" customFormat="1" ht="58" customHeight="1" x14ac:dyDescent="0.2">
      <c r="A240" s="42">
        <v>237</v>
      </c>
      <c r="B240" s="32" t="s">
        <v>663</v>
      </c>
      <c r="C240" s="32" t="s">
        <v>664</v>
      </c>
      <c r="D240" s="21">
        <v>45503</v>
      </c>
      <c r="E240" s="32" t="s">
        <v>118</v>
      </c>
      <c r="F240" s="22">
        <v>4280001000736</v>
      </c>
      <c r="G240" s="23" t="s">
        <v>54</v>
      </c>
      <c r="H240" s="29">
        <v>3762000</v>
      </c>
      <c r="I240" s="30">
        <v>3709200</v>
      </c>
      <c r="J240" s="27">
        <f>IFERROR(ROUNDDOWN(I240/H240,3),"-")</f>
        <v>0.98499999999999999</v>
      </c>
      <c r="K240" s="32"/>
    </row>
    <row r="241" spans="1:11" s="20" customFormat="1" ht="58" customHeight="1" x14ac:dyDescent="0.2">
      <c r="A241" s="42">
        <v>238</v>
      </c>
      <c r="B241" s="32" t="s">
        <v>665</v>
      </c>
      <c r="C241" s="32" t="s">
        <v>62</v>
      </c>
      <c r="D241" s="21">
        <v>45503</v>
      </c>
      <c r="E241" s="32" t="s">
        <v>666</v>
      </c>
      <c r="F241" s="22">
        <v>2010001022478</v>
      </c>
      <c r="G241" s="23" t="s">
        <v>54</v>
      </c>
      <c r="H241" s="29">
        <v>6697240</v>
      </c>
      <c r="I241" s="30">
        <v>4376680</v>
      </c>
      <c r="J241" s="24">
        <f>IFERROR(ROUNDDOWN(I241/H241,3),"-")</f>
        <v>0.65300000000000002</v>
      </c>
      <c r="K241" s="32"/>
    </row>
    <row r="242" spans="1:11" s="20" customFormat="1" ht="58" customHeight="1" x14ac:dyDescent="0.2">
      <c r="A242" s="42">
        <v>239</v>
      </c>
      <c r="B242" s="32" t="s">
        <v>667</v>
      </c>
      <c r="C242" s="32" t="s">
        <v>292</v>
      </c>
      <c r="D242" s="21">
        <v>45503</v>
      </c>
      <c r="E242" s="32" t="s">
        <v>419</v>
      </c>
      <c r="F242" s="22">
        <v>7010501036634</v>
      </c>
      <c r="G242" s="23" t="s">
        <v>54</v>
      </c>
      <c r="H242" s="29">
        <v>9357062</v>
      </c>
      <c r="I242" s="30">
        <v>7997000</v>
      </c>
      <c r="J242" s="24">
        <f>IFERROR(ROUNDDOWN(I242/H242,3),"-")</f>
        <v>0.85399999999999998</v>
      </c>
      <c r="K242" s="32"/>
    </row>
    <row r="243" spans="1:11" s="20" customFormat="1" ht="58" customHeight="1" x14ac:dyDescent="0.2">
      <c r="A243" s="42">
        <v>240</v>
      </c>
      <c r="B243" s="32" t="s">
        <v>668</v>
      </c>
      <c r="C243" s="32" t="s">
        <v>669</v>
      </c>
      <c r="D243" s="21">
        <v>45503</v>
      </c>
      <c r="E243" s="32" t="s">
        <v>670</v>
      </c>
      <c r="F243" s="22">
        <v>2310001000791</v>
      </c>
      <c r="G243" s="23" t="s">
        <v>54</v>
      </c>
      <c r="H243" s="29">
        <v>16663900</v>
      </c>
      <c r="I243" s="30">
        <v>9911990</v>
      </c>
      <c r="J243" s="24">
        <f>IFERROR(ROUNDDOWN(I243/H243,3),"-")</f>
        <v>0.59399999999999997</v>
      </c>
      <c r="K243" s="32"/>
    </row>
    <row r="244" spans="1:11" s="20" customFormat="1" ht="58" customHeight="1" x14ac:dyDescent="0.2">
      <c r="A244" s="42">
        <v>241</v>
      </c>
      <c r="B244" s="32" t="s">
        <v>422</v>
      </c>
      <c r="C244" s="32" t="s">
        <v>100</v>
      </c>
      <c r="D244" s="21">
        <v>45503</v>
      </c>
      <c r="E244" s="32" t="s">
        <v>671</v>
      </c>
      <c r="F244" s="22">
        <v>2320005000077</v>
      </c>
      <c r="G244" s="23" t="s">
        <v>54</v>
      </c>
      <c r="H244" s="29">
        <v>83679047</v>
      </c>
      <c r="I244" s="30">
        <v>83600000</v>
      </c>
      <c r="J244" s="24">
        <f>IFERROR(ROUNDDOWN(I244/H244,3),"-")</f>
        <v>0.999</v>
      </c>
      <c r="K244" s="32" t="s">
        <v>57</v>
      </c>
    </row>
    <row r="245" spans="1:11" s="20" customFormat="1" ht="58" customHeight="1" x14ac:dyDescent="0.2">
      <c r="A245" s="42">
        <v>242</v>
      </c>
      <c r="B245" s="32" t="s">
        <v>672</v>
      </c>
      <c r="C245" s="32" t="s">
        <v>73</v>
      </c>
      <c r="D245" s="21">
        <v>45504</v>
      </c>
      <c r="E245" s="32" t="s">
        <v>673</v>
      </c>
      <c r="F245" s="22">
        <v>3250005000190</v>
      </c>
      <c r="G245" s="23" t="s">
        <v>54</v>
      </c>
      <c r="H245" s="29">
        <v>1387210</v>
      </c>
      <c r="I245" s="30">
        <v>1315248</v>
      </c>
      <c r="J245" s="27">
        <f>IFERROR(ROUNDDOWN(I245/H245,3),"-")</f>
        <v>0.94799999999999995</v>
      </c>
      <c r="K245" s="32"/>
    </row>
    <row r="246" spans="1:11" s="20" customFormat="1" ht="58" customHeight="1" x14ac:dyDescent="0.2">
      <c r="A246" s="42">
        <v>243</v>
      </c>
      <c r="B246" s="32" t="s">
        <v>674</v>
      </c>
      <c r="C246" s="32" t="s">
        <v>97</v>
      </c>
      <c r="D246" s="21">
        <v>45504</v>
      </c>
      <c r="E246" s="32" t="s">
        <v>675</v>
      </c>
      <c r="F246" s="22">
        <v>8370005000835</v>
      </c>
      <c r="G246" s="23" t="s">
        <v>54</v>
      </c>
      <c r="H246" s="29">
        <v>2102804</v>
      </c>
      <c r="I246" s="30">
        <v>1576674.0000000002</v>
      </c>
      <c r="J246" s="24">
        <f>IFERROR(ROUNDDOWN(I246/H246,3),"-")</f>
        <v>0.749</v>
      </c>
      <c r="K246" s="32" t="s">
        <v>58</v>
      </c>
    </row>
    <row r="247" spans="1:11" s="20" customFormat="1" ht="58" customHeight="1" x14ac:dyDescent="0.2">
      <c r="A247" s="42">
        <v>244</v>
      </c>
      <c r="B247" s="32" t="s">
        <v>676</v>
      </c>
      <c r="C247" s="32" t="s">
        <v>357</v>
      </c>
      <c r="D247" s="21">
        <v>45504</v>
      </c>
      <c r="E247" s="32" t="s">
        <v>677</v>
      </c>
      <c r="F247" s="22">
        <v>1250001005385</v>
      </c>
      <c r="G247" s="23" t="s">
        <v>54</v>
      </c>
      <c r="H247" s="29">
        <v>2086026</v>
      </c>
      <c r="I247" s="30">
        <v>1790004</v>
      </c>
      <c r="J247" s="24">
        <f>IFERROR(ROUNDDOWN(I247/H247,3),"-")</f>
        <v>0.85799999999999998</v>
      </c>
      <c r="K247" s="32" t="s">
        <v>58</v>
      </c>
    </row>
    <row r="248" spans="1:11" s="20" customFormat="1" ht="58" customHeight="1" x14ac:dyDescent="0.2">
      <c r="A248" s="42">
        <v>245</v>
      </c>
      <c r="B248" s="32" t="s">
        <v>678</v>
      </c>
      <c r="C248" s="32" t="s">
        <v>357</v>
      </c>
      <c r="D248" s="21">
        <v>45504</v>
      </c>
      <c r="E248" s="32" t="s">
        <v>134</v>
      </c>
      <c r="F248" s="22">
        <v>4012701009356</v>
      </c>
      <c r="G248" s="23" t="s">
        <v>54</v>
      </c>
      <c r="H248" s="29">
        <v>3139238</v>
      </c>
      <c r="I248" s="30">
        <v>1979746</v>
      </c>
      <c r="J248" s="24">
        <f>IFERROR(ROUNDDOWN(I248/H248,3),"-")</f>
        <v>0.63</v>
      </c>
      <c r="K248" s="32" t="s">
        <v>58</v>
      </c>
    </row>
    <row r="249" spans="1:11" s="20" customFormat="1" ht="58" customHeight="1" x14ac:dyDescent="0.2">
      <c r="A249" s="42">
        <v>246</v>
      </c>
      <c r="B249" s="32" t="s">
        <v>679</v>
      </c>
      <c r="C249" s="32" t="s">
        <v>357</v>
      </c>
      <c r="D249" s="21">
        <v>45504</v>
      </c>
      <c r="E249" s="33" t="s">
        <v>680</v>
      </c>
      <c r="F249" s="28">
        <v>5250001000779</v>
      </c>
      <c r="G249" s="23" t="s">
        <v>54</v>
      </c>
      <c r="H249" s="29">
        <v>2883216</v>
      </c>
      <c r="I249" s="30">
        <v>2190750</v>
      </c>
      <c r="J249" s="24">
        <f>IFERROR(ROUNDDOWN(I249/H249,3),"-")</f>
        <v>0.75900000000000001</v>
      </c>
      <c r="K249" s="32" t="s">
        <v>58</v>
      </c>
    </row>
    <row r="250" spans="1:11" s="20" customFormat="1" ht="58" customHeight="1" x14ac:dyDescent="0.2">
      <c r="A250" s="42">
        <v>247</v>
      </c>
      <c r="B250" s="32" t="s">
        <v>681</v>
      </c>
      <c r="C250" s="32" t="s">
        <v>104</v>
      </c>
      <c r="D250" s="21">
        <v>45504</v>
      </c>
      <c r="E250" s="32" t="s">
        <v>158</v>
      </c>
      <c r="F250" s="22">
        <v>2500001014715</v>
      </c>
      <c r="G250" s="23" t="s">
        <v>54</v>
      </c>
      <c r="H250" s="29">
        <v>2709648</v>
      </c>
      <c r="I250" s="30">
        <v>2683340</v>
      </c>
      <c r="J250" s="27">
        <f>IFERROR(ROUNDDOWN(I250/H250,3),"-")</f>
        <v>0.99</v>
      </c>
      <c r="K250" s="32" t="s">
        <v>682</v>
      </c>
    </row>
    <row r="251" spans="1:11" s="20" customFormat="1" ht="58" customHeight="1" x14ac:dyDescent="0.2">
      <c r="A251" s="42">
        <v>248</v>
      </c>
      <c r="B251" s="32" t="s">
        <v>683</v>
      </c>
      <c r="C251" s="32" t="s">
        <v>71</v>
      </c>
      <c r="D251" s="21">
        <v>45504</v>
      </c>
      <c r="E251" s="32" t="s">
        <v>684</v>
      </c>
      <c r="F251" s="22">
        <v>1110005008019</v>
      </c>
      <c r="G251" s="23" t="s">
        <v>54</v>
      </c>
      <c r="H251" s="29">
        <v>3199020</v>
      </c>
      <c r="I251" s="30">
        <v>2853950</v>
      </c>
      <c r="J251" s="24">
        <f>IFERROR(ROUNDDOWN(I251/H251,3),"-")</f>
        <v>0.89200000000000002</v>
      </c>
      <c r="K251" s="32" t="s">
        <v>55</v>
      </c>
    </row>
    <row r="252" spans="1:11" s="20" customFormat="1" ht="58" customHeight="1" x14ac:dyDescent="0.2">
      <c r="A252" s="42">
        <v>249</v>
      </c>
      <c r="B252" s="32" t="s">
        <v>685</v>
      </c>
      <c r="C252" s="32" t="s">
        <v>180</v>
      </c>
      <c r="D252" s="21">
        <v>45504</v>
      </c>
      <c r="E252" s="32" t="s">
        <v>686</v>
      </c>
      <c r="F252" s="22">
        <v>9010601024842</v>
      </c>
      <c r="G252" s="23" t="s">
        <v>54</v>
      </c>
      <c r="H252" s="29">
        <v>3043933</v>
      </c>
      <c r="I252" s="30">
        <v>2983200</v>
      </c>
      <c r="J252" s="24">
        <f>IFERROR(ROUNDDOWN(I252/H252,3),"-")</f>
        <v>0.98</v>
      </c>
      <c r="K252" s="32"/>
    </row>
    <row r="253" spans="1:11" s="20" customFormat="1" ht="58" customHeight="1" x14ac:dyDescent="0.2">
      <c r="A253" s="42">
        <v>250</v>
      </c>
      <c r="B253" s="32" t="s">
        <v>687</v>
      </c>
      <c r="C253" s="32" t="s">
        <v>223</v>
      </c>
      <c r="D253" s="21">
        <v>45504</v>
      </c>
      <c r="E253" s="32" t="s">
        <v>174</v>
      </c>
      <c r="F253" s="22">
        <v>9011101031552</v>
      </c>
      <c r="G253" s="23" t="s">
        <v>54</v>
      </c>
      <c r="H253" s="29">
        <v>9426254</v>
      </c>
      <c r="I253" s="30">
        <v>6539489</v>
      </c>
      <c r="J253" s="24">
        <f>IFERROR(ROUNDDOWN(I253/H253,3),"-")</f>
        <v>0.69299999999999995</v>
      </c>
      <c r="K253" s="32" t="s">
        <v>688</v>
      </c>
    </row>
    <row r="254" spans="1:11" s="20" customFormat="1" ht="58" customHeight="1" x14ac:dyDescent="0.2">
      <c r="A254" s="42">
        <v>251</v>
      </c>
      <c r="B254" s="32" t="s">
        <v>689</v>
      </c>
      <c r="C254" s="32" t="s">
        <v>242</v>
      </c>
      <c r="D254" s="21">
        <v>45504</v>
      </c>
      <c r="E254" s="33" t="s">
        <v>690</v>
      </c>
      <c r="F254" s="22">
        <v>9011801007091</v>
      </c>
      <c r="G254" s="23" t="s">
        <v>54</v>
      </c>
      <c r="H254" s="29">
        <v>8800000</v>
      </c>
      <c r="I254" s="30">
        <v>7700000</v>
      </c>
      <c r="J254" s="24">
        <f>IFERROR(ROUNDDOWN(I254/H254,3),"-")</f>
        <v>0.875</v>
      </c>
      <c r="K254" s="38"/>
    </row>
    <row r="255" spans="1:11" s="20" customFormat="1" ht="58" customHeight="1" x14ac:dyDescent="0.2">
      <c r="A255" s="42">
        <v>252</v>
      </c>
      <c r="B255" s="32" t="s">
        <v>691</v>
      </c>
      <c r="C255" s="32" t="s">
        <v>189</v>
      </c>
      <c r="D255" s="21">
        <v>45504</v>
      </c>
      <c r="E255" s="32" t="s">
        <v>692</v>
      </c>
      <c r="F255" s="22">
        <v>7020001078696</v>
      </c>
      <c r="G255" s="23" t="s">
        <v>56</v>
      </c>
      <c r="H255" s="29">
        <v>10535651</v>
      </c>
      <c r="I255" s="30">
        <v>9330720</v>
      </c>
      <c r="J255" s="24">
        <f>IFERROR(ROUNDDOWN(I255/H255,3),"-")</f>
        <v>0.88500000000000001</v>
      </c>
      <c r="K255" s="38"/>
    </row>
    <row r="256" spans="1:11" s="20" customFormat="1" ht="77" customHeight="1" x14ac:dyDescent="0.2">
      <c r="A256" s="42">
        <v>253</v>
      </c>
      <c r="B256" s="32" t="s">
        <v>693</v>
      </c>
      <c r="C256" s="32" t="s">
        <v>207</v>
      </c>
      <c r="D256" s="21">
        <v>45504</v>
      </c>
      <c r="E256" s="32" t="s">
        <v>692</v>
      </c>
      <c r="F256" s="22">
        <v>7020001078696</v>
      </c>
      <c r="G256" s="23" t="s">
        <v>56</v>
      </c>
      <c r="H256" s="29">
        <v>12338870</v>
      </c>
      <c r="I256" s="30">
        <v>11843760</v>
      </c>
      <c r="J256" s="24">
        <f>IFERROR(ROUNDDOWN(I256/H256,3),"-")</f>
        <v>0.95899999999999996</v>
      </c>
      <c r="K256" s="38"/>
    </row>
    <row r="257" spans="1:11" s="20" customFormat="1" ht="67.5" customHeight="1" x14ac:dyDescent="0.2">
      <c r="A257" s="42">
        <v>254</v>
      </c>
      <c r="B257" s="32" t="s">
        <v>694</v>
      </c>
      <c r="C257" s="32" t="s">
        <v>695</v>
      </c>
      <c r="D257" s="21">
        <v>45504</v>
      </c>
      <c r="E257" s="32" t="s">
        <v>362</v>
      </c>
      <c r="F257" s="22">
        <v>1010301011705</v>
      </c>
      <c r="G257" s="23" t="s">
        <v>54</v>
      </c>
      <c r="H257" s="29">
        <v>30492000</v>
      </c>
      <c r="I257" s="30">
        <v>30470000</v>
      </c>
      <c r="J257" s="24">
        <f>IFERROR(ROUNDDOWN(I257/H257,3),"-")</f>
        <v>0.999</v>
      </c>
      <c r="K257" s="38"/>
    </row>
  </sheetData>
  <autoFilter ref="A3:K257"/>
  <mergeCells count="1">
    <mergeCell ref="A1:K1"/>
  </mergeCells>
  <phoneticPr fontId="2"/>
  <dataValidations count="10">
    <dataValidation type="date" errorStyle="warning" imeMode="disabled" allowBlank="1" showInputMessage="1" showErrorMessage="1" error="令和４年度の日付を入力してください。" sqref="D149 D60 D153:D154 D201:D202">
      <formula1>44652</formula1>
      <formula2>45016</formula2>
    </dataValidation>
    <dataValidation type="textLength" errorStyle="warning" imeMode="disabled" operator="equal" allowBlank="1" showInputMessage="1" showErrorMessage="1" error="13桁で入力してください。" sqref="F95:F102 F125:F127 F219:F220 F146:F149 F152:F154 F179:F180 F175 F232 F201:F203">
      <formula1>13</formula1>
    </dataValidation>
    <dataValidation type="custom" errorStyle="warning" imeMode="on" allowBlank="1" showInputMessage="1" showErrorMessage="1" error="「丁目」，「番地」，「号」，「－（全角）」が含まれています（いずれも住所表示には使用不可）。" sqref="C103:C111 C95:E102 C175 C125:C127 E125:E127 E161 E175 E219:E220 C145 E152:E153 E145:E148 C153:C154 C160 C169 E179:E180 E232 E201:E203 C201:C203">
      <formula1>ISERROR(FIND("丁目",C95))*ISERROR(FIND("番地",C95))*ISERROR(FIND("号",C95))*ISERROR(FIND("－",C95))</formula1>
    </dataValidation>
    <dataValidation type="custom" errorStyle="warning" imeMode="disabled" allowBlank="1" showInputMessage="1" showErrorMessage="1" error="契約金額が予定価格を超えています。" sqref="I97 I99:I102 I219:I220 I153:I154 I201:I203">
      <formula1>H97&gt;=I97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97 H99:H102 H219:H220 H149 H153:H154 H201:H203">
      <formula1>AND(H97&gt;=I97,H97&gt;799999)</formula1>
    </dataValidation>
    <dataValidation imeMode="on" allowBlank="1" sqref="C4:C94 C146:C152 E103:E114 H152 E149:E151 B93:B94 B103:B124 C112:C124 E116:E124 C128:C144 E128:E144 C161:C168 C155:C159 E155:E160 E162:E174 B181:B200 C170:C174 B155:B178 E176:E178 E181:E200 E221:E222 B204:B218 E204:E218 B221:B231 E225:E231 C204:C231 B149:B151 B128:B147 B4:B33 C176:C200 B35:B91 E4:E94 E233:E257 B233:C257"/>
    <dataValidation imeMode="off" allowBlank="1" showInputMessage="1" showErrorMessage="1" sqref="D61:D94 D4:D59 A220:B220 D103:D148 D150:D152 D155:D200 D203:D257 A4:A219 A221:A257"/>
    <dataValidation imeMode="off" allowBlank="1" sqref="F44:F94 H4:J94 F4:F42 H95:I96 H98:I98 H103:J105 I106:J106 J95:J102 I149:J149 I152:J152 F150:F151 H150:J151 J219:J220 F103:F124 F128:F145 J153:J154 F181:F200 F155:F174 F176:F178 F221:F222 H204:J218 F204:F218 F224:F231 H107:J148 H155:J200 F233:F257 H221:J257 J201:J203"/>
    <dataValidation imeMode="on" allowBlank="1" showInputMessage="1" showErrorMessage="1" sqref="B232 B179:B180 B95:B102 B125:B127 B148 B152:B153 B219 K4:K257 B201:B203"/>
    <dataValidation type="list" allowBlank="1" showInputMessage="1" showErrorMessage="1" sqref="G4:G257">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