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5】別表3_物品役務・競争入札（令和6年度分修正）\"/>
    </mc:Choice>
  </mc:AlternateContent>
  <bookViews>
    <workbookView xWindow="-450" yWindow="-450" windowWidth="20250" windowHeight="489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別表３!$A$3:$K$392</definedName>
    <definedName name="_xlnm.Print_Area" localSheetId="1">別表３!$A$1:$K$392</definedName>
    <definedName name="_xlnm.Print_Titles" localSheetId="1">別表３!$3:$3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117" i="23" l="1"/>
  <c r="J33" i="23"/>
  <c r="J32" i="23"/>
  <c r="J18" i="23"/>
  <c r="J392" i="23" l="1"/>
  <c r="J391" i="23"/>
  <c r="J390" i="23"/>
  <c r="J389" i="23"/>
  <c r="J388" i="23"/>
  <c r="J387" i="23"/>
  <c r="J386" i="23"/>
  <c r="J385" i="23"/>
  <c r="J384" i="23"/>
  <c r="J383" i="23"/>
  <c r="J382" i="23"/>
  <c r="J381" i="23"/>
  <c r="J380" i="23"/>
  <c r="J379" i="23"/>
  <c r="J378" i="23"/>
  <c r="J377" i="23"/>
  <c r="J376" i="23"/>
  <c r="J375" i="23"/>
  <c r="J374" i="23"/>
  <c r="J373" i="23"/>
  <c r="J372" i="23"/>
  <c r="J371" i="23"/>
  <c r="J370" i="23"/>
  <c r="J369" i="23"/>
  <c r="J368" i="23"/>
  <c r="J367" i="23"/>
  <c r="J366" i="23"/>
  <c r="J365" i="23"/>
  <c r="J364" i="23"/>
  <c r="J363" i="23"/>
  <c r="J362" i="23"/>
  <c r="J361" i="23"/>
  <c r="J360" i="23"/>
  <c r="J359" i="23"/>
  <c r="J358" i="23"/>
  <c r="J357" i="23"/>
  <c r="J356" i="23"/>
  <c r="J355" i="23"/>
  <c r="J354" i="23"/>
  <c r="J353" i="23"/>
  <c r="J352" i="23"/>
  <c r="J351" i="23"/>
  <c r="J350" i="23"/>
  <c r="J349" i="23"/>
  <c r="J348" i="23"/>
  <c r="J347" i="23"/>
  <c r="J346" i="23"/>
  <c r="J345" i="23"/>
  <c r="J344" i="23"/>
  <c r="J343" i="23"/>
  <c r="J342" i="23"/>
  <c r="J341" i="23"/>
  <c r="J340" i="23"/>
  <c r="J339" i="23"/>
  <c r="J338" i="23"/>
  <c r="J337" i="23"/>
  <c r="J336" i="23"/>
  <c r="J335" i="23"/>
  <c r="J334" i="23"/>
  <c r="J333" i="23"/>
  <c r="J332" i="23"/>
  <c r="J331" i="23"/>
  <c r="J330" i="23"/>
  <c r="J329" i="23"/>
  <c r="J328" i="23"/>
  <c r="J327" i="23"/>
  <c r="J325" i="23"/>
  <c r="J324" i="23"/>
  <c r="J323" i="23"/>
  <c r="J322" i="23"/>
  <c r="J321" i="23"/>
  <c r="J320" i="23"/>
  <c r="J319" i="23"/>
  <c r="J318" i="23"/>
  <c r="J317" i="23"/>
  <c r="J316" i="23"/>
  <c r="J315" i="23"/>
  <c r="J314" i="23"/>
  <c r="J313" i="23"/>
  <c r="J312" i="23"/>
  <c r="J311" i="23"/>
  <c r="J310" i="23"/>
  <c r="J309" i="23"/>
  <c r="J308" i="23"/>
  <c r="J307" i="23"/>
  <c r="J306" i="23"/>
  <c r="J305" i="23"/>
  <c r="J304" i="23"/>
  <c r="J303" i="23"/>
  <c r="J302" i="23"/>
  <c r="J301" i="23"/>
  <c r="J300" i="23"/>
  <c r="J299" i="23"/>
  <c r="J298" i="23"/>
  <c r="J297" i="23"/>
  <c r="J296" i="23"/>
  <c r="J295" i="23"/>
  <c r="J294" i="23"/>
  <c r="J293" i="23"/>
  <c r="J292" i="23"/>
  <c r="J291" i="23"/>
  <c r="J290" i="23"/>
  <c r="J289" i="23"/>
  <c r="J288" i="23"/>
  <c r="J287" i="23"/>
  <c r="J286" i="23"/>
  <c r="J285" i="23"/>
  <c r="J284" i="23"/>
  <c r="J283" i="23"/>
  <c r="J282" i="23"/>
  <c r="J281" i="23"/>
  <c r="J280" i="23"/>
  <c r="J279" i="23"/>
  <c r="J278" i="23"/>
  <c r="J277" i="23"/>
  <c r="I276" i="23"/>
  <c r="J276" i="23" s="1"/>
  <c r="J275" i="23"/>
  <c r="J274" i="23"/>
  <c r="J273" i="23"/>
  <c r="J272" i="23"/>
  <c r="J271" i="23"/>
  <c r="J270" i="23"/>
  <c r="J269" i="23"/>
  <c r="J268" i="23"/>
  <c r="J267" i="23"/>
  <c r="J266" i="23"/>
  <c r="J265" i="23"/>
  <c r="J264" i="23"/>
  <c r="J263" i="23"/>
  <c r="J262" i="23"/>
  <c r="J261" i="23"/>
  <c r="J260" i="23"/>
  <c r="J259" i="23"/>
  <c r="J258" i="23"/>
  <c r="J257" i="23"/>
  <c r="J256" i="23"/>
  <c r="J255" i="23"/>
  <c r="J254" i="23"/>
  <c r="J253" i="23"/>
  <c r="J252" i="23"/>
  <c r="J251" i="23"/>
  <c r="J250" i="23"/>
  <c r="J249" i="23"/>
  <c r="J248" i="23"/>
  <c r="J247" i="23"/>
  <c r="J246" i="23"/>
  <c r="J245" i="23"/>
  <c r="J244" i="23"/>
  <c r="J243" i="23"/>
  <c r="J242" i="23"/>
  <c r="J241" i="23"/>
  <c r="J240" i="23"/>
  <c r="J239" i="23"/>
  <c r="J238" i="23"/>
  <c r="J237" i="23"/>
  <c r="J236" i="23"/>
  <c r="J235" i="23"/>
  <c r="J234" i="23"/>
  <c r="J233" i="23"/>
  <c r="J232" i="23"/>
  <c r="J231" i="23"/>
  <c r="J230" i="23"/>
  <c r="J229" i="23"/>
  <c r="J228" i="23"/>
  <c r="J227" i="23"/>
  <c r="J226" i="23"/>
  <c r="J225" i="23"/>
  <c r="J224" i="23"/>
  <c r="J223" i="23"/>
  <c r="J222" i="23"/>
  <c r="J221" i="23"/>
  <c r="J220" i="23"/>
  <c r="J219" i="23"/>
  <c r="J218" i="23"/>
  <c r="J217" i="23"/>
  <c r="J216" i="23"/>
  <c r="J215" i="23"/>
  <c r="J214" i="23"/>
  <c r="J213" i="23"/>
  <c r="J212" i="23"/>
  <c r="J211" i="23"/>
  <c r="J210" i="23"/>
  <c r="J209" i="23"/>
  <c r="J208" i="23"/>
  <c r="J207" i="23"/>
  <c r="J206" i="23"/>
  <c r="H205" i="23"/>
  <c r="J205" i="23" s="1"/>
  <c r="J204" i="23"/>
  <c r="J203" i="23"/>
  <c r="J202" i="23"/>
  <c r="J201" i="23"/>
  <c r="J200" i="23"/>
  <c r="J199" i="23"/>
  <c r="J198" i="23"/>
  <c r="J177" i="23"/>
  <c r="J197" i="23"/>
  <c r="J196" i="23"/>
  <c r="J195" i="23"/>
  <c r="J194" i="23"/>
  <c r="J193" i="23"/>
  <c r="J192" i="23"/>
  <c r="J191" i="23"/>
  <c r="J190" i="23"/>
  <c r="J189" i="23"/>
  <c r="J188" i="23"/>
  <c r="J187" i="23"/>
  <c r="J186" i="23"/>
  <c r="J185" i="23"/>
  <c r="J184" i="23"/>
  <c r="J183" i="23"/>
  <c r="J182" i="23"/>
  <c r="J181" i="23"/>
  <c r="J180" i="23"/>
  <c r="J179" i="23"/>
  <c r="J178" i="23"/>
  <c r="J176" i="23"/>
  <c r="J175" i="23"/>
  <c r="J174" i="23"/>
  <c r="J173" i="23"/>
  <c r="J172" i="23"/>
  <c r="J171" i="23"/>
  <c r="J170" i="23"/>
  <c r="J169" i="23"/>
  <c r="J168" i="23"/>
  <c r="J167" i="23"/>
  <c r="J166" i="23"/>
  <c r="J165" i="23"/>
  <c r="J164" i="23"/>
  <c r="J163" i="23"/>
  <c r="J162" i="23"/>
  <c r="J161" i="23"/>
  <c r="J160" i="23"/>
  <c r="J159" i="23"/>
  <c r="J158" i="23"/>
  <c r="J157" i="23"/>
  <c r="J156" i="23"/>
  <c r="J155" i="23"/>
  <c r="J154" i="23"/>
  <c r="J153" i="23"/>
  <c r="J152" i="23"/>
  <c r="J151" i="23"/>
  <c r="J150" i="23"/>
  <c r="J149" i="23"/>
  <c r="J148" i="23"/>
  <c r="J147" i="23"/>
  <c r="J146" i="23"/>
  <c r="J145" i="23"/>
  <c r="J144" i="23"/>
  <c r="J143" i="23"/>
  <c r="J142" i="23"/>
  <c r="J141" i="23"/>
  <c r="J140" i="23"/>
  <c r="J139" i="23"/>
  <c r="J138" i="23"/>
  <c r="J137" i="23"/>
  <c r="J136" i="23"/>
  <c r="J135" i="23"/>
  <c r="J134" i="23"/>
  <c r="J133" i="23"/>
  <c r="J132" i="23"/>
  <c r="J131" i="23"/>
  <c r="J130" i="23"/>
  <c r="J129" i="23"/>
  <c r="J128" i="23"/>
  <c r="J127" i="23"/>
  <c r="J126" i="23"/>
  <c r="J125" i="23"/>
  <c r="J124" i="23"/>
  <c r="J123" i="23"/>
  <c r="J122" i="23"/>
  <c r="J121" i="23"/>
  <c r="J120" i="23"/>
  <c r="J119" i="23"/>
  <c r="J118"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8" i="23"/>
  <c r="J67" i="23"/>
  <c r="J66" i="23"/>
  <c r="J65" i="23"/>
  <c r="J64" i="23"/>
  <c r="J63" i="23"/>
  <c r="J62" i="23"/>
  <c r="J61" i="23"/>
  <c r="J60" i="23"/>
  <c r="J59" i="23"/>
  <c r="J58" i="23"/>
  <c r="J57" i="23"/>
  <c r="J56" i="23"/>
  <c r="J55" i="23"/>
  <c r="J54" i="23"/>
  <c r="J53" i="23"/>
  <c r="J52" i="23"/>
  <c r="J51" i="23"/>
  <c r="J50" i="23"/>
  <c r="J49" i="23"/>
  <c r="J48" i="23"/>
  <c r="J47" i="23"/>
  <c r="J46" i="23"/>
  <c r="J45" i="23"/>
  <c r="J44" i="23"/>
  <c r="J43" i="23"/>
  <c r="J42" i="23"/>
  <c r="J41" i="23"/>
  <c r="J40" i="23"/>
  <c r="J39" i="23"/>
  <c r="J38" i="23"/>
  <c r="J37" i="23"/>
  <c r="J36" i="23"/>
  <c r="J35" i="23"/>
  <c r="J34" i="23"/>
  <c r="J31" i="23"/>
  <c r="J30" i="23"/>
  <c r="J29" i="23"/>
  <c r="J28" i="23"/>
  <c r="J27" i="23"/>
  <c r="J26" i="23"/>
  <c r="J25" i="23"/>
  <c r="J24" i="23"/>
  <c r="J23" i="23"/>
  <c r="J22" i="23"/>
  <c r="J21" i="23"/>
  <c r="J20" i="23"/>
  <c r="J19" i="23"/>
  <c r="J17" i="23"/>
  <c r="J16" i="23"/>
  <c r="J15" i="23"/>
  <c r="J14" i="23"/>
  <c r="J13" i="23"/>
  <c r="J12" i="23"/>
  <c r="J11" i="23"/>
  <c r="J10" i="23"/>
  <c r="J9" i="23"/>
  <c r="J8" i="23"/>
  <c r="J7" i="23"/>
  <c r="J6" i="23"/>
  <c r="J5" i="23"/>
  <c r="J4" i="23"/>
</calcChain>
</file>

<file path=xl/sharedStrings.xml><?xml version="1.0" encoding="utf-8"?>
<sst xmlns="http://schemas.openxmlformats.org/spreadsheetml/2006/main" count="1922" uniqueCount="938">
  <si>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</si>
  <si>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</si>
  <si>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</si>
  <si>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</si>
  <si>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</si>
  <si>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</si>
  <si>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</si>
  <si>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</si>
  <si>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</si>
  <si>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</si>
  <si>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</si>
  <si>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</si>
  <si>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</si>
  <si>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</si>
  <si>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</si>
  <si>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</si>
  <si>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</si>
  <si>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</si>
  <si>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</si>
  <si>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</si>
  <si>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</si>
  <si>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</si>
  <si>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</si>
  <si>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</si>
  <si>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</si>
  <si>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</si>
  <si>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</si>
  <si>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</si>
  <si>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</si>
  <si>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</si>
  <si>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</si>
  <si>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</si>
  <si>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</si>
  <si>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</si>
  <si>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</si>
  <si>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</si>
  <si>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</si>
  <si>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</si>
  <si>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</si>
  <si>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</si>
  <si>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</si>
  <si>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</si>
  <si>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</si>
  <si>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</si>
  <si>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</si>
  <si>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</si>
  <si>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備　考</t>
    <rPh sb="0" eb="1">
      <t>ソナエ</t>
    </rPh>
    <rPh sb="2" eb="3">
      <t>コウ</t>
    </rPh>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</si>
  <si>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</si>
  <si>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</si>
  <si>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</si>
  <si>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</si>
  <si>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</si>
  <si>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</si>
  <si>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</si>
  <si>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一般競争入札</t>
  </si>
  <si>
    <t>単価契約</t>
    <rPh sb="0" eb="4">
      <t>タンカケイヤク</t>
    </rPh>
    <phoneticPr fontId="2"/>
  </si>
  <si>
    <t>一般競争入札（総合評価落札方式）</t>
  </si>
  <si>
    <t>国庫債務負担行為</t>
    <rPh sb="0" eb="2">
      <t>コッコ</t>
    </rPh>
    <rPh sb="2" eb="4">
      <t>サイム</t>
    </rPh>
    <rPh sb="4" eb="6">
      <t>フタン</t>
    </rPh>
    <rPh sb="6" eb="8">
      <t>コウイ</t>
    </rPh>
    <phoneticPr fontId="2"/>
  </si>
  <si>
    <t>単価契約</t>
    <rPh sb="0" eb="2">
      <t>タンカ</t>
    </rPh>
    <rPh sb="2" eb="4">
      <t>ケイヤク</t>
    </rPh>
    <phoneticPr fontId="2"/>
  </si>
  <si>
    <t>-</t>
  </si>
  <si>
    <t>単価契約</t>
  </si>
  <si>
    <t>単価契約
一括調達（茨城農芸学院）</t>
  </si>
  <si>
    <t>支出負担行為担当官
　東京出入国在留管理局長
　宮尾　芳彰
（東京都港区港南5-5-30）</t>
    <phoneticPr fontId="2"/>
  </si>
  <si>
    <t>支出負担行為担当官
　横浜地方法務局長
　鍛冶　宗宏
（神奈川県横浜市中区北仲通5-57）</t>
    <phoneticPr fontId="2"/>
  </si>
  <si>
    <t>セコム株式会社
東京都渋谷区神宮前1-5-1</t>
    <phoneticPr fontId="2"/>
  </si>
  <si>
    <t>支出負担行為担当官
　名古屋法務局長
　加藤　裕
（愛知県名古屋市中区三の丸2-2-1）</t>
    <phoneticPr fontId="2"/>
  </si>
  <si>
    <t>支出負担行為担当官
　福島地方法務局長
　小松　淳也
（福島県福島市霞町1-46）</t>
    <phoneticPr fontId="2"/>
  </si>
  <si>
    <t>支出負担行為担当官
　新潟刑務所長
　吉川　和成
（新潟県新潟市江南区山二ツ381-4）</t>
    <phoneticPr fontId="2"/>
  </si>
  <si>
    <t>支出負担行為担当官
　松山地方検察庁検事正
　西村　朗太
（愛媛県松山市一番町4-4-1）</t>
    <phoneticPr fontId="2"/>
  </si>
  <si>
    <t>支出負担行為担当官
　富山地方法務局長
　栗原　久典
（富山県富山市牛島新町11-7）</t>
    <phoneticPr fontId="2"/>
  </si>
  <si>
    <t>支出負担行為担当官
　札幌地方検察庁検事正
　木下　雅博
（北海道札幌市中央区大通西12）</t>
    <phoneticPr fontId="2"/>
  </si>
  <si>
    <t>支出負担行為担当官
　千葉地方検察庁検事正
　長谷川　保
（千葉県千葉市中央区中央4-11-1）</t>
    <phoneticPr fontId="2"/>
  </si>
  <si>
    <t>支出負担行為担当官
　網走刑務所長
　中村　寛之
（北海道網走市字三眺）</t>
    <phoneticPr fontId="2"/>
  </si>
  <si>
    <t>支出負担行為担当官
　笠松刑務所長
　齋藤　晶絵
（岐阜県羽島郡笠松町中川町23）</t>
    <phoneticPr fontId="2"/>
  </si>
  <si>
    <t>国庫債務負担行為</t>
  </si>
  <si>
    <t>支出負担行為担当官
　佐賀少年刑務所長
　福田　篤史
（佐賀県佐賀市新生町2-1）</t>
    <phoneticPr fontId="2"/>
  </si>
  <si>
    <t>一括調達（北海道地方更生保護委員会）</t>
    <rPh sb="0" eb="2">
      <t>イッカツ</t>
    </rPh>
    <rPh sb="2" eb="4">
      <t>チョウタツ</t>
    </rPh>
    <rPh sb="5" eb="8">
      <t>ホッカイドウ</t>
    </rPh>
    <rPh sb="8" eb="10">
      <t>チホウ</t>
    </rPh>
    <rPh sb="10" eb="12">
      <t>コウセイ</t>
    </rPh>
    <rPh sb="12" eb="14">
      <t>ホゴ</t>
    </rPh>
    <rPh sb="14" eb="17">
      <t>イインカイ</t>
    </rPh>
    <phoneticPr fontId="2"/>
  </si>
  <si>
    <t>支出負担行為担当官
　広島法務局長
　篠原　辰夫
（広島県広島市中区上八丁堀6-30）</t>
    <phoneticPr fontId="2"/>
  </si>
  <si>
    <t>支出負担行為担当官
　水戸地方法務局長
　田中　徹
（茨城県水戸市北見町1-1）</t>
    <phoneticPr fontId="2"/>
  </si>
  <si>
    <t>支出負担行為担当官
　金沢地方法務局長
　石田　正信
（石川県金沢市新神田4-3-10）</t>
    <phoneticPr fontId="2"/>
  </si>
  <si>
    <t>鈴与商事株式会社
静岡県静岡市清水区入船町11-1</t>
    <phoneticPr fontId="2"/>
  </si>
  <si>
    <t>支出負担行為担当官
　松本少年刑務所長
　中道　徹
（長野県松本市桐3-9-4）</t>
    <phoneticPr fontId="2"/>
  </si>
  <si>
    <t>支出負担行為担当官
　横浜刑務所長
　小嶌　一平
（神奈川県横浜市港南区港南4-2-2）</t>
    <phoneticPr fontId="2"/>
  </si>
  <si>
    <t>支出負担行為担当官
　前橋地方検察庁検事正
　坂本　佳胤
（群馬県前橋市大手町3-2-1）</t>
    <phoneticPr fontId="2"/>
  </si>
  <si>
    <t>支出負担行為担当官
　水戸刑務所長
　原田　博
（茨城県ひたちなか市市毛847）</t>
    <phoneticPr fontId="2"/>
  </si>
  <si>
    <t>佐川急便株式会社
京都府京都市南区上鳥羽角田町68</t>
    <phoneticPr fontId="2"/>
  </si>
  <si>
    <t>支出負担行為担当官
　京都地方検察庁検事正
　保坂　直樹
（京都府京都市上京区新町通下長者町下る両御霊町82）</t>
    <phoneticPr fontId="2"/>
  </si>
  <si>
    <t>支出負担行為担当官
　北九州医療刑務所長
　澤田　貴裕
（福岡県北九州市小倉南区葉山町1-1-1）</t>
    <phoneticPr fontId="2"/>
  </si>
  <si>
    <t>支出負担行為担当官
　福岡拘置所長
　古川　英樹
（福岡県福岡市早良区百道2-16-10）</t>
    <phoneticPr fontId="2"/>
  </si>
  <si>
    <t>ミナミ石油株式会社
北海道札幌市東区北34条東24-1-1</t>
    <phoneticPr fontId="2"/>
  </si>
  <si>
    <t>支出負担行為担当官代理
　大阪刑務所総務部長
　上田　智久
（大阪府堺市堺区田出井町6-1）</t>
    <phoneticPr fontId="2"/>
  </si>
  <si>
    <t>支出負担行為担当官
　長野刑務所長
　関原　隆男
（長野県須坂市大字須坂1200）</t>
    <phoneticPr fontId="2"/>
  </si>
  <si>
    <t>支出負担行為担当官
　岐阜刑務所長
　前田　昌幸
（岐阜県岐阜市則松1-34-1）</t>
    <phoneticPr fontId="2"/>
  </si>
  <si>
    <t>株式会社ニシヤマ
愛知県豊田市栄生町1-29</t>
    <phoneticPr fontId="2"/>
  </si>
  <si>
    <t>有限会社野田安
愛知県刈谷市御幸町5-401</t>
    <phoneticPr fontId="2"/>
  </si>
  <si>
    <t>支出負担行為担当官
　沖縄刑務所長
　中村　志郎
（沖縄県南城市知念字具志堅330）</t>
    <phoneticPr fontId="2"/>
  </si>
  <si>
    <t>富士古河E&amp;C株式会社
神奈川県川崎市幸区堀川町580</t>
    <phoneticPr fontId="2"/>
  </si>
  <si>
    <t>単価契約
一括調達（宮川医療少年院）</t>
    <rPh sb="5" eb="9">
      <t>イッカツチョウタツ</t>
    </rPh>
    <rPh sb="10" eb="17">
      <t>ミヤガワイリョウショウネンイン</t>
    </rPh>
    <phoneticPr fontId="2"/>
  </si>
  <si>
    <t>株式会社野口食品
神奈川県横浜市鶴見区大黒町9-4</t>
    <phoneticPr fontId="2"/>
  </si>
  <si>
    <t>支出負担行為担当官
　盛岡地方検察庁検事正
　干川　亜紀
（岩手県盛岡市内丸8-20）</t>
    <phoneticPr fontId="2"/>
  </si>
  <si>
    <t>太平ビルサービス株式会社
東京都新宿区西新宿6-22-1</t>
    <phoneticPr fontId="2"/>
  </si>
  <si>
    <t>支出負担行為担当官
　那覇地方法務局長
　山内　恵
（沖縄県那覇市樋川1-15-15）</t>
    <phoneticPr fontId="2"/>
  </si>
  <si>
    <t>支出負担行為担当官
　松江刑務所長
　出雲路　朗
（島根県松江市西川津町67）</t>
    <phoneticPr fontId="2"/>
  </si>
  <si>
    <t>巴産業株式会社
群馬県高崎市問屋町3-5-7</t>
    <phoneticPr fontId="2"/>
  </si>
  <si>
    <t>株式会社ニシムラ
広島県広島市西区商工センター5-13-10</t>
    <phoneticPr fontId="2"/>
  </si>
  <si>
    <t>支出負担行為担当官
　福岡法務局長
　土手　敏行
（福岡県福岡市中央区舞鶴3-5-25）</t>
    <phoneticPr fontId="2"/>
  </si>
  <si>
    <t>支出負担行為担当官
　榛名女子学園長
　佐伯　由佳
（群馬県北群馬郡榛東村新井1027-1）</t>
    <phoneticPr fontId="2"/>
  </si>
  <si>
    <t>株式会社アンデス
東京都練馬区大泉町5-11-8</t>
    <phoneticPr fontId="2"/>
  </si>
  <si>
    <t>有限会社鈴井園茶舗
宮城県仙台市太白区西多賀4-13-10</t>
    <phoneticPr fontId="2"/>
  </si>
  <si>
    <t>有限会社アルファ
長野県須坂市大字栃倉101-16</t>
    <phoneticPr fontId="2"/>
  </si>
  <si>
    <t>株式会社サトー商会
宮城県仙台市宮城野区扇町5-6-22</t>
    <phoneticPr fontId="2"/>
  </si>
  <si>
    <t>前側石油株式会社
北海道函館市大手町3-1</t>
    <phoneticPr fontId="2"/>
  </si>
  <si>
    <t>株式会社栗本五十市商店
大分県大分市萩原2-6-5</t>
    <phoneticPr fontId="2"/>
  </si>
  <si>
    <t>支出負担行為担当官
　大阪出入国在留管理局長
　西山　良
（大阪府大阪市住之江区南港北1-29-53）</t>
    <phoneticPr fontId="2"/>
  </si>
  <si>
    <t>株式会社随喜産業
東京都新宿区上落合2-8-2</t>
    <phoneticPr fontId="2"/>
  </si>
  <si>
    <t>支出負担行為担当官
　千葉地方法務局長
　蔦　啓一郎
（千葉県千葉市中央区中央港1-11-3）</t>
    <phoneticPr fontId="2"/>
  </si>
  <si>
    <t>支出負担行為担当官代理
　山口刑務所総務部長
　国土　光一
（山口県山口市松美町3-75）</t>
    <phoneticPr fontId="2"/>
  </si>
  <si>
    <t>支出負担行為担当官
　入国者収容所東日本入国管理センター所長
　津留　信弘
（茨城県牛久市久野町1766-1）</t>
    <phoneticPr fontId="2"/>
  </si>
  <si>
    <t>株式会社鈴木屋
神奈川県横浜市中区上野町2-50</t>
    <phoneticPr fontId="2"/>
  </si>
  <si>
    <t>株式会社大和商会
大阪府堺市北区東三国ヶ丘町5-4-15</t>
    <phoneticPr fontId="2"/>
  </si>
  <si>
    <t>食料品供給単価契約（3品目）</t>
    <phoneticPr fontId="2"/>
  </si>
  <si>
    <t>株式会社シティフーズ
岐阜県岐阜市茜部中島2-45-1</t>
    <phoneticPr fontId="2"/>
  </si>
  <si>
    <t>株式会社名給立川営業所
東京都立川市西砂町5-4-3</t>
    <phoneticPr fontId="2"/>
  </si>
  <si>
    <t>支出負担行為担当官
　四国地方更生保護委員会委員長
　辻　裕子
（香川県高松市丸の内1-1）</t>
    <phoneticPr fontId="2"/>
  </si>
  <si>
    <t>単価契約
一括調達（京都拘置所、京都医療少年院）</t>
    <rPh sb="0" eb="4">
      <t>タンカケイヤク</t>
    </rPh>
    <rPh sb="5" eb="9">
      <t>イッカツチョウタツ</t>
    </rPh>
    <rPh sb="10" eb="15">
      <t>キョウトコウチショ</t>
    </rPh>
    <rPh sb="16" eb="20">
      <t>キョウトイリョウ</t>
    </rPh>
    <rPh sb="20" eb="23">
      <t>ショウネンイン</t>
    </rPh>
    <phoneticPr fontId="2"/>
  </si>
  <si>
    <t>支出負担行為担当官
　高松刑務所長
　中島　孝博
（香川県高松市松福町2-16-63）</t>
    <phoneticPr fontId="2"/>
  </si>
  <si>
    <t>株式会社池田商店
香川県仲多度郡琴平町五條488-2</t>
    <phoneticPr fontId="2"/>
  </si>
  <si>
    <t>7470001008311</t>
  </si>
  <si>
    <t>尾家産業株式会社
大阪府大阪市北区豊崎6-11-27</t>
    <phoneticPr fontId="2"/>
  </si>
  <si>
    <t>北日本石油株式会社北見販売支店
北海道北見市花月町15-8</t>
    <phoneticPr fontId="2"/>
  </si>
  <si>
    <t>東陽工業株式会社
東京都港区西新橋2-39-9</t>
    <phoneticPr fontId="2"/>
  </si>
  <si>
    <t>日化メンテナンス株式会社
東京都千代田区東神田2-5-12</t>
    <phoneticPr fontId="2"/>
  </si>
  <si>
    <t>昭和企画株式会社
岐阜県各務原市各務東町1-47</t>
    <phoneticPr fontId="2"/>
  </si>
  <si>
    <t>有限会社ミート田尻
広島県呉市東片山町3-1</t>
    <phoneticPr fontId="2"/>
  </si>
  <si>
    <t>有限会社太陽商工
愛知県名古屋市瑞穂区宝田町1-2-3</t>
    <phoneticPr fontId="2"/>
  </si>
  <si>
    <t>有限会社田口魚店
東京都立川市高松町1-29-5</t>
    <phoneticPr fontId="2"/>
  </si>
  <si>
    <t>株式会社富士商店
愛知県名古屋市中川区荒子2-16</t>
    <phoneticPr fontId="2"/>
  </si>
  <si>
    <t>株式会社石田食品
千葉県印西市木下680-10</t>
    <phoneticPr fontId="2"/>
  </si>
  <si>
    <t>再度公告入札</t>
    <rPh sb="0" eb="2">
      <t>サイド</t>
    </rPh>
    <rPh sb="2" eb="4">
      <t>コウコク</t>
    </rPh>
    <rPh sb="4" eb="6">
      <t>ニュウサツ</t>
    </rPh>
    <phoneticPr fontId="2"/>
  </si>
  <si>
    <t>支出負担行為担当官
　札幌法務局長
　中村　誠
（北海道札幌市北区北八条西2-1-1）</t>
    <phoneticPr fontId="2"/>
  </si>
  <si>
    <t>シャープマーケティングジャパン株式会社
大阪府八尾市北亀井町3-1-72</t>
    <phoneticPr fontId="2"/>
  </si>
  <si>
    <t>株式会社仲松商事
沖縄県沖縄市住吉2-28-30</t>
    <phoneticPr fontId="2"/>
  </si>
  <si>
    <t>東京カセー株式会社
神奈川県横須賀市根岸町1-2-22</t>
    <phoneticPr fontId="2"/>
  </si>
  <si>
    <t>エフケーユーテクニカル株式会社
福井県福井市和田東1-813</t>
    <phoneticPr fontId="2"/>
  </si>
  <si>
    <t>株式会社富士食品
千葉県君津市坂田272</t>
    <phoneticPr fontId="2"/>
  </si>
  <si>
    <t>山手製麺所
愛知県名古屋市守山区川宮町394-6</t>
    <phoneticPr fontId="2"/>
  </si>
  <si>
    <t>さいとうガス株式会社
青森県青森市久須志3-16-17</t>
    <phoneticPr fontId="2"/>
  </si>
  <si>
    <t>支出負担行為担当官
　岡山地方検察庁検事正
　花﨑　政之
（岡山県岡山市北区南方1-8-1）</t>
    <phoneticPr fontId="2"/>
  </si>
  <si>
    <t>株式会社金定
岐阜県羽島郡笠松町円城寺16-2</t>
    <phoneticPr fontId="2"/>
  </si>
  <si>
    <t>株式会社シバタインテック
宮城県仙台市若林区卸町2-11-3</t>
    <phoneticPr fontId="2"/>
  </si>
  <si>
    <t>株式会社池原商事
沖縄県浦添市西洲2-4-1</t>
    <phoneticPr fontId="2"/>
  </si>
  <si>
    <t>株式会社ふくしま
埼玉県川越市旭町2-21-26</t>
    <phoneticPr fontId="2"/>
  </si>
  <si>
    <t>丸宮食品株式会社
埼玉県さいたま市見沼区卸町1-37</t>
    <phoneticPr fontId="2"/>
  </si>
  <si>
    <t>森永乳業北海道株式会社
北海道札幌市中央区南1条西11-1</t>
    <phoneticPr fontId="2"/>
  </si>
  <si>
    <t>株式会社USEN
東京都品川区上大崎3-1-1</t>
    <phoneticPr fontId="2"/>
  </si>
  <si>
    <t>ミナミ石油株式会社
北海道札幌市東区北34-東24-1-1</t>
    <phoneticPr fontId="2"/>
  </si>
  <si>
    <t>モギエナジーシステム株式会社
群馬県高崎市問屋町3-9-7</t>
    <phoneticPr fontId="2"/>
  </si>
  <si>
    <t>株式会社ナガレイ
長野県長野市若穂綿内字東山1136-28</t>
    <phoneticPr fontId="2"/>
  </si>
  <si>
    <t>株式会社神戸屋商事
京都府八幡市下奈良宮ノ道19-2</t>
    <phoneticPr fontId="2"/>
  </si>
  <si>
    <t>単価契約
一括調達（京都拘置所）</t>
    <rPh sb="0" eb="4">
      <t>タンカケイヤク</t>
    </rPh>
    <rPh sb="5" eb="9">
      <t>イッカツチョウタツ</t>
    </rPh>
    <rPh sb="10" eb="15">
      <t>キョウトコウチショ</t>
    </rPh>
    <phoneticPr fontId="2"/>
  </si>
  <si>
    <t>株式会社サカノ
徳島県徳島市南内町1-40-2</t>
    <phoneticPr fontId="2"/>
  </si>
  <si>
    <t>朝日エナジー有限会社
愛媛県今治市古谷甲548-1</t>
    <phoneticPr fontId="2"/>
  </si>
  <si>
    <t>支出負担行為担当官
　徳島地方検察庁検事正
　村中　孝一
（徳島県徳島市徳島町2-17）</t>
    <phoneticPr fontId="2"/>
  </si>
  <si>
    <t>株式会社山丁
大分県由布市湯布院町川南1669-1</t>
    <phoneticPr fontId="2"/>
  </si>
  <si>
    <t>随喜産業株式会社
東京都新宿区上落合2-8-2</t>
    <phoneticPr fontId="2"/>
  </si>
  <si>
    <t>株式会社白石石油店
愛媛県今治市拝志3-12</t>
    <phoneticPr fontId="2"/>
  </si>
  <si>
    <t>ユースカイ株式会社
滋賀県大津市下坂本1-15-1</t>
    <phoneticPr fontId="2"/>
  </si>
  <si>
    <t>株式会社富士食品
北海道札幌市東区北19条東22-1-28</t>
    <phoneticPr fontId="2"/>
  </si>
  <si>
    <t>支出負担行為担当官
　奈良少年院長
　東別府　修二
（奈良県奈良市秋篠町1122）</t>
    <phoneticPr fontId="2"/>
  </si>
  <si>
    <t>協和商工株式会社佐賀支店
佐賀県神埼市千代田町詫田57-1</t>
    <phoneticPr fontId="2"/>
  </si>
  <si>
    <t>デュプロ株式会社
東京都千代田区神田紺屋町7</t>
    <phoneticPr fontId="2"/>
  </si>
  <si>
    <t>貞光食糧工業株式会社
徳島県美馬郡つるぎ町貞光字馬出43-10</t>
    <phoneticPr fontId="2"/>
  </si>
  <si>
    <t>支出負担行為担当官
　鹿児島少年鑑別所長
　立川　晃司
（鹿児島県鹿児島市唐湊3-3-5）</t>
    <phoneticPr fontId="2"/>
  </si>
  <si>
    <t>株式会社大塚商店
大阪府大阪市西淀川区大和田6-7-21</t>
    <phoneticPr fontId="2"/>
  </si>
  <si>
    <t>中川物産株式会社
愛知県名古屋市港区潮見町37-23</t>
    <phoneticPr fontId="2"/>
  </si>
  <si>
    <t>株式会社山食
香川県高松市鶴市町220-1</t>
    <phoneticPr fontId="2"/>
  </si>
  <si>
    <t>3470001004735</t>
  </si>
  <si>
    <t>株式会社イト商
愛知県清須市春日宮重町528</t>
    <phoneticPr fontId="2"/>
  </si>
  <si>
    <t>有限会社梅香堂
千葉県市原市大坪1057-5</t>
    <phoneticPr fontId="2"/>
  </si>
  <si>
    <t>株式会社朝日屋
三重県津市北丸之内20</t>
    <phoneticPr fontId="2"/>
  </si>
  <si>
    <t>株式会社大伸
長野県須坂市大字幸高253-35</t>
    <phoneticPr fontId="2"/>
  </si>
  <si>
    <t>北日本石油株式会社仙台支店
宮城県仙台市宮城野区扇町7-6-12</t>
    <phoneticPr fontId="2"/>
  </si>
  <si>
    <t>株式会社フーズクリエイトMITSUYA
京都府宇治市平尾台1-22-1</t>
    <phoneticPr fontId="2"/>
  </si>
  <si>
    <t>株式会社𠮷澤石油店
神奈川県三浦市三崎2-19-8</t>
    <phoneticPr fontId="2"/>
  </si>
  <si>
    <t>株式会社肉の藤原
徳島県徳島市仲之町3-10</t>
    <phoneticPr fontId="2"/>
  </si>
  <si>
    <t>有限会社長峯精肉店
青森県青森市花園2-23-9</t>
    <phoneticPr fontId="2"/>
  </si>
  <si>
    <t>ミエハク工業株式会社
三重県津市一身田中野78-1</t>
    <phoneticPr fontId="2"/>
  </si>
  <si>
    <t>株式会社大給
大分県大分市大分流通業務団地1-1-2</t>
    <phoneticPr fontId="2"/>
  </si>
  <si>
    <t>支出負担行為担当官
　大阪地方検察庁検事正
　小弓場　文彦
（大阪府大阪市福島区福島1-1-60）</t>
    <phoneticPr fontId="2"/>
  </si>
  <si>
    <t>株式会社本多
広島県福山市明神町2-11-18</t>
    <phoneticPr fontId="2"/>
  </si>
  <si>
    <t>株式会社浜有
三重県津市片田新町68-10</t>
    <phoneticPr fontId="2"/>
  </si>
  <si>
    <t>三多摩食糧卸協同組合
東京都立川市柴崎町3-16-24</t>
    <phoneticPr fontId="2"/>
  </si>
  <si>
    <t>日本糧食株式会社
大阪府大阪市生野区勝山北2-5-13</t>
    <phoneticPr fontId="2"/>
  </si>
  <si>
    <t>フクダ物産株式会社
宮城県仙台市若林区卸町東5-2-15</t>
    <phoneticPr fontId="2"/>
  </si>
  <si>
    <t>株式会社コガネパン
岐阜県岐阜市柳津町上佐波西1-127</t>
    <phoneticPr fontId="2"/>
  </si>
  <si>
    <t>再度公告入札</t>
    <rPh sb="0" eb="6">
      <t>サイドコウコクニュウサツ</t>
    </rPh>
    <phoneticPr fontId="2"/>
  </si>
  <si>
    <t>ミヨシ食品株式会社
愛知県岡崎市東友町字堀所18</t>
    <phoneticPr fontId="2"/>
  </si>
  <si>
    <t>日東石油株式会社
栃木県宇都宮市石井町3149-44</t>
    <phoneticPr fontId="2"/>
  </si>
  <si>
    <t>株式会社ロークスカレー本舗
愛知県名古屋市港区寛政町5-33</t>
    <phoneticPr fontId="2"/>
  </si>
  <si>
    <t>下田商事株式会社
佐賀県小城葦三日月町織島2102-1</t>
    <phoneticPr fontId="2"/>
  </si>
  <si>
    <t>尾家産業株式会社名古屋支店
愛知県名古屋市守山区大字上志段味字川原134-1</t>
    <phoneticPr fontId="2"/>
  </si>
  <si>
    <t>楠井乳販株式会社
大阪府大阪市平野区北1-5-29</t>
    <phoneticPr fontId="2"/>
  </si>
  <si>
    <t>有限会社梅澤商店
千葉県千葉市中央区鶴沢町11-12</t>
    <phoneticPr fontId="2"/>
  </si>
  <si>
    <t>株式会社丸中商店
三重県伊勢市黒瀬町鷺田1416-1</t>
    <phoneticPr fontId="2"/>
  </si>
  <si>
    <t>尾家産業株式会社仙台支店
宮城県仙台市若林区荒井1-14-6</t>
    <phoneticPr fontId="2"/>
  </si>
  <si>
    <t>5120001061479</t>
  </si>
  <si>
    <t>玉屋製パン株式会社
徳島県徳島市国府町南岩延字南原1180-10</t>
    <phoneticPr fontId="2"/>
  </si>
  <si>
    <t>株式会社ストアーなかむら
山口県山口市矢原744-7</t>
    <phoneticPr fontId="2"/>
  </si>
  <si>
    <t>岐阜電力株式会社
岐阜県岐阜市金町6-21</t>
    <phoneticPr fontId="2"/>
  </si>
  <si>
    <t>株式会社丸小本店
愛知県名古屋市中区東桜2-18-24</t>
    <phoneticPr fontId="2"/>
  </si>
  <si>
    <t>株式会社ジーケーエス
岐阜県岐阜市柳津町流通センター1-6-3</t>
    <phoneticPr fontId="2"/>
  </si>
  <si>
    <t>株式会社バイタルネット
宮城県仙台市青葉区大手町1-1</t>
    <phoneticPr fontId="2"/>
  </si>
  <si>
    <t>単価契約
再度公告入札</t>
    <rPh sb="0" eb="2">
      <t>タンカ</t>
    </rPh>
    <rPh sb="2" eb="4">
      <t>ケイヤク</t>
    </rPh>
    <rPh sb="5" eb="7">
      <t>サイド</t>
    </rPh>
    <rPh sb="7" eb="9">
      <t>コウコク</t>
    </rPh>
    <rPh sb="9" eb="11">
      <t>ニュウサツ</t>
    </rPh>
    <phoneticPr fontId="2"/>
  </si>
  <si>
    <t>株式会社丸秀精肉店
山口県山口市小郡下郷1421</t>
    <phoneticPr fontId="2"/>
  </si>
  <si>
    <t>浅野産業株式会社
岡山県岡山市北区南中央町12-16</t>
    <phoneticPr fontId="2"/>
  </si>
  <si>
    <t>日本栄養食品株式会社
北海道札幌市南2条西5-8</t>
    <phoneticPr fontId="2"/>
  </si>
  <si>
    <t>豊田ミート株式会社
愛知県豊田市丸根町5-9-2</t>
    <phoneticPr fontId="2"/>
  </si>
  <si>
    <t>ジャパンフード株式会社
広島県広島市南区宇品海岸3-11-26</t>
    <phoneticPr fontId="2"/>
  </si>
  <si>
    <t>有限会社アリアケ
福岡県福岡市東区松島4-7-32</t>
    <phoneticPr fontId="2"/>
  </si>
  <si>
    <t>大京食品株式会社
東京都中央区新川1-9-4</t>
    <phoneticPr fontId="2"/>
  </si>
  <si>
    <t>豊橋糧食工業株式会社
愛知県豊橋市入船町33</t>
    <phoneticPr fontId="2"/>
  </si>
  <si>
    <t>株式会社イトーセーブ
埼玉県川越市脇田新町10-14</t>
    <phoneticPr fontId="2"/>
  </si>
  <si>
    <t>有限会社いろはフーズ
大阪府大阪市城東区関目3-7-22</t>
    <phoneticPr fontId="2"/>
  </si>
  <si>
    <t>穴水株式会社
山梨県甲府市城東1-7-2</t>
    <phoneticPr fontId="2"/>
  </si>
  <si>
    <t>株式会社若葉商会
兵庫県神戸市灘区麻耶埠頭2-8</t>
    <phoneticPr fontId="2"/>
  </si>
  <si>
    <t>株式会社嶋津商店
青森県青森市自由ケ丘2-15-3</t>
    <phoneticPr fontId="2"/>
  </si>
  <si>
    <t>丸魚食品株式会社
京都府京都市南区吉祥院新田弐ノ段町69</t>
    <phoneticPr fontId="2"/>
  </si>
  <si>
    <t>株式会社丸善パン
京都府京都市山科区竹鼻竹ノ街道町5</t>
    <phoneticPr fontId="2"/>
  </si>
  <si>
    <t>日進食品株式会社
京都府京都市南区久世東土川町297</t>
    <phoneticPr fontId="2"/>
  </si>
  <si>
    <t>日本BCP株式会社
東京都千代田区神田東松下町48</t>
    <phoneticPr fontId="2"/>
  </si>
  <si>
    <t>株式会社東久
大阪府堺市北区北花田町4-99</t>
    <phoneticPr fontId="2"/>
  </si>
  <si>
    <t>有限会社鈴井園茶舗
宮城県仙台市青葉区五橋1-7-17</t>
    <phoneticPr fontId="2"/>
  </si>
  <si>
    <t>服部コーヒーフーズ株式会社仙台支店
宮城県仙台市若林区六丁の目元町2-5</t>
    <phoneticPr fontId="2"/>
  </si>
  <si>
    <t>三喜グループ株式会社
奈良県大和高田市三和町17-19</t>
    <phoneticPr fontId="2"/>
  </si>
  <si>
    <t>北日本石油株式会社青森販売支店
青森県青森市問屋町1-6-20</t>
    <phoneticPr fontId="2"/>
  </si>
  <si>
    <t>有限会社モリタ屋フード
京都府宇治市宇治里尻2-6</t>
    <phoneticPr fontId="2"/>
  </si>
  <si>
    <t>石丸食肉産業株式会社
佐賀県三養基郡みやき町大字原古賀307-1</t>
    <phoneticPr fontId="2"/>
  </si>
  <si>
    <t>株式会社栗本五十市商店
広島県大竹市晴海2-10-45</t>
    <phoneticPr fontId="2"/>
  </si>
  <si>
    <t>株式会社広栄商会
愛知県名古屋市中区金山2-2-17</t>
    <phoneticPr fontId="2"/>
  </si>
  <si>
    <t>有限会社山﨑精肉店
長野県中野市大字江部351-1</t>
    <phoneticPr fontId="2"/>
  </si>
  <si>
    <t>金沢法務合同庁舎等の日常及び定期清掃並びに除草等業務一式に係る請負</t>
    <phoneticPr fontId="2"/>
  </si>
  <si>
    <t>一括調達（中部公安調査局、金沢地方法務局、中部地方更生保護委員会）</t>
  </si>
  <si>
    <t>有限会社安原石油店
岡山県倉敷市神田4‐8-2</t>
    <phoneticPr fontId="2"/>
  </si>
  <si>
    <t>株式会社さんれいフーズ
鳥取県米子市旗ヶ崎2147</t>
    <phoneticPr fontId="2"/>
  </si>
  <si>
    <t>有限会社山三ミート
愛知県名古屋市港区当知2-101</t>
    <phoneticPr fontId="2"/>
  </si>
  <si>
    <t>株式会社JAサービス帯広かわにし
北海道帯広市川西町西2-61</t>
    <phoneticPr fontId="2"/>
  </si>
  <si>
    <t>株式会社フジモト
福岡県北九州市小倉北区西港町61-15</t>
    <phoneticPr fontId="2"/>
  </si>
  <si>
    <t>有限会社サンフーズ
青森県青森市大字牛館字松枝52-1</t>
    <phoneticPr fontId="2"/>
  </si>
  <si>
    <t>旭漬物味噌株式会社
京都府京都市伏見区下鳥羽南三町29</t>
    <phoneticPr fontId="2"/>
  </si>
  <si>
    <t>-</t>
    <phoneticPr fontId="2"/>
  </si>
  <si>
    <t>株式会社中村商店
千葉県八街市八街い49-1</t>
    <phoneticPr fontId="2"/>
  </si>
  <si>
    <t>2040001005645</t>
  </si>
  <si>
    <t>デリカハウス株式会社
京都府京都市左京区一乗寺向畑町8</t>
    <phoneticPr fontId="2"/>
  </si>
  <si>
    <t>尾家産業株式会社
三重県松阪市曽原町328-1</t>
    <phoneticPr fontId="2"/>
  </si>
  <si>
    <t>株式会社協食
山口県山陽小野田市大字厚狭368</t>
    <phoneticPr fontId="2"/>
  </si>
  <si>
    <t>株式会社ホクユーサプライ
北海道札幌市白石区南郷通14-南7-17</t>
    <phoneticPr fontId="2"/>
  </si>
  <si>
    <t>株式会社豊実
大阪府堺市南区城山台4-5-7</t>
    <phoneticPr fontId="2"/>
  </si>
  <si>
    <t>株式会社コタニ
鳥取県鳥取市商栄町221-9</t>
    <phoneticPr fontId="2"/>
  </si>
  <si>
    <t>静岡県ビルメンテナンス協同組合
静岡県静岡市葵区駿河町4-14</t>
    <phoneticPr fontId="2"/>
  </si>
  <si>
    <t>株式会社RCフードサービス
徳島県徳島市東沖洲2-66</t>
    <phoneticPr fontId="2"/>
  </si>
  <si>
    <t>株式会社神明
東京都中央区日本橋小網町16-15</t>
    <phoneticPr fontId="2"/>
  </si>
  <si>
    <t>大阪太平商事株式会社
大阪府堺市中区平井202-1</t>
    <phoneticPr fontId="2"/>
  </si>
  <si>
    <t>株式会社三水フーズ
三重県伊勢市下野町653-20</t>
    <phoneticPr fontId="2"/>
  </si>
  <si>
    <t>株式会社ワールドグルメハウス丸髙食品
岐阜県瑞穂市馬場春雨町1-46</t>
    <phoneticPr fontId="2"/>
  </si>
  <si>
    <t>中部食糧株式会社
愛知県名古屋市中村区岩塚町字竜子田8</t>
    <phoneticPr fontId="2"/>
  </si>
  <si>
    <t>大阪瓦斯株式会社エナジーソリューション事業部
大阪府大阪市中央区平野町4-1-2</t>
    <phoneticPr fontId="2"/>
  </si>
  <si>
    <t>株式会社鈴木食品
千葉県千葉市緑区大野台2-10-1</t>
    <phoneticPr fontId="2"/>
  </si>
  <si>
    <t>株式会社マルエー食品工業所
大阪府大阪市浪速区稲荷2-5-23</t>
    <phoneticPr fontId="2"/>
  </si>
  <si>
    <t>再度公告入札</t>
  </si>
  <si>
    <t>北海道エナジティック株式会社
北海道札幌市白石区札幌三条1-1-18</t>
    <phoneticPr fontId="2"/>
  </si>
  <si>
    <t>株式会社料理かしば
奈良県香芝市上中536</t>
    <phoneticPr fontId="2"/>
  </si>
  <si>
    <t>株式会社京キュウ
京都府京都市山科区西野山百々町245-1</t>
    <phoneticPr fontId="2"/>
  </si>
  <si>
    <t>富士通株式会社
神奈川県川崎市幸区大宮町1-5</t>
    <phoneticPr fontId="2"/>
  </si>
  <si>
    <t>単価契約
一括調達（京都刑務所、神戸刑務所、和歌山刑務所、姫路少年刑務所、京都拘置所、神戸拘置所、京都医療少年院、浪速少年院、交野女子学院、和泉学園、奈良少年院）</t>
    <rPh sb="0" eb="2">
      <t>タンカ</t>
    </rPh>
    <rPh sb="2" eb="4">
      <t>ケイヤク</t>
    </rPh>
    <rPh sb="5" eb="7">
      <t>イッカツ</t>
    </rPh>
    <rPh sb="7" eb="9">
      <t>チョウタツ</t>
    </rPh>
    <rPh sb="10" eb="12">
      <t>キョウト</t>
    </rPh>
    <rPh sb="12" eb="15">
      <t>ケイムショ</t>
    </rPh>
    <rPh sb="16" eb="18">
      <t>コウベ</t>
    </rPh>
    <rPh sb="18" eb="21">
      <t>ケイムショ</t>
    </rPh>
    <rPh sb="22" eb="25">
      <t>ワカヤマ</t>
    </rPh>
    <rPh sb="25" eb="28">
      <t>ケイムショ</t>
    </rPh>
    <rPh sb="29" eb="31">
      <t>ヒメジ</t>
    </rPh>
    <rPh sb="31" eb="33">
      <t>ショウネン</t>
    </rPh>
    <rPh sb="33" eb="36">
      <t>ケイムショ</t>
    </rPh>
    <rPh sb="37" eb="39">
      <t>キョウト</t>
    </rPh>
    <rPh sb="39" eb="42">
      <t>コウチショ</t>
    </rPh>
    <rPh sb="43" eb="45">
      <t>コウベ</t>
    </rPh>
    <rPh sb="45" eb="48">
      <t>コウチショ</t>
    </rPh>
    <rPh sb="51" eb="53">
      <t>イリョウ</t>
    </rPh>
    <rPh sb="53" eb="56">
      <t>ショウネンイン</t>
    </rPh>
    <rPh sb="57" eb="59">
      <t>ナニワ</t>
    </rPh>
    <rPh sb="59" eb="62">
      <t>ショウネンイン</t>
    </rPh>
    <rPh sb="63" eb="65">
      <t>カタノ</t>
    </rPh>
    <rPh sb="65" eb="67">
      <t>ジョシ</t>
    </rPh>
    <rPh sb="67" eb="69">
      <t>ガクイン</t>
    </rPh>
    <rPh sb="70" eb="72">
      <t>イズミ</t>
    </rPh>
    <rPh sb="72" eb="74">
      <t>ガクエン</t>
    </rPh>
    <rPh sb="75" eb="77">
      <t>ナラ</t>
    </rPh>
    <rPh sb="77" eb="80">
      <t>ショウネンイン</t>
    </rPh>
    <phoneticPr fontId="2"/>
  </si>
  <si>
    <t>四国電力株式会社
香川県高松市丸の内2-5</t>
    <phoneticPr fontId="2"/>
  </si>
  <si>
    <t>日本電気株式会社
東京都港区芝5-7-1</t>
    <phoneticPr fontId="2"/>
  </si>
  <si>
    <t>株式会社富山栄養
富山県富山市塚原7-1</t>
    <phoneticPr fontId="2"/>
  </si>
  <si>
    <t>カナカン株式会社
石川県金沢市袋町3-8</t>
    <phoneticPr fontId="2"/>
  </si>
  <si>
    <t>株式会社富冷
富山県富山市掛尾町500</t>
    <phoneticPr fontId="2"/>
  </si>
  <si>
    <t>北陸ミート株式会社
富山県富山市金屋2715-13</t>
    <phoneticPr fontId="2"/>
  </si>
  <si>
    <t>フジノ食品株式会社
富山県富山市上赤江町1-2-4</t>
    <phoneticPr fontId="2"/>
  </si>
  <si>
    <t>支出負担行為担当官
　神戸地方法務局長
　三木　秀樹
（兵庫県神戸市中央区波止場町1-1）</t>
    <phoneticPr fontId="2"/>
  </si>
  <si>
    <t>竹中産業株式会社
東京都千代田区鍛冶町1-5-5</t>
    <phoneticPr fontId="2"/>
  </si>
  <si>
    <t>一般財団法人宮城県成人病予防協会
宮城県仙台市泉区本田町8-26</t>
    <phoneticPr fontId="2"/>
  </si>
  <si>
    <t>支出負担行為担当官
　札幌刑務所長
　遊佐　篤史
（北海道札幌市東区東苗穂2-1-5-1）</t>
    <phoneticPr fontId="2"/>
  </si>
  <si>
    <t>支出負担行為担当官
　播磨社会復帰促進センター長
　鈴木　一之
（兵庫県加古川市八幡町宗佐544）</t>
    <phoneticPr fontId="2"/>
  </si>
  <si>
    <t>支出負担行為担当官
　徳島刑務所長
　菊地　康司
（徳島県徳島市入田町大久200-1）</t>
    <phoneticPr fontId="2"/>
  </si>
  <si>
    <t>支出負担行為担当官
　府中刑務所長
　八代　宏幸
（東京都府中市晴見町4-10）</t>
    <phoneticPr fontId="2"/>
  </si>
  <si>
    <t>支出負担行為担当官
　静岡刑務所長
　中瀬　光徳
（静岡県静岡市葵区東千代田3-1-1）</t>
    <phoneticPr fontId="2"/>
  </si>
  <si>
    <t>支出負担行為担当官
　千葉刑務所長
　倉田　克己
（千葉県千葉市若葉区貝塚町192）</t>
    <phoneticPr fontId="2"/>
  </si>
  <si>
    <t>支出負担行為担当官
　名古屋刑務所長
　吉弘　基成
（愛知県みよし市ひばりヶ丘1-1）</t>
    <phoneticPr fontId="2"/>
  </si>
  <si>
    <t>株式会社中央薬品
神奈川県横浜市泉区和泉町1191-4</t>
    <phoneticPr fontId="2"/>
  </si>
  <si>
    <t>支出負担行為担当官
　帯広刑務所長
　𠮷川　英生
（北海道帯広市別府町南13-33）</t>
    <phoneticPr fontId="2"/>
  </si>
  <si>
    <t>支出負担行為担当官
　東京拘置所長
　柴﨑　正文
（東京都葛飾区小菅1-35-1）</t>
    <phoneticPr fontId="2"/>
  </si>
  <si>
    <t>支出負担行為担当官
　法務省大臣官房会計課長
　村松　秀樹
（東京都千代田区霞が関1-1-1）</t>
    <phoneticPr fontId="0"/>
  </si>
  <si>
    <t>支出負担行為担当官
　山形刑務所長
　土屋　文男
（山形県山形市あけぼの2-1-1）</t>
    <phoneticPr fontId="2"/>
  </si>
  <si>
    <t>支出負担行為担当官
　和歌山刑務所長
　三木　直美
（和歌山県和歌山市加納383）</t>
    <phoneticPr fontId="2"/>
  </si>
  <si>
    <t>株式会社愛知自動車総合サービス
愛知県碧南市新道町4-4</t>
    <phoneticPr fontId="2"/>
  </si>
  <si>
    <t>支出負担行為担当官
　広島刑務所長
　宮本　良一
（広島県広島市中区吉島町13-114）</t>
    <phoneticPr fontId="2"/>
  </si>
  <si>
    <t>三菱オートリース株式会社
東京都港区芝5-34-7</t>
    <phoneticPr fontId="2"/>
  </si>
  <si>
    <t>支出負担行為担当官
　神戸刑務所長
　二階堂　亮治
（兵庫県明石市大久保町森田120）</t>
    <phoneticPr fontId="2"/>
  </si>
  <si>
    <t>支出負担行為担当官
　富山刑務所長
　小阪　知晃
（富山県富山市西荒屋285-1）</t>
    <phoneticPr fontId="2"/>
  </si>
  <si>
    <t>支払負担行為担当官
　京都拘置所長
　松谷　憲一
（京都府京都市伏見区竹田向代町138）</t>
    <phoneticPr fontId="2"/>
  </si>
  <si>
    <t>株式会社三笑堂
京都府京都市南区上鳥羽大物町68</t>
    <phoneticPr fontId="2"/>
  </si>
  <si>
    <t>支出負担行為担当官
　青森刑務所長
　村上　信司
（青森県青森市大字荒川字藤戸88）</t>
    <phoneticPr fontId="2"/>
  </si>
  <si>
    <t>支出負担行為担当官
　福島刑務所長
　髙野　洋一
（福島県福島市南沢又字上原1）</t>
    <phoneticPr fontId="2"/>
  </si>
  <si>
    <t>支出負担行為担当官
　福岡刑務所長
　竹内　徹
（福岡県糟屋郡宇美町障子岳南6-1-1）</t>
    <phoneticPr fontId="2"/>
  </si>
  <si>
    <t>支出負担行為担当官
　月形刑務所長
　小松　一俊
（北海道樺戸郡月形町1011）</t>
    <phoneticPr fontId="2"/>
  </si>
  <si>
    <t>ニッタン株式会社
東京都渋谷区笹塚1-54-5</t>
    <phoneticPr fontId="2"/>
  </si>
  <si>
    <t>株式会社メディセオ足立・葛飾支店
埼玉県三郷市上彦川戸852-1</t>
    <phoneticPr fontId="2"/>
  </si>
  <si>
    <t>支出負担行為担当官
　川越少年刑務所長
　北川　統之
（埼玉県川越市南大塚6-40-1）</t>
    <phoneticPr fontId="2"/>
  </si>
  <si>
    <t>支出負担行為担当官
　大阪拘置所長
　和田　浩史
（大阪府大阪市都島区友渕町1-2-5）</t>
    <phoneticPr fontId="2"/>
  </si>
  <si>
    <t>支出負担行為担当官
　札幌出入国在留管理局長
　礒部　哲郎
（北海道札幌市中央区大通西12）</t>
    <phoneticPr fontId="2"/>
  </si>
  <si>
    <t>支出負担行為担当官
　大分刑務所長
　𫝆村　守
（大分県大分市畑中5-4-1）</t>
    <phoneticPr fontId="2"/>
  </si>
  <si>
    <t>支出負担行為担当官
　姫路少年刑務所長
　國村　稔記
（兵庫県姫路市岩端町438）</t>
    <phoneticPr fontId="2"/>
  </si>
  <si>
    <t>支出負担行為担当官
　函館少年刑務所長
　渡邊　真也
（北海道函館市金堀町6-11）</t>
    <phoneticPr fontId="2"/>
  </si>
  <si>
    <t>支出負担行為担当官代理
　徳島地方検察庁次席検事
　田村　志保
（徳島県徳島市徳島町2-17）</t>
    <phoneticPr fontId="2"/>
  </si>
  <si>
    <t>単価契約</t>
    <phoneticPr fontId="2"/>
  </si>
  <si>
    <t>支出負担行為担当官
　大阪刑務所長
　谷口　晃康
（大阪府堺市堺区田出井町6-1）</t>
    <phoneticPr fontId="2"/>
  </si>
  <si>
    <t>支出負担行為担当官
　長崎刑務所長
　村上　正剛
（長崎県諫早市小川町1650）</t>
    <phoneticPr fontId="2"/>
  </si>
  <si>
    <t>株式会社高見澤
長野県長野市大字鶴賀字苗間平1605-14</t>
    <phoneticPr fontId="2"/>
  </si>
  <si>
    <t>支出負担行為担当官
　名古屋拘置所長
　三角　渉
（愛知県名古屋市東区白壁1-1）</t>
    <phoneticPr fontId="2"/>
  </si>
  <si>
    <t>国庫債務負担行為</t>
    <phoneticPr fontId="2"/>
  </si>
  <si>
    <t>支出負担行為担当官
　静岡地方法務局長
　宗野　有美子
（静岡県静岡市葵区追手町9-50）</t>
    <phoneticPr fontId="2"/>
  </si>
  <si>
    <t>三菱電機システムサービス株式会社
東京都世田谷区太子堂4-1-1</t>
    <phoneticPr fontId="2"/>
  </si>
  <si>
    <t>支出負担行為担当官
　鳥取刑務所長
　前田　昭浩
（鳥取県鳥取市下味野719）</t>
    <phoneticPr fontId="2"/>
  </si>
  <si>
    <t>支出負担行為担当官
　宮城刑務所長
　林　文彦
（宮城県仙台市古城2-3-1）</t>
    <phoneticPr fontId="2"/>
  </si>
  <si>
    <t>支出負担行為担当官
　釧路地方法務局長
　竹村　啓人
（北海道釧路市幸町10-3）</t>
    <phoneticPr fontId="2"/>
  </si>
  <si>
    <t>支出負担行為担当官
　三重刑務所長
　井上　済
（三重県津市修成町16-1）</t>
    <phoneticPr fontId="2"/>
  </si>
  <si>
    <t>富士フイルムビジネスイノベーションジャパン株式会社北海道支社
北海道札幌市中央区大通西6-1</t>
    <phoneticPr fontId="2"/>
  </si>
  <si>
    <t>一般競争入札</t>
    <phoneticPr fontId="2"/>
  </si>
  <si>
    <t>公益社団法人千葉県公共嘱託登記土地家屋調査士協会
千葉県千葉市中央区中央港1-23-25</t>
    <phoneticPr fontId="2"/>
  </si>
  <si>
    <t>法務局地図作成事業請負契約</t>
    <phoneticPr fontId="2"/>
  </si>
  <si>
    <t>支出負担行為担当官
　 福井地方法務局長
　 小杉   悦子
（福井県福井市春山1-1-54）　</t>
    <phoneticPr fontId="2"/>
  </si>
  <si>
    <t>支出負担行為担当官
　岡山刑務所長
　山道　幸伸
（岡山県岡山市北区牟佐765）</t>
    <phoneticPr fontId="2"/>
  </si>
  <si>
    <t>支出負担行為担当官
　出入国在留管理庁次長
　杉山　徳明
（東京都千代田区霞が関1-1-1）</t>
    <phoneticPr fontId="2"/>
  </si>
  <si>
    <t>イズミ産業株式会社
東京都中央区日本橋富沢町5-4</t>
    <phoneticPr fontId="2"/>
  </si>
  <si>
    <t>支出負担行為担当官
　市原刑務所長
　熊谷　成史
（千葉県市原市磯ヶ谷11-1）</t>
    <phoneticPr fontId="2"/>
  </si>
  <si>
    <t>支出負担行為担当官
　金沢地方検察庁検事正
　宮地　裕美
（石川県金沢市大手町6-15）</t>
    <phoneticPr fontId="2"/>
  </si>
  <si>
    <t>三菱電機システムサービス株式会社四国支店
香川県高松市花園町1-9-38</t>
    <phoneticPr fontId="2"/>
  </si>
  <si>
    <t>アプロ通信株式会社
岐阜県岐阜市茜部菱野4-134</t>
    <phoneticPr fontId="2"/>
  </si>
  <si>
    <t>ピツニーボウズジャパン株式会社
東京都品川区北品川4-7-35</t>
    <phoneticPr fontId="2"/>
  </si>
  <si>
    <t>支出負担行為担当官
　大分少年鑑別所長
　馬島　貴美
（大分県大分市新川町1-5-28）</t>
    <phoneticPr fontId="2"/>
  </si>
  <si>
    <t>複合機交換（4台）及び保守契約</t>
    <phoneticPr fontId="2"/>
  </si>
  <si>
    <t>支出負担行為担当官
　福岡高等検察庁検事長
　松本　裕
（福岡県福岡市中央区六本松4-2-3）</t>
    <phoneticPr fontId="2"/>
  </si>
  <si>
    <t>株式会社クマヒラ
東京都中央区日本橋室町2-1-1</t>
    <phoneticPr fontId="2"/>
  </si>
  <si>
    <t>タカギエレクトロニクス株式会社
大阪府大阪市中央区北浜4-7-19</t>
    <phoneticPr fontId="2"/>
  </si>
  <si>
    <t>再度公告入札</t>
    <phoneticPr fontId="2"/>
  </si>
  <si>
    <t>株式会社シューエイ商行
千葉県千葉市中央区亀井町4-15</t>
    <phoneticPr fontId="2"/>
  </si>
  <si>
    <t>支出負担行為担当官
　網走刑務所長
　中村　寛之
（北海道網走市字三眺）</t>
    <phoneticPr fontId="13"/>
  </si>
  <si>
    <t>公益社団法人福岡県公共嘱託登記土地家屋調査士協会
福岡県福岡市中央区舞鶴3-3-13</t>
    <phoneticPr fontId="2"/>
  </si>
  <si>
    <t>三和コンピュータ株式会社
東京都港区南麻布3-20-1</t>
    <phoneticPr fontId="2"/>
  </si>
  <si>
    <t>新陽株式会社
東京都千代田区神田東松下町39</t>
    <phoneticPr fontId="2"/>
  </si>
  <si>
    <t>信和株式会社
東京都新宿区市谷本村町2-5</t>
    <phoneticPr fontId="2"/>
  </si>
  <si>
    <t>支出負担行為担当官
　山口少年鑑別所長
　濵田　祥一
（山口県山口市中央4-7-5）</t>
    <phoneticPr fontId="2"/>
  </si>
  <si>
    <t>支出負担行為担当官
　前橋刑務所長
　廣田　肇
（群馬県前橋市南町1-23-7）</t>
    <phoneticPr fontId="2"/>
  </si>
  <si>
    <t>支出負担行為担当官
　栃木刑務所長
　飛鳥　雅子
（栃木県栃木市惣社町2484）</t>
    <phoneticPr fontId="2"/>
  </si>
  <si>
    <t>株式会社隨喜産業
東京都新宿区上落合2-8-2</t>
    <phoneticPr fontId="2"/>
  </si>
  <si>
    <t>令和6年9月分</t>
    <rPh sb="0" eb="2">
      <t>レイワ</t>
    </rPh>
    <rPh sb="3" eb="4">
      <t>ネン</t>
    </rPh>
    <rPh sb="5" eb="6">
      <t>ガツ</t>
    </rPh>
    <rPh sb="6" eb="7">
      <t>ブン</t>
    </rPh>
    <phoneticPr fontId="2"/>
  </si>
  <si>
    <t>令和6年度松江刑務所で使用する医薬品等購入契約（82品目）</t>
    <phoneticPr fontId="2"/>
  </si>
  <si>
    <t>名古屋合同庁舎第1号館ほか8庁舎建築設備等点検業務請負契約</t>
    <phoneticPr fontId="2"/>
  </si>
  <si>
    <t>新日本コーポレーション株式会社
愛知県名古屋市熱田区三本松町13-6</t>
    <phoneticPr fontId="2"/>
  </si>
  <si>
    <t>共同調達（東海北陸厚生局、愛知労働局、中部運輸局、東海防衛支局）
予定価格総額
2,996,127円
契約金額総額
2,486,000円</t>
    <rPh sb="0" eb="2">
      <t>キョウドウ</t>
    </rPh>
    <rPh sb="2" eb="4">
      <t>チョウタツ</t>
    </rPh>
    <rPh sb="5" eb="7">
      <t>トウカイ</t>
    </rPh>
    <rPh sb="7" eb="9">
      <t>ホクリク</t>
    </rPh>
    <rPh sb="9" eb="12">
      <t>コウセイキョク</t>
    </rPh>
    <rPh sb="13" eb="15">
      <t>アイチ</t>
    </rPh>
    <rPh sb="15" eb="18">
      <t>ロウドウキョク</t>
    </rPh>
    <rPh sb="19" eb="21">
      <t>チュウブ</t>
    </rPh>
    <rPh sb="21" eb="24">
      <t>ウンユキョク</t>
    </rPh>
    <rPh sb="25" eb="27">
      <t>トウカイ</t>
    </rPh>
    <rPh sb="27" eb="29">
      <t>ボウエイ</t>
    </rPh>
    <rPh sb="29" eb="31">
      <t>シキョク</t>
    </rPh>
    <rPh sb="33" eb="35">
      <t>ヨテイ</t>
    </rPh>
    <rPh sb="35" eb="37">
      <t>カカク</t>
    </rPh>
    <rPh sb="37" eb="39">
      <t>ソウガク</t>
    </rPh>
    <rPh sb="49" eb="50">
      <t>エン</t>
    </rPh>
    <rPh sb="51" eb="54">
      <t>ケイヤクキン</t>
    </rPh>
    <rPh sb="54" eb="55">
      <t>ガク</t>
    </rPh>
    <rPh sb="55" eb="57">
      <t>ソウガク</t>
    </rPh>
    <rPh sb="67" eb="68">
      <t>エン</t>
    </rPh>
    <phoneticPr fontId="2"/>
  </si>
  <si>
    <t>令和6年度那覇地方法務局職員及び那覇地方検察庁職員健康診断業務委託</t>
    <phoneticPr fontId="2"/>
  </si>
  <si>
    <t>一般社団法人日本健康倶楽部
東京都千代田区平河町2-6-1</t>
    <phoneticPr fontId="2"/>
  </si>
  <si>
    <t>単価契約
一括調達（那覇地方検察庁）</t>
    <phoneticPr fontId="2"/>
  </si>
  <si>
    <t>LANケーブル等購入及びスイッチングハブ交換業務委託契約</t>
    <phoneticPr fontId="2"/>
  </si>
  <si>
    <t>扶桑電通株式会社岡山営業所
岡山県岡山市北区磨屋町3-10</t>
    <phoneticPr fontId="2"/>
  </si>
  <si>
    <t>武田商事株式会社
石川県野々市市堀内3-40</t>
    <phoneticPr fontId="2"/>
  </si>
  <si>
    <t>札幌法務局倶知安支局事務室レイアウト変更作業一式</t>
    <phoneticPr fontId="2"/>
  </si>
  <si>
    <t>東京出入国在留管理局における被収容者用物品供給契約</t>
    <phoneticPr fontId="2"/>
  </si>
  <si>
    <t>支出負担行為担当官代理
　東京出入国在留管理局次長
　川畑　豊隆
（東京都港区港南5-5-30）</t>
    <phoneticPr fontId="2"/>
  </si>
  <si>
    <t>令和6年度松江刑務所で使用する医薬品等購入契約（87品目）</t>
    <phoneticPr fontId="2"/>
  </si>
  <si>
    <t>株式会社エバルス営業本部松江支店
島根県松江市東津田町392-7</t>
    <phoneticPr fontId="2"/>
  </si>
  <si>
    <t>ガス需給契約</t>
    <phoneticPr fontId="2"/>
  </si>
  <si>
    <t>令和6、7年度法務局地図作成事業請負契約</t>
    <phoneticPr fontId="2"/>
  </si>
  <si>
    <t>刑務官夏制服上衣表地ほかの供給一式</t>
    <phoneticPr fontId="2"/>
  </si>
  <si>
    <t>刑務官冬制帽ほかの供給一式</t>
    <phoneticPr fontId="2"/>
  </si>
  <si>
    <t>日本官帽制帽株式会社
東京都台東区浅草橋1-26-12</t>
    <phoneticPr fontId="2"/>
  </si>
  <si>
    <t>防寒衣の供給一式</t>
    <phoneticPr fontId="2"/>
  </si>
  <si>
    <t>東興産業株式会社
東京都中央区日本橋蛎殻町1-36-2</t>
    <phoneticPr fontId="2"/>
  </si>
  <si>
    <t>刑務官冬制服の供給一式</t>
    <phoneticPr fontId="2"/>
  </si>
  <si>
    <t>令和6年度下半期富山刑務所被収容者用倉庫食材供給単価契約（29品目）</t>
    <phoneticPr fontId="2"/>
  </si>
  <si>
    <t>令和6年度下半期富山刑務所被収容者用精肉供給単価契約（2品目）</t>
    <phoneticPr fontId="2"/>
  </si>
  <si>
    <t>令和6年度下半期富山刑務所被収容者用倉庫食材供給単価契約（37品目）</t>
    <phoneticPr fontId="2"/>
  </si>
  <si>
    <t>東京拘置所産業廃棄物（混合ごみ等）収集運搬及び廃棄物処分業務委託</t>
    <phoneticPr fontId="2"/>
  </si>
  <si>
    <t>株式会社ヨシモリ
東京都足立区関原1-12-2</t>
    <phoneticPr fontId="2"/>
  </si>
  <si>
    <t>令和6年度下半期富山刑務所被収容者用倉庫食材供給単価契約（17品目）</t>
    <phoneticPr fontId="2"/>
  </si>
  <si>
    <t>令和6年度下半期富山刑務所被収容者用食材供給単価契約（29品目）</t>
    <phoneticPr fontId="2"/>
  </si>
  <si>
    <t>令和6年度下半期富山刑務所被収容者用食材供給単価契約（30品目）</t>
    <phoneticPr fontId="2"/>
  </si>
  <si>
    <t>令和6年度下半期富山刑務所被収容者用精肉供給単価契約（11品目）</t>
    <phoneticPr fontId="2"/>
  </si>
  <si>
    <t>収納ボックス物品供給契約（1,500個）</t>
    <phoneticPr fontId="2"/>
  </si>
  <si>
    <t>株式会社イナザワ
福岡県糟屋郡須惠町大字上須恵748-3</t>
    <phoneticPr fontId="2"/>
  </si>
  <si>
    <t>令和6年度神戸刑務所ファン付き作業着等一式調達契約</t>
    <phoneticPr fontId="2"/>
  </si>
  <si>
    <t>ミドリ安全株式会社加古川支店
兵庫県加古川市平岡町二俣686-1</t>
    <phoneticPr fontId="2"/>
  </si>
  <si>
    <t>令和6年度定期健康診断等業務委託</t>
    <phoneticPr fontId="2"/>
  </si>
  <si>
    <t>公益財団法人群馬県健康づくり財団
群馬県前橋市堀之下町16-1</t>
    <phoneticPr fontId="2"/>
  </si>
  <si>
    <t>単価契約
一括調達（前橋地方法務局、関東地方更生保護委員会、関東公安調査局、東京出入国在留管理局）</t>
    <rPh sb="0" eb="2">
      <t>タンカ</t>
    </rPh>
    <rPh sb="2" eb="4">
      <t>ケイヤク</t>
    </rPh>
    <rPh sb="5" eb="7">
      <t>イッカツ</t>
    </rPh>
    <rPh sb="7" eb="9">
      <t>チョウタツ</t>
    </rPh>
    <phoneticPr fontId="2"/>
  </si>
  <si>
    <t>令和6年度下半期富山刑務所被収容者用食材供給単価契約（41品目）</t>
    <phoneticPr fontId="2"/>
  </si>
  <si>
    <t>福井地方法務局小浜支局事務室什器移設作業等契約</t>
    <phoneticPr fontId="2"/>
  </si>
  <si>
    <t>堺合同庁舎の保全警備業務</t>
    <phoneticPr fontId="2"/>
  </si>
  <si>
    <t>同種の他の契約の予定価格を類推されるおそれがあるため、予定価格を公表しない。
国庫債務負担行為
共同調達（大阪法務局、近畿地方更生保護委員会、【大阪国税局】、大阪労働局）
契約金額総額
2,113,452円</t>
    <rPh sb="48" eb="50">
      <t>キョウドウ</t>
    </rPh>
    <rPh sb="50" eb="52">
      <t>チョウタツ</t>
    </rPh>
    <rPh sb="53" eb="55">
      <t>オオサカ</t>
    </rPh>
    <rPh sb="55" eb="58">
      <t>ホウムキョク</t>
    </rPh>
    <rPh sb="59" eb="70">
      <t>キンキチホウコウセイホゴイインカイ</t>
    </rPh>
    <rPh sb="72" eb="74">
      <t>オオサカ</t>
    </rPh>
    <rPh sb="74" eb="77">
      <t>コクゼイキョク</t>
    </rPh>
    <rPh sb="79" eb="81">
      <t>オオサカ</t>
    </rPh>
    <rPh sb="81" eb="84">
      <t>ロウドウキョク</t>
    </rPh>
    <rPh sb="86" eb="88">
      <t>ケイヤク</t>
    </rPh>
    <rPh sb="88" eb="90">
      <t>キンガク</t>
    </rPh>
    <rPh sb="90" eb="92">
      <t>ソウガク</t>
    </rPh>
    <rPh sb="102" eb="103">
      <t>エン</t>
    </rPh>
    <phoneticPr fontId="2"/>
  </si>
  <si>
    <t>郵便料金計器購入等一式</t>
    <phoneticPr fontId="2"/>
  </si>
  <si>
    <t>令和6年度下半期被収容者用食料品（倉庫品）供給契約（26品目）</t>
    <phoneticPr fontId="2"/>
  </si>
  <si>
    <t>令和6年度福岡刑務所被収容者定期健康診断委託契約</t>
    <phoneticPr fontId="2"/>
  </si>
  <si>
    <t>一般社団法人日本健康倶楽部福岡支部
福岡県福岡市東区松島3-29-18</t>
    <phoneticPr fontId="2"/>
  </si>
  <si>
    <t>白麦供給単価契約（13,860kg）</t>
    <phoneticPr fontId="2"/>
  </si>
  <si>
    <t>パン供給単価契約（3,831kg）</t>
    <phoneticPr fontId="2"/>
  </si>
  <si>
    <t>令和6年度下半期被収容者用食料品（食肉）供給契約（8品目）</t>
    <phoneticPr fontId="2"/>
  </si>
  <si>
    <t>令和6年度網走刑務所コンバイン供給契約（1台）</t>
    <phoneticPr fontId="13"/>
  </si>
  <si>
    <t>株式会社北海道クボタ美幌営業所
北海道網走郡美幌町字稲美224-24</t>
    <phoneticPr fontId="13"/>
  </si>
  <si>
    <t>輪島地方合同庁舎吸収式冷温水機真空系部品及び電装系部品整備作業一式</t>
    <phoneticPr fontId="2"/>
  </si>
  <si>
    <t>株式会社スズキケンショウ
石川県金沢市尾張町2-9-23</t>
    <phoneticPr fontId="2"/>
  </si>
  <si>
    <t>共同調達（石川労働局、北陸地方整備局）
予定価格
2,215,368円
契約金額総額
1,997,600円</t>
    <rPh sb="0" eb="2">
      <t>キョウドウ</t>
    </rPh>
    <rPh sb="20" eb="22">
      <t>ヨテイ</t>
    </rPh>
    <rPh sb="22" eb="24">
      <t>カカク</t>
    </rPh>
    <rPh sb="34" eb="35">
      <t>エン</t>
    </rPh>
    <rPh sb="36" eb="38">
      <t>ケイヤク</t>
    </rPh>
    <rPh sb="38" eb="40">
      <t>キンガク</t>
    </rPh>
    <rPh sb="40" eb="42">
      <t>ソウガク</t>
    </rPh>
    <rPh sb="52" eb="53">
      <t>エン</t>
    </rPh>
    <phoneticPr fontId="2"/>
  </si>
  <si>
    <t>令和6年度美祢社会復帰促進センター汚泥処理設備（汚泥脱水装置）部品更新</t>
    <phoneticPr fontId="2"/>
  </si>
  <si>
    <t>支出負担行為担当官
　美祢社会復帰促進センター長
　二ノ宮　潮
（山口県美祢市豊田前町10番地）</t>
    <phoneticPr fontId="2"/>
  </si>
  <si>
    <t>松山地方検察庁ほか3施設におけるLAN環境整備作業等請負契約</t>
    <phoneticPr fontId="2"/>
  </si>
  <si>
    <t>福岡拘置所コンピュータ・ラジオグラフィー装置購入契約（1台）</t>
    <phoneticPr fontId="2"/>
  </si>
  <si>
    <t>アイティーアイ株式会社
福岡県福岡市東区社領3-10-7</t>
    <phoneticPr fontId="2"/>
  </si>
  <si>
    <t>令和6年度下半期長野刑務所被収容者副食用精肉供給契約（2品目）</t>
    <phoneticPr fontId="2"/>
  </si>
  <si>
    <t>在留手続諸申請結果交付予約システム制作業務　一式</t>
    <phoneticPr fontId="2"/>
  </si>
  <si>
    <t>株式会社Realmedia　Lab．
神奈川県横浜市鶴見区鶴見中央4-34-26</t>
    <phoneticPr fontId="2"/>
  </si>
  <si>
    <t>郵便料金計器2台の購入</t>
    <phoneticPr fontId="2"/>
  </si>
  <si>
    <t>令和6年度下半期被収容者用食料品（即時品）供給契約（25品目）</t>
    <phoneticPr fontId="2"/>
  </si>
  <si>
    <t>令和6年度下半期被収容者用食料品（即時品）供給契約（29品目）</t>
    <phoneticPr fontId="2"/>
  </si>
  <si>
    <t>令和6年度多元放映システム更新一式（1台）</t>
    <phoneticPr fontId="2"/>
  </si>
  <si>
    <t>支出負担行為担当官
　東北少年院長
　馬場　尚文
（宮城県仙台市若林区古城3-21-1）</t>
    <phoneticPr fontId="2"/>
  </si>
  <si>
    <t>株式会社エーブィテック
宮城県仙台市若林区沖野4-1-30</t>
    <phoneticPr fontId="2"/>
  </si>
  <si>
    <t>令和6年度下半期長野刑務所被収容者副食用精肉供給契約（15品目）</t>
    <phoneticPr fontId="2"/>
  </si>
  <si>
    <t>タブレット型PC等調達契約（40台）</t>
    <phoneticPr fontId="12"/>
  </si>
  <si>
    <t>令和6年度宮城刑務所C型肝炎治療薬供給契約（3品目）</t>
    <phoneticPr fontId="2"/>
  </si>
  <si>
    <t>矯正総合情報通信ネットワークシステムのセキュリティ対策サーバの構築・機器賃貸借等及び運用管理業務　一式</t>
    <phoneticPr fontId="2"/>
  </si>
  <si>
    <t>株式会社日立システムズ
東京都品川区大崎1-2-1
NTT・TCリース株式会社
東京都港区港南1-2-70</t>
    <phoneticPr fontId="2"/>
  </si>
  <si>
    <t>6010701025710
3010401151289</t>
  </si>
  <si>
    <t>令和6年度下半期食料品（冷凍野菜）購入単価契約（12品目）</t>
    <phoneticPr fontId="2"/>
  </si>
  <si>
    <t>カラー印刷機（1台）交換契約</t>
    <rPh sb="10" eb="12">
      <t>コウカン</t>
    </rPh>
    <phoneticPr fontId="2"/>
  </si>
  <si>
    <t>令和6年度下半期食料品（冷蔵食品）購入単価契約（18品目）</t>
    <phoneticPr fontId="2"/>
  </si>
  <si>
    <t>消防ポンプ調達契約（2台）</t>
    <phoneticPr fontId="2"/>
  </si>
  <si>
    <t>支出負担行為担当官
　大分少年院長
　小柴　直樹
（大分県豊後大野市三重町赤嶺2721）</t>
    <phoneticPr fontId="2"/>
  </si>
  <si>
    <t>新日本消防設備株式会社　
大分県大分市住吉町2-6-34</t>
    <phoneticPr fontId="2"/>
  </si>
  <si>
    <t>令和6年度下半期分被収容者用食料品供給単価契約（生鮮食）（8品目）</t>
    <phoneticPr fontId="2"/>
  </si>
  <si>
    <t>検察庁広報用パンフレット印刷製本業務の請負　一式</t>
    <phoneticPr fontId="2"/>
  </si>
  <si>
    <t>日本印刷株式会社
東京都千代田区神田須田町1-5</t>
    <phoneticPr fontId="2"/>
  </si>
  <si>
    <t>令和6年度下半期分被収容者用食料品供給単価契約（生鮮食）（15品目）</t>
    <phoneticPr fontId="2"/>
  </si>
  <si>
    <t>有限会社丸山商店
愛知県名古屋市熱田区川並町2-22名古屋市中央卸売市場本場内</t>
    <phoneticPr fontId="2"/>
  </si>
  <si>
    <t>令和6年度下半期分被収容者用食料品供給単価契約（生鮮食）（7品目）</t>
    <phoneticPr fontId="2"/>
  </si>
  <si>
    <t>令和6年度下半期分被収容者用食料品供給単価契約（生鮮食）（21品目）</t>
    <phoneticPr fontId="2"/>
  </si>
  <si>
    <t>令和6年度下半期分被収容者用食料品供給単価契約（生鮮食）（4品目）</t>
    <phoneticPr fontId="2"/>
  </si>
  <si>
    <t>株式会社肉のヤマト
愛知県春日井群豊山町大字青山字金剛24</t>
    <phoneticPr fontId="2"/>
  </si>
  <si>
    <t>令和6年度盛岡地方検察庁、盛岡保護観察所、盛岡公安調査事務所及び盛岡地方法務局定期健康診断等業務委託契約</t>
    <phoneticPr fontId="2"/>
  </si>
  <si>
    <t>医療法人遠山病院
岩手県盛岡市下ノ橋町6-14</t>
    <phoneticPr fontId="2"/>
  </si>
  <si>
    <t>単価契約
一括調達（東北地方更生保護委員会、東北公安調査局、盛岡地方法務局）</t>
    <rPh sb="0" eb="2">
      <t>タンカ</t>
    </rPh>
    <rPh sb="2" eb="4">
      <t>ケイヤク</t>
    </rPh>
    <rPh sb="5" eb="7">
      <t>イッカツ</t>
    </rPh>
    <rPh sb="7" eb="9">
      <t>チョウタツ</t>
    </rPh>
    <rPh sb="10" eb="12">
      <t>トウホク</t>
    </rPh>
    <rPh sb="12" eb="14">
      <t>チホウ</t>
    </rPh>
    <rPh sb="14" eb="16">
      <t>コウセイ</t>
    </rPh>
    <rPh sb="16" eb="18">
      <t>ホゴ</t>
    </rPh>
    <rPh sb="18" eb="21">
      <t>イインカイ</t>
    </rPh>
    <rPh sb="22" eb="24">
      <t>トウホク</t>
    </rPh>
    <rPh sb="24" eb="26">
      <t>コウアン</t>
    </rPh>
    <rPh sb="26" eb="28">
      <t>チョウサ</t>
    </rPh>
    <rPh sb="28" eb="29">
      <t>キョク</t>
    </rPh>
    <rPh sb="30" eb="32">
      <t>モリオカ</t>
    </rPh>
    <rPh sb="32" eb="34">
      <t>チホウ</t>
    </rPh>
    <rPh sb="34" eb="37">
      <t>ホウムキョク</t>
    </rPh>
    <phoneticPr fontId="2"/>
  </si>
  <si>
    <t>自動車交換契約（1台）</t>
    <phoneticPr fontId="2"/>
  </si>
  <si>
    <t>株式会社ホンダモビリティ九州
福岡県福岡市中央区赤坂1-13-12</t>
    <phoneticPr fontId="2"/>
  </si>
  <si>
    <t>令和6年度下半期分被収容者用食料品供給単価契約（生鮮食）（24品目）</t>
    <phoneticPr fontId="2"/>
  </si>
  <si>
    <t>フジノ食品株式会社
愛知県清須市春日五反地49-2</t>
    <phoneticPr fontId="2"/>
  </si>
  <si>
    <t>2階女子更衣室等改修作業請負契約</t>
    <phoneticPr fontId="2"/>
  </si>
  <si>
    <t>支出負担行為担当官代理
　名古屋出入国在留管理局次長
　小山　裕美
（愛知県名古屋市港区正保町5-18）</t>
    <phoneticPr fontId="2"/>
  </si>
  <si>
    <t>合同会社ディージョイセレクト
愛知県名古屋市東区芳野3-9-36</t>
    <phoneticPr fontId="2"/>
  </si>
  <si>
    <t>令和6年度下半期食料品（冷凍食品）購入単価契約（37品目）</t>
    <phoneticPr fontId="2"/>
  </si>
  <si>
    <t>令和6年度下半期分被収容者用食料品供給単価契約（生鮮食）（44品目）</t>
    <phoneticPr fontId="2"/>
  </si>
  <si>
    <t>千葉第2地方合同庁舎電話交換機等電話設備供給及び更新作業請負業務（1台）</t>
    <phoneticPr fontId="2"/>
  </si>
  <si>
    <t>神田通信機株式会社
東京都千代田区神田富山町24</t>
    <phoneticPr fontId="2"/>
  </si>
  <si>
    <t>共同調達（千葉労働局、千葉労働基準監督署、千葉防衛事務所）
予定価格総額
41,358,601円
契約金額総額
35,200,000円</t>
    <rPh sb="47" eb="48">
      <t>エン</t>
    </rPh>
    <rPh sb="66" eb="67">
      <t>エン</t>
    </rPh>
    <phoneticPr fontId="2"/>
  </si>
  <si>
    <t>法務教官等夏制服の供給一式</t>
    <phoneticPr fontId="2"/>
  </si>
  <si>
    <t>支出負担行為担当官代理
　東京拘置所総務部長
　川村　祐樹
（東京都葛飾区小菅1-35-1）</t>
    <phoneticPr fontId="2"/>
  </si>
  <si>
    <t>福岡空港国際線ターミナル拡張及び神戸空港サブターミナル供用開始に伴うIC旅券対応・出入国審査等旅券自動読取装置の賃貸借　一式</t>
    <phoneticPr fontId="2"/>
  </si>
  <si>
    <t>パナソニックコネクト株式会社
福岡県福岡市博多区美野島4-1-62
三井住友トラスト・パナソニックファイナンス株式会社
東京都港区芝浦1-2-3</t>
    <phoneticPr fontId="2"/>
  </si>
  <si>
    <t>3010001129215
1010001146146</t>
  </si>
  <si>
    <t>5か年分の保守料を含む。
賃貸借料合計
3,352,800円
保守料
24,794,880円</t>
    <rPh sb="13" eb="16">
      <t>チンタイシャク</t>
    </rPh>
    <rPh sb="16" eb="17">
      <t>リョウ</t>
    </rPh>
    <rPh sb="17" eb="19">
      <t>ゴウケイ</t>
    </rPh>
    <phoneticPr fontId="2"/>
  </si>
  <si>
    <t>証拠データ閲覧用パソコン等の供給　一式</t>
    <phoneticPr fontId="2"/>
  </si>
  <si>
    <t>令和6年度下半期被収容者給食用食料品供給契約（1品目）</t>
    <phoneticPr fontId="2"/>
  </si>
  <si>
    <t>千葉県ヤクルト株式会社
千葉県千葉市若葉区加曽利町63</t>
    <phoneticPr fontId="2"/>
  </si>
  <si>
    <t>令和6年度下半期被収容者給食用食料品供給契約（7品目）</t>
    <phoneticPr fontId="2"/>
  </si>
  <si>
    <t>令和6年度下半期コッペパン購入契約（2,750㎏単価契約）</t>
    <phoneticPr fontId="2"/>
  </si>
  <si>
    <t>令和6年度下半期食肉購入契約（豚ももスライス2,900㎏単価契約）</t>
    <phoneticPr fontId="2"/>
  </si>
  <si>
    <t>令和6年度下半期精麦購入契約（12,000㎏単価契約）</t>
    <phoneticPr fontId="2"/>
  </si>
  <si>
    <t>令和6年度榛名女子学園エアコン機器整備（3台）</t>
    <phoneticPr fontId="2"/>
  </si>
  <si>
    <t>株式会社前橋空調機器サービス
群馬県前橋市元総社町3-5-25</t>
    <phoneticPr fontId="2"/>
  </si>
  <si>
    <t>令和6年度下半期被収容者給食用食料品供給契約（2品目）</t>
    <phoneticPr fontId="2"/>
  </si>
  <si>
    <t>ムライ電気工業株式会社
東京都江戸川区中央2-29-9</t>
    <phoneticPr fontId="2"/>
  </si>
  <si>
    <t>令和6年度下半期被収容者給食用食料品供給契約（22品目）</t>
    <phoneticPr fontId="2"/>
  </si>
  <si>
    <t>令和6年度下半期被収容者給食用食料品供給契約（34品目）</t>
    <phoneticPr fontId="2"/>
  </si>
  <si>
    <t>尾家産業株式会社
千葉県千葉市中央区都町1277-1</t>
    <phoneticPr fontId="2"/>
  </si>
  <si>
    <t>令和6年度下半期被収容者給食用食料品供給契約（32品目）</t>
    <phoneticPr fontId="2"/>
  </si>
  <si>
    <t>令和6年度下半期被収容者給食用食料品供給契約（13品目）</t>
    <phoneticPr fontId="2"/>
  </si>
  <si>
    <t>令和6年度下半期被収容者給食用食料品供給契約（47品目）</t>
    <phoneticPr fontId="2"/>
  </si>
  <si>
    <t>5040002001541</t>
  </si>
  <si>
    <t>令和5年度鹿児島刑務所自動火災報知設備更新整備</t>
    <phoneticPr fontId="2"/>
  </si>
  <si>
    <t>支出負担行為担当官
　鹿児島刑務所長
　山内　博文
（鹿児島県姶良郡湧水町中津川1733）</t>
    <phoneticPr fontId="2"/>
  </si>
  <si>
    <t>令和6年度下半期被収容者給食用食料品供給契約（31品目）</t>
    <phoneticPr fontId="2"/>
  </si>
  <si>
    <t>令和6年度下半期被収容者給食用食料品供給契約（41品目）</t>
    <phoneticPr fontId="2"/>
  </si>
  <si>
    <t>岐阜少年鑑別所矯正施設警備システム緊急整備一式</t>
    <phoneticPr fontId="2"/>
  </si>
  <si>
    <t>支出負担行為担当官
　岐阜少年鑑別所長
　下原　正裕
（岐阜県岐阜市鷺山1769-20）</t>
    <phoneticPr fontId="2"/>
  </si>
  <si>
    <t>名古屋合同庁舎第1号館ほか8施設において使用する電気の需給（高圧電力）</t>
    <phoneticPr fontId="2"/>
  </si>
  <si>
    <t>単価契約
長期継続契約
共同調達（東海北陸厚生局、愛知労働局、中部運輸局、東海防衛支局）
予定価格総額
65,322,860円
契約金額総額
48,847,376円</t>
    <rPh sb="0" eb="2">
      <t>タンカ</t>
    </rPh>
    <rPh sb="2" eb="4">
      <t>ケイヤク</t>
    </rPh>
    <rPh sb="5" eb="7">
      <t>チョウキ</t>
    </rPh>
    <rPh sb="7" eb="9">
      <t>ケイゾク</t>
    </rPh>
    <rPh sb="9" eb="11">
      <t>ケイヤク</t>
    </rPh>
    <rPh sb="12" eb="14">
      <t>キョウドウ</t>
    </rPh>
    <rPh sb="14" eb="16">
      <t>チョウタツ</t>
    </rPh>
    <rPh sb="17" eb="19">
      <t>トウカイ</t>
    </rPh>
    <rPh sb="19" eb="21">
      <t>ホクリク</t>
    </rPh>
    <rPh sb="21" eb="24">
      <t>コウセイキョク</t>
    </rPh>
    <rPh sb="25" eb="27">
      <t>アイチ</t>
    </rPh>
    <rPh sb="27" eb="30">
      <t>ロウドウキョク</t>
    </rPh>
    <rPh sb="31" eb="33">
      <t>チュウブ</t>
    </rPh>
    <rPh sb="33" eb="36">
      <t>ウンユキョク</t>
    </rPh>
    <rPh sb="37" eb="39">
      <t>トウカイ</t>
    </rPh>
    <rPh sb="39" eb="41">
      <t>ボウエイ</t>
    </rPh>
    <rPh sb="41" eb="43">
      <t>シキョク</t>
    </rPh>
    <rPh sb="45" eb="47">
      <t>ヨテイ</t>
    </rPh>
    <rPh sb="47" eb="49">
      <t>カカク</t>
    </rPh>
    <rPh sb="49" eb="51">
      <t>ソウガク</t>
    </rPh>
    <rPh sb="62" eb="63">
      <t>エン</t>
    </rPh>
    <rPh sb="64" eb="67">
      <t>ケイヤクキン</t>
    </rPh>
    <rPh sb="67" eb="68">
      <t>ガク</t>
    </rPh>
    <rPh sb="68" eb="70">
      <t>ソウガク</t>
    </rPh>
    <rPh sb="81" eb="82">
      <t>エン</t>
    </rPh>
    <phoneticPr fontId="2"/>
  </si>
  <si>
    <t>株式会社ファインフーズ
東京都武蔵村山榎2-82-1</t>
    <phoneticPr fontId="2"/>
  </si>
  <si>
    <t>令和6年度第3四半期給食用食材（冷凍食品等）供給契約（鮭　骨なしカット300kgほか2品目）</t>
  </si>
  <si>
    <t>令和6年度第3四半期給食用食材（冷凍食品等）供給契約（マヨネーズ耐熱加工90kgほか16品目）</t>
  </si>
  <si>
    <t>信州セキュアフーズ株式会社
長野県松本市島内9842</t>
    <phoneticPr fontId="2"/>
  </si>
  <si>
    <t>令和6年度第3四半期給食用食材（冷凍食品等）供給契約（うずら卵水煮864kgほか11品目）</t>
  </si>
  <si>
    <t>高周波リニアプローブの供給契約（1台）</t>
    <phoneticPr fontId="2"/>
  </si>
  <si>
    <t>令和6年度網走刑務所下半期燃料油類供給契約（ガソリン2,900L・軽油9,800L）</t>
    <phoneticPr fontId="2"/>
  </si>
  <si>
    <t>東京出入国在留管理局長野出張所における自動車（ワゴン車）1台交換購入契約</t>
    <phoneticPr fontId="2"/>
  </si>
  <si>
    <t>令和6年度第3四半期給食用食材（冷凍食品等）供給契約（ベーコンカット200kgほか1品目）</t>
  </si>
  <si>
    <t>令和6年度第3四半期給食用食材（冷凍食品等）供給契約（白身魚フライ320kgほか19品目）</t>
  </si>
  <si>
    <t>令和6年度第3四半期給食用食材（冷凍食品等）供給契約（牛小間肉2,400kgほか1品目）</t>
  </si>
  <si>
    <t>株式会社プレコフーズ
東京都大田区北千束1-3-5</t>
    <phoneticPr fontId="2"/>
  </si>
  <si>
    <t>令和7年分タイトルシート作成業務契約</t>
    <phoneticPr fontId="2"/>
  </si>
  <si>
    <t>東洋印刷株式会社
京都府京都市伏見区中島中道町133</t>
    <phoneticPr fontId="2"/>
  </si>
  <si>
    <t>処遇管理棟真空ポンプ分解整備一式</t>
    <phoneticPr fontId="2"/>
  </si>
  <si>
    <t>東北三建SE株式会社
宮城県仙台市青葉区本町1-13-22</t>
    <phoneticPr fontId="2"/>
  </si>
  <si>
    <t>令和6年度第3四半期給食用食材（冷凍食品等）供給契約（鶏のから揚げ1,260kgほか2品目）</t>
  </si>
  <si>
    <t>マルイフーズ株式会社
東京都大田区東海3-2-7</t>
    <phoneticPr fontId="2"/>
  </si>
  <si>
    <t>令和6年度第3四半期給食用食材（冷凍食品等）供給契約（チリソース379.08kgほか39品目）</t>
  </si>
  <si>
    <t>令和6年度第3四半期給食用食材（冷凍食品等）供給契約（ねぎみそ42kgほか28品目）</t>
  </si>
  <si>
    <t>令和6年度第3四半期給食用食材（冷凍食品等）供給契約（冷凍ピーマン1,500kgほか16品目）</t>
  </si>
  <si>
    <t>令和6年度網走刑務所下半期白灯油供給契約（134,000L）</t>
    <phoneticPr fontId="2"/>
  </si>
  <si>
    <t>入国審査官等合服男子用上衣ほか7品目の製造請負　一式</t>
    <phoneticPr fontId="2"/>
  </si>
  <si>
    <t>令和6年度網走刑務所下半期A重油供給契約（560,000L）</t>
    <phoneticPr fontId="2"/>
  </si>
  <si>
    <t>全身用X線CT診断装置一式</t>
    <phoneticPr fontId="2"/>
  </si>
  <si>
    <t>一括調達（広島刑務所）</t>
    <rPh sb="0" eb="4">
      <t>イッカツチョウタツ</t>
    </rPh>
    <rPh sb="5" eb="10">
      <t>ヒロシマケイムショ</t>
    </rPh>
    <phoneticPr fontId="2"/>
  </si>
  <si>
    <t>令和6年度京都刑務所等施設維持管理業務委託契約</t>
    <phoneticPr fontId="2"/>
  </si>
  <si>
    <t>支出負担行為担当官
　京都刑務所長
　山﨑　宗則
（京都府京都市山科区井ノ上町20）</t>
    <phoneticPr fontId="2"/>
  </si>
  <si>
    <t>奈良県緑化土木協同組合
奈良県奈良市東紀寺2-8-8</t>
    <phoneticPr fontId="2"/>
  </si>
  <si>
    <t>被収容者給食用倉庫品下半期分（干ししいたけ3mmスライス300kgほか8品目）</t>
    <phoneticPr fontId="2"/>
  </si>
  <si>
    <t>令和6年度下半期被収容者用食料品供給単価契約（倉庫品）（11品目）</t>
    <phoneticPr fontId="2"/>
  </si>
  <si>
    <t>被収容者給食用倉庫品下半期分（そうめん80kgほか16品目）</t>
    <phoneticPr fontId="2"/>
  </si>
  <si>
    <t>尾家産業株式会社
大分県大分市新川町2-4-37</t>
    <phoneticPr fontId="2"/>
  </si>
  <si>
    <t>令和6年度下半期分被収容者用食品単価契約（1品目）</t>
    <phoneticPr fontId="2"/>
  </si>
  <si>
    <t>被収容者給食用倉庫品下半期分（ソフトピーナツ3000個ほか19品目）</t>
    <phoneticPr fontId="2"/>
  </si>
  <si>
    <t>被収容者給食用倉庫品下半期分（ビーフン90kgほか14品目）</t>
    <phoneticPr fontId="2"/>
  </si>
  <si>
    <t>令和6年度下半期分被収容者用食品単価契約（20品目）</t>
    <phoneticPr fontId="2"/>
  </si>
  <si>
    <t>令和6年度下半期被収容者用食料品供給単価契約（倉庫品）（17品目）</t>
    <phoneticPr fontId="2"/>
  </si>
  <si>
    <t>被収容者給食用倉庫品下半期分（こむぎ170kgほか31品目）</t>
    <phoneticPr fontId="2"/>
  </si>
  <si>
    <t>タイトルシート（令和7年用）製造請負契約</t>
    <phoneticPr fontId="2"/>
  </si>
  <si>
    <t>共生印刷株式会社
愛知県名古屋市中区新栄2-11-6</t>
    <phoneticPr fontId="2"/>
  </si>
  <si>
    <t>令和6年度下半期分被収容者用食品単価契約（3品目）</t>
    <phoneticPr fontId="2"/>
  </si>
  <si>
    <t>令和6年度下半期被収容者用食料品供給単価契約（倉庫品）（25品目）</t>
    <phoneticPr fontId="2"/>
  </si>
  <si>
    <t>令和6年度下半期被収容者主食用パン供給契約（2品目）</t>
    <phoneticPr fontId="2"/>
  </si>
  <si>
    <t>横浜刑務所印刷工場断裁機小型一式更新整備契約</t>
    <phoneticPr fontId="2"/>
  </si>
  <si>
    <t>株式会社光文堂東京支社
東京都北区上中里2-5-9</t>
    <phoneticPr fontId="2"/>
  </si>
  <si>
    <t>福島刑務支所全自動散薬分包機更新整備契約一式</t>
    <phoneticPr fontId="2"/>
  </si>
  <si>
    <t>株式会社シバタインテック福島営業所
福島県福島市松山町79</t>
    <phoneticPr fontId="2"/>
  </si>
  <si>
    <t>横浜刑務所印刷工場無線綴機一式更新整備契約</t>
    <phoneticPr fontId="2"/>
  </si>
  <si>
    <t>令和6年度第3四半期被収容者給食用食肉供給契約（9品目）</t>
    <phoneticPr fontId="2"/>
  </si>
  <si>
    <t>有限会社キャプテンフーズ
千葉県八千代市吉橋1185-17</t>
    <phoneticPr fontId="2"/>
  </si>
  <si>
    <t>令和6年度下半期分被収容者用食品単価契約（79品目）</t>
    <phoneticPr fontId="2"/>
  </si>
  <si>
    <t>横浜刑務所印刷工場断裁機大型一式更新整備契約</t>
    <phoneticPr fontId="2"/>
  </si>
  <si>
    <t>第64回全国矯正展（全国刑務所作業製品展示即売会）に係る会場装飾業務一式</t>
    <phoneticPr fontId="2"/>
  </si>
  <si>
    <t>株式会社エヌ・エイチ・ケイ・アート
東京都渋谷区富ヶ谷1-14-7</t>
    <phoneticPr fontId="2"/>
  </si>
  <si>
    <t>令和5年度鹿児島少年鑑別所少年保安システム更新整備契約一式</t>
    <phoneticPr fontId="2"/>
  </si>
  <si>
    <t>南国情報サービス株式会社
鹿児島県鹿児島市鴨池新町14-10</t>
    <phoneticPr fontId="2"/>
  </si>
  <si>
    <t>食料品供給単価契約（13品目）</t>
    <phoneticPr fontId="2"/>
  </si>
  <si>
    <t>有限会社つちや
岐阜県瑞穂市十九条805</t>
    <phoneticPr fontId="2"/>
  </si>
  <si>
    <t>被収容者給食用食材三か月分（ウインナーソーセージ68kgほか21品目）</t>
    <phoneticPr fontId="2"/>
  </si>
  <si>
    <t>被収容者給食用食材三か月分（カニ風味フレーク103kgほか18品目）</t>
    <phoneticPr fontId="2"/>
  </si>
  <si>
    <t>株式会社三久
大分県大分市大字三芳689-4</t>
    <phoneticPr fontId="2"/>
  </si>
  <si>
    <t>令和6年度乗用自動車（1台）交換契約</t>
    <phoneticPr fontId="2"/>
  </si>
  <si>
    <t>支出負担行為担当官
　新潟地方法務局長
　横井　秀行
（新潟県新潟市中央区西大畑町5191）</t>
    <phoneticPr fontId="2"/>
  </si>
  <si>
    <t>被収容者給食用食材三か月分（白身フライ冷凍1500個ほか29品目）</t>
    <phoneticPr fontId="2"/>
  </si>
  <si>
    <t>令和6年度下半期精麦供給単価契約（21,600㎏）</t>
    <phoneticPr fontId="2"/>
  </si>
  <si>
    <t>名古屋刑務所「第34回東海北陸・みよし矯正展」業務委託契約</t>
    <phoneticPr fontId="2"/>
  </si>
  <si>
    <t>株式会社ライフサービス東海
愛知県豊田市元宮町2-26</t>
    <phoneticPr fontId="2"/>
  </si>
  <si>
    <t>被収容者給食用食材三か月分（牛もも173kgほか31品目）</t>
    <phoneticPr fontId="2"/>
  </si>
  <si>
    <t>令和6年度下半期分精麦購入単価契約（1件）</t>
    <phoneticPr fontId="2"/>
  </si>
  <si>
    <t>食料品供給単価契約（67品目）</t>
    <phoneticPr fontId="2"/>
  </si>
  <si>
    <t>食料品供給単価契約（49品目）</t>
    <phoneticPr fontId="2"/>
  </si>
  <si>
    <t>食料品供給単価契約（18品目）</t>
    <phoneticPr fontId="2"/>
  </si>
  <si>
    <t>食料品供給単価契約（159品目）</t>
    <phoneticPr fontId="2"/>
  </si>
  <si>
    <t>株式会社大光
岐阜県大垣市古宮町227-1</t>
    <phoneticPr fontId="2"/>
  </si>
  <si>
    <t>令和6年度被収容者用食糧品後期（2品目）</t>
    <phoneticPr fontId="2"/>
  </si>
  <si>
    <t>正ちゃんコロッケ株式会社
山口県山口市銭湯小路15</t>
    <phoneticPr fontId="2"/>
  </si>
  <si>
    <t>令和6年度被収容者用食糧品後期（1品目）</t>
    <phoneticPr fontId="2"/>
  </si>
  <si>
    <t>中島精麦工業株式会社
福岡県久留米市津福今町586</t>
    <phoneticPr fontId="2"/>
  </si>
  <si>
    <t>令和6年度被収容者用食糧品後期（15品目）</t>
    <phoneticPr fontId="2"/>
  </si>
  <si>
    <t>令和6年度後期松江刑務所被収容者用食料品購入契約（23品目）</t>
    <phoneticPr fontId="2"/>
  </si>
  <si>
    <t>令和6年度リフレクティングルーム整備契約</t>
    <phoneticPr fontId="2"/>
  </si>
  <si>
    <t>支出負担行為担当官
　松山刑務所長
　今井　康浩
（愛媛県東温市見奈良1243-2）</t>
    <phoneticPr fontId="2"/>
  </si>
  <si>
    <t>株式会社タムラ工務店
愛媛県松山市苞木甲253</t>
    <phoneticPr fontId="2"/>
  </si>
  <si>
    <t>令和6年度被収容者用食糧品後期（6品目）</t>
    <phoneticPr fontId="2"/>
  </si>
  <si>
    <t>令和6年度広島刑務所尾道刑務支所電話交換機更新整備一式</t>
    <phoneticPr fontId="2"/>
  </si>
  <si>
    <t>複合機供給契約等一式（7台）</t>
    <phoneticPr fontId="2"/>
  </si>
  <si>
    <t>単価契約
保守料を含む。
本体価格合計
1,992,790円
保守料
982,661円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2" eb="43">
      <t>エン</t>
    </rPh>
    <phoneticPr fontId="2"/>
  </si>
  <si>
    <t>令和6年度被収容者用食糧品後期（64品目）</t>
    <phoneticPr fontId="2"/>
  </si>
  <si>
    <t>令和6年度被収容者用食糧品後期（68品目）</t>
    <phoneticPr fontId="2"/>
  </si>
  <si>
    <t>国際仲裁に係る会議運営等業務の委託　一式</t>
    <phoneticPr fontId="2"/>
  </si>
  <si>
    <t>株式会社ABELON
東京都新宿区市谷加賀町2-3-16</t>
    <phoneticPr fontId="2"/>
  </si>
  <si>
    <t>令和6年度徳島地方検察庁新庁舎移転業務一式請負契約</t>
    <phoneticPr fontId="2"/>
  </si>
  <si>
    <t>令和6年度後期松江刑務所被収容者用食料品購入契約（94品目）</t>
    <phoneticPr fontId="2"/>
  </si>
  <si>
    <t>令和6年度後期松江刑務所被収容者用食料品購入契約（106品目）</t>
    <phoneticPr fontId="2"/>
  </si>
  <si>
    <t>令和6年度徳島保護観察所移転にかかる事務所用什器類等の物品供給契約（90品目、354品）</t>
    <phoneticPr fontId="2"/>
  </si>
  <si>
    <t>令和6年度富山刑務所電話交換設備等更新整備契約一式</t>
    <phoneticPr fontId="2"/>
  </si>
  <si>
    <t>株式会社ほくつう
石川県金沢市問屋町1-65</t>
    <phoneticPr fontId="2"/>
  </si>
  <si>
    <t>戸籍情報連携システム（副本管理セグメント）用電算室の空調機器のオーバーホール作業の請負　一式</t>
    <phoneticPr fontId="2"/>
  </si>
  <si>
    <t>令和6年度下半期葛城拘置支所、奈良拘置支所、奈良少年鑑別所弁当調達契約（朝食、昼食、夕食　各37,674食）</t>
    <phoneticPr fontId="2"/>
  </si>
  <si>
    <t>単価契約
一括調達（奈良少年鑑別所）</t>
    <rPh sb="0" eb="2">
      <t>タンカ</t>
    </rPh>
    <rPh sb="2" eb="4">
      <t>ケイヤク</t>
    </rPh>
    <rPh sb="5" eb="7">
      <t>イッカツ</t>
    </rPh>
    <rPh sb="7" eb="9">
      <t>チョウタツ</t>
    </rPh>
    <rPh sb="10" eb="12">
      <t>ナラ</t>
    </rPh>
    <rPh sb="12" eb="14">
      <t>ショウネン</t>
    </rPh>
    <rPh sb="14" eb="17">
      <t>カンベツショ</t>
    </rPh>
    <phoneticPr fontId="2"/>
  </si>
  <si>
    <t>刑務官冬制帽記章ほかの供給一式</t>
    <phoneticPr fontId="2"/>
  </si>
  <si>
    <t>法務教官等冬制服の供給一式</t>
    <phoneticPr fontId="2"/>
  </si>
  <si>
    <t>戸籍情報取得サーバの登記情報システム向け連携アプリケーション機能開発業務の請負　一式</t>
    <phoneticPr fontId="2"/>
  </si>
  <si>
    <t>令和6年度被収容者食料品供給契約（乾物等5品）</t>
    <phoneticPr fontId="2"/>
  </si>
  <si>
    <t>令和6年度沖縄刑務所第3四半期冷凍食品類物品供給契約（16品目）</t>
    <phoneticPr fontId="2"/>
  </si>
  <si>
    <t>大伸株式会社
沖縄県浦添市西洲2-9-8</t>
    <phoneticPr fontId="2"/>
  </si>
  <si>
    <t>大阪刑務所通訳・翻訳派遣契約（3言語）</t>
    <phoneticPr fontId="9"/>
  </si>
  <si>
    <t>株式会社プロスパーコーポレーション
大阪府大阪市北区西天満5-13-3</t>
    <phoneticPr fontId="2"/>
  </si>
  <si>
    <t>令和6年度沖縄刑務所第3四半期冷凍食品類物品供給契約（11品目）</t>
    <phoneticPr fontId="2"/>
  </si>
  <si>
    <t>有限会社東亜フーズサービス
沖縄県中頭郡西原町字小那覇1067</t>
    <phoneticPr fontId="2"/>
  </si>
  <si>
    <t>令和6年度第3四半期長野刑務所被収容者副食用食材（冷凍食品等）供給契約（15品目）</t>
    <phoneticPr fontId="2"/>
  </si>
  <si>
    <t>令和6年度第3四半期長野刑務所被収容者副食用食材（冷凍食品等）供給契約（16品目）</t>
    <phoneticPr fontId="2"/>
  </si>
  <si>
    <t>令和6年度沖縄刑務所下半期倉庫品（缶詰、調味料等）物品供給契約（31品目）</t>
    <phoneticPr fontId="2"/>
  </si>
  <si>
    <t>「無戸籍問題及び相談窓口」周知用動画コンテンツ制作の請負　一式</t>
    <phoneticPr fontId="2"/>
  </si>
  <si>
    <t>株式会社バード
東京都中央区日本橋室町1-11-12</t>
    <phoneticPr fontId="2"/>
  </si>
  <si>
    <t>令和6年度沖縄刑務所下半期倉庫品（缶詰、調味料等）物品供給契約（30品目）</t>
    <phoneticPr fontId="2"/>
  </si>
  <si>
    <t>令和6年度第3四半期給食用食材（缶詰・調味料等）供給契約（鰹昆布だし250kgほか15品目）</t>
  </si>
  <si>
    <t>令和6年度被収容者食料品供給契約（乾物等7品）</t>
    <phoneticPr fontId="2"/>
  </si>
  <si>
    <t>室蘭法務総合庁舎吸収式冷温水器部品交換等業務請負契約</t>
    <phoneticPr fontId="2"/>
  </si>
  <si>
    <t>令和6年度第3四半期長野刑務所被収容者副食用食材（冷凍食品等）供給契約（30品目）</t>
    <phoneticPr fontId="2"/>
  </si>
  <si>
    <t>令和6年度下半期長野刑務所被収容者副食用食材（惣菜等）供給契約（39品目）</t>
    <phoneticPr fontId="2"/>
  </si>
  <si>
    <t>令和6年度被収容者食料品供給契約（乾物等15品）</t>
    <phoneticPr fontId="2"/>
  </si>
  <si>
    <t>株式会社名給
東京都立川市西砂5-4-3</t>
    <phoneticPr fontId="2"/>
  </si>
  <si>
    <t>令和6年度被収容者食料品供給契約（乾物等36品）</t>
    <phoneticPr fontId="2"/>
  </si>
  <si>
    <t>少年院在院者に対するプログラミングを活用した効果的な課題解決型授業に係る調査研究業務の請負　一式</t>
    <phoneticPr fontId="2"/>
  </si>
  <si>
    <t>ソニーマーケティング株式会社
東京都港区港南1-7-1</t>
    <phoneticPr fontId="2"/>
  </si>
  <si>
    <t>令和6年度被収容者食料品供給契約（乾物等1品）</t>
    <phoneticPr fontId="2"/>
  </si>
  <si>
    <t>令和6年度被収容者食料品供給契約（乾物等28品）</t>
    <phoneticPr fontId="2"/>
  </si>
  <si>
    <t>令和6年度被収容者食料品供給契約（乾物等21品）</t>
    <phoneticPr fontId="2"/>
  </si>
  <si>
    <t>札幌地方検察庁電動式移動書架更新業務請負契約</t>
    <phoneticPr fontId="2"/>
  </si>
  <si>
    <t>令和6年度島根あさひ社会復帰促進センター高速道路跨道橋定期点検業務</t>
    <phoneticPr fontId="2"/>
  </si>
  <si>
    <t>支出負担行為担当官
　島根あさひ社会復帰促進センター長
　蒔山　貴文
（島根県浜田市旭町丸原380-15）</t>
    <phoneticPr fontId="2"/>
  </si>
  <si>
    <t>株式会社ウエスコ浜田支店
島根県浜田市黒川町328-1</t>
    <phoneticPr fontId="2"/>
  </si>
  <si>
    <t>令和6年度第3四半期多摩地区矯正施設自動車用燃料等供給契約（レギュラーガソリン6,000L、軽油6,600L）</t>
    <phoneticPr fontId="2"/>
  </si>
  <si>
    <t>出光リテール販売株式会社ファインオイル東日本カンパニー
東京都江東区深川2-8-19</t>
    <phoneticPr fontId="2"/>
  </si>
  <si>
    <t>単価契約
一括調達（立川拘置所、東日本成人矯正医療センター、愛光女子学園）</t>
    <rPh sb="0" eb="2">
      <t>タンカ</t>
    </rPh>
    <rPh sb="2" eb="4">
      <t>ケイヤク</t>
    </rPh>
    <rPh sb="5" eb="9">
      <t>イッカツチョウタツ</t>
    </rPh>
    <rPh sb="10" eb="15">
      <t>タチカワコウチジョ</t>
    </rPh>
    <rPh sb="16" eb="17">
      <t>ヒガシ</t>
    </rPh>
    <rPh sb="17" eb="19">
      <t>ニホン</t>
    </rPh>
    <rPh sb="19" eb="21">
      <t>セイジン</t>
    </rPh>
    <rPh sb="21" eb="23">
      <t>キョウセイ</t>
    </rPh>
    <rPh sb="23" eb="25">
      <t>イリョウ</t>
    </rPh>
    <rPh sb="30" eb="36">
      <t>アイコウジョシガクエン</t>
    </rPh>
    <phoneticPr fontId="2"/>
  </si>
  <si>
    <t>令和6年度下半期翻訳・通訳派遣契約（タイ語、タガログ語、ベトナム語）</t>
    <phoneticPr fontId="2"/>
  </si>
  <si>
    <t>株式会社阪急トラベルサポート
大阪府大阪市北区梅田2-5-25</t>
    <phoneticPr fontId="2"/>
  </si>
  <si>
    <t>釧路地方法務局庁用自動車（1台）交換契約</t>
    <phoneticPr fontId="2"/>
  </si>
  <si>
    <t>トヨタモビリティ釧路株式会社
北海道釧路市堀川町6-14</t>
    <phoneticPr fontId="2"/>
  </si>
  <si>
    <t>一般競争入札（総合評価落札方式）</t>
    <phoneticPr fontId="2"/>
  </si>
  <si>
    <t>令和6年度松本少年刑務所第3四半期A重油供給契約（25,000L）</t>
    <phoneticPr fontId="2"/>
  </si>
  <si>
    <t>鈴与商事株式会社
長野県松本市大字笹賀7127-2</t>
    <phoneticPr fontId="2"/>
  </si>
  <si>
    <t>令和6年度下半期宮城刑務所被収容者食料品供給契約（13品）</t>
    <phoneticPr fontId="2"/>
  </si>
  <si>
    <t>令和6年度下半期小麦粉供給契約（30,000kg）</t>
    <phoneticPr fontId="2"/>
  </si>
  <si>
    <t>株式会社田中そば製粉
埼玉県所沢市三ヶ島2-708-3</t>
    <phoneticPr fontId="2"/>
  </si>
  <si>
    <t>令和6年度下半期宮城刑務所被収容者主食用精麦供給契約（14，000㎏）</t>
    <phoneticPr fontId="2"/>
  </si>
  <si>
    <t>令和6年度下半期宮城刑務所被収容者食料品供給契約（19品）</t>
    <phoneticPr fontId="2"/>
  </si>
  <si>
    <t>令和6年度網走刑務所下半期牛用配合飼料供給契約（3品目）</t>
    <phoneticPr fontId="13"/>
  </si>
  <si>
    <t>全国酪農業協同組合連合会札幌支所釧路事務所
北海道釧路市西港2-101-2</t>
    <phoneticPr fontId="13"/>
  </si>
  <si>
    <t>単価契約</t>
    <rPh sb="0" eb="4">
      <t>タンカケイヤク</t>
    </rPh>
    <phoneticPr fontId="13"/>
  </si>
  <si>
    <t>令和6年度福井地方検察庁官用自動車賃貸借契約</t>
    <phoneticPr fontId="2"/>
  </si>
  <si>
    <t>支出負担行為担当官
　福井地方検察庁検事正
　河原　将一
（福井県福井市春山1-1-54）</t>
    <phoneticPr fontId="2"/>
  </si>
  <si>
    <t>ニッポンレンタカー北陸株式会社
福井県福井市大宮1-11-38</t>
    <phoneticPr fontId="2"/>
  </si>
  <si>
    <t>東京出入国在留管理局本局における自動車（ワゴン車）1台交換購入契約</t>
    <phoneticPr fontId="2"/>
  </si>
  <si>
    <t>株式会社ホンダモビリティ南関東
東京都世田谷区新町2-19-2</t>
    <phoneticPr fontId="2"/>
  </si>
  <si>
    <t>令和6年度10月期ボイラー用白灯油供給契約（56,000L）</t>
    <phoneticPr fontId="2"/>
  </si>
  <si>
    <t>令和6年度下半期宮城刑務所被収容者食料品供給契約（45品）</t>
    <phoneticPr fontId="2"/>
  </si>
  <si>
    <t>令和6年度下半期宮城刑務所被収容者食料品供給契約（28品）</t>
    <phoneticPr fontId="2"/>
  </si>
  <si>
    <t>令和6年度下半期白麦供給契約（30,000kg）</t>
    <phoneticPr fontId="2"/>
  </si>
  <si>
    <t>令和6年度第3四半期新潟刑務所等ボイラー用燃料A重油供給契約（87,000L）</t>
    <phoneticPr fontId="2"/>
  </si>
  <si>
    <t>株式会社ハヤマ
新潟県新潟市中央区寄居町706</t>
    <phoneticPr fontId="2"/>
  </si>
  <si>
    <t>単価契約
一括調達（新潟少年鑑別所）</t>
    <rPh sb="0" eb="4">
      <t>タンカケイヤク</t>
    </rPh>
    <phoneticPr fontId="2"/>
  </si>
  <si>
    <t>中央合同庁舎第6号館A棟鍵管理装置の供給　一式</t>
    <phoneticPr fontId="2"/>
  </si>
  <si>
    <t>一括調達（関東地方更生保護委員会、出入国在留管理庁、公安調査庁、東京地方検察庁）</t>
  </si>
  <si>
    <t>令和6年度徳島刑務所ボイラー用A重油（第3四半期）供給契約（960,000L）</t>
    <phoneticPr fontId="2"/>
  </si>
  <si>
    <t>共栄石油株式会社
徳島県鳴門市撫養町南浜字東浜442</t>
    <phoneticPr fontId="2"/>
  </si>
  <si>
    <t>令和6年度徳島法務総合庁舎で使用する電気の需給契約</t>
    <phoneticPr fontId="2"/>
  </si>
  <si>
    <t>令和6年度下半期宮城刑務所被収容者食料品供給契約（141品）</t>
    <phoneticPr fontId="2"/>
  </si>
  <si>
    <t>法務省共通基盤の整備・運用管理業務及び機器等の賃貸借　一式</t>
    <phoneticPr fontId="2"/>
  </si>
  <si>
    <t>日鉄ソリューションズ株式会社
東京都港区虎ノ門1-17-1
昭和リース株式会社
東京都中央区日本橋室町2-4-3</t>
    <phoneticPr fontId="2"/>
  </si>
  <si>
    <t>9010001045803
9010001142187</t>
    <phoneticPr fontId="2"/>
  </si>
  <si>
    <t>令和6年度下半期京都地区被収容者用食材購入（副食品1品目）</t>
    <phoneticPr fontId="2"/>
  </si>
  <si>
    <t>京滋ヤクルト販売株式会社
京都府京都市南区久世築山町250</t>
    <phoneticPr fontId="2"/>
  </si>
  <si>
    <t>令和6年度下半期京都地区被収容者用食材購入（副食品12品目）</t>
    <phoneticPr fontId="2"/>
  </si>
  <si>
    <t>令和6年度下半期名古屋刑務所等被収容者食料品共同調達単価契約（5品目）</t>
    <phoneticPr fontId="2"/>
  </si>
  <si>
    <t>単価契約
一括調達（岡崎医療刑務所）</t>
    <rPh sb="0" eb="2">
      <t>タンカ</t>
    </rPh>
    <rPh sb="2" eb="4">
      <t>ケイヤク</t>
    </rPh>
    <rPh sb="5" eb="9">
      <t>イッカツチョウタツ</t>
    </rPh>
    <rPh sb="10" eb="14">
      <t>オカザキイリョウ</t>
    </rPh>
    <rPh sb="14" eb="17">
      <t>ケイムショ</t>
    </rPh>
    <phoneticPr fontId="2"/>
  </si>
  <si>
    <t>令和6年度下半期名古屋刑務所等被収容者食料品共同調達単価契約（6品目）</t>
    <phoneticPr fontId="2"/>
  </si>
  <si>
    <t>中部地方更生保護委員会委員長及び中部管内保護観察所長が行う表彰等記念品授与のための物品供給契約</t>
    <phoneticPr fontId="2"/>
  </si>
  <si>
    <t>支出負担等行為担当官
　中部地方更生保護委員会委員長
　原沢　和茂
（愛知県名古屋市中区三の丸4-3-1）</t>
    <phoneticPr fontId="2"/>
  </si>
  <si>
    <t>食料品供給単価契約（成分調整牛乳ほか6件）</t>
  </si>
  <si>
    <t>令和6年度下半期京都地区被収容者用食材購入（副食品4品目）</t>
    <phoneticPr fontId="2"/>
  </si>
  <si>
    <t>被収容者給食用食材供給契約（スライスチーズ28kgほか23品目）</t>
  </si>
  <si>
    <t>尾家産業株式会社鳥取営業所
鳥取県鳥取市千代水3-32</t>
    <phoneticPr fontId="2"/>
  </si>
  <si>
    <t>令和6年度下半期名古屋刑務所等被収容者食料品共同調達単価契約（13品目）</t>
    <phoneticPr fontId="2"/>
  </si>
  <si>
    <t>令和6年度下半期名古屋刑務所等被収容者食料品共同調達単価契約（12品目）</t>
    <phoneticPr fontId="2"/>
  </si>
  <si>
    <t>令和6年度下半期名古屋刑務所等被収容者食料品共同調達単価契約（7品目）</t>
    <phoneticPr fontId="2"/>
  </si>
  <si>
    <t>令和6年度下半期京都地区被収容者用食材購入（副食品9品目）</t>
    <phoneticPr fontId="2"/>
  </si>
  <si>
    <t>令和6年度作業指導服用防寒衣及び雨衣の購入契約（防寒衣42着、雨衣74着）</t>
    <phoneticPr fontId="2"/>
  </si>
  <si>
    <t>榎本商事株式会社
北海道札幌市中央区南3条東4-1-2</t>
    <phoneticPr fontId="2"/>
  </si>
  <si>
    <t>食料品供給単価契約（冷凍ピーマンほか13件）</t>
  </si>
  <si>
    <t>令和6年度下半期京都地区被収容者用食材購入（副食品14品目）</t>
    <phoneticPr fontId="2"/>
  </si>
  <si>
    <t>令和6年度下半期名古屋刑務所等被収容者食料品共同調達単価契約（24品目）</t>
    <phoneticPr fontId="2"/>
  </si>
  <si>
    <t>食料品供給単価契約（冷凍ブロッコリーほか21件）</t>
  </si>
  <si>
    <t>株式会社くみあい食品
北海道小樽市有幌町1-1</t>
    <phoneticPr fontId="2"/>
  </si>
  <si>
    <t>令和6年度下半期名古屋刑務所等被収容者食料品共同調達単価契約（33品目）</t>
    <phoneticPr fontId="2"/>
  </si>
  <si>
    <t>ロークス本舗株式会社
愛知県名古屋市港区寛政町5-33</t>
    <phoneticPr fontId="2"/>
  </si>
  <si>
    <t>シュレッダー供給契約（8台）</t>
    <phoneticPr fontId="2"/>
  </si>
  <si>
    <t>令和6年度山口少年鑑別所鑑別護送バス下取交換（1台）</t>
    <phoneticPr fontId="2"/>
  </si>
  <si>
    <t>株式会社ホンダカーズ光東山口東店
山口県山口市大内千坊5-2-22</t>
    <phoneticPr fontId="2"/>
  </si>
  <si>
    <t>令和6年度下半期名古屋刑務所等被収容者食料品共同調達単価契約（3品目）</t>
    <phoneticPr fontId="2"/>
  </si>
  <si>
    <t>令和6年度下半期京都地区被収容者用食材購入（パン8,000kg）</t>
    <phoneticPr fontId="2"/>
  </si>
  <si>
    <t>令和6年度下半期名古屋刑務所等被収容者食料品共同調達単価契約（16品目）</t>
    <phoneticPr fontId="2"/>
  </si>
  <si>
    <t>食料品供給単価契約（冷凍西洋かぼちゃほか15件）</t>
  </si>
  <si>
    <t>令和6年度下半期京都地区被収容者用食材購入（副食品29品目）</t>
    <phoneticPr fontId="2"/>
  </si>
  <si>
    <t>令和6年度四国少年院多元放映システム更新整備一式</t>
    <phoneticPr fontId="2"/>
  </si>
  <si>
    <t>支出負担行為担当官
　四国少年院長
　本多　浩太郎
（香川県善通寺市善通寺町2020）</t>
    <phoneticPr fontId="2"/>
  </si>
  <si>
    <t>令和6年度下半期京都地区被収容者用食材購入（副食品26品目）</t>
    <phoneticPr fontId="2"/>
  </si>
  <si>
    <t>令和6年度第3四半期京都地区被収容者用食材購入（肉類7品目）</t>
    <phoneticPr fontId="2"/>
  </si>
  <si>
    <t>第3四半期A重油供給契約（60,000L）</t>
    <phoneticPr fontId="2"/>
  </si>
  <si>
    <t>令和6年度下半期京都地区被収容者用食材購入（精麦27,300kg）</t>
    <phoneticPr fontId="2"/>
  </si>
  <si>
    <t>令和6年度第3四半期A重油供給契約（64,000L）</t>
    <phoneticPr fontId="2"/>
  </si>
  <si>
    <t>令和6年度下半期京都地区被収容者用食材購入（副食品31品目）</t>
    <phoneticPr fontId="2"/>
  </si>
  <si>
    <t>令和6年度岡山刑務所第3四半期A重油JIS1種2号供給契約（80,000L）</t>
    <phoneticPr fontId="2"/>
  </si>
  <si>
    <t>被収容者給食用食材供給契約（焼ふ2㎏ほか128品目）</t>
  </si>
  <si>
    <t>出入国在留管理庁・税関共同キオスクの導入に伴うウォークスルーゲートの導入等　一式</t>
    <phoneticPr fontId="2"/>
  </si>
  <si>
    <t>令和6年度下半期名古屋刑務所等被収容者食料品共同調達単価契約（63品目）</t>
    <phoneticPr fontId="2"/>
  </si>
  <si>
    <t>差入品X線検査装置の供給一式</t>
    <phoneticPr fontId="2"/>
  </si>
  <si>
    <t>イービストレード株式会社
東京都千代田区神田多町2-1</t>
    <phoneticPr fontId="2"/>
  </si>
  <si>
    <t>令和6年度下半期京都地区被収容者用食材購入（副食品111品目）</t>
    <phoneticPr fontId="2"/>
  </si>
  <si>
    <t>福島地方法務局専有部分に係る庁舎清掃作業請負契約</t>
    <phoneticPr fontId="2"/>
  </si>
  <si>
    <t>株式会社ロスク
福島県郡山市菜根4-7-17</t>
    <phoneticPr fontId="2"/>
  </si>
  <si>
    <t>令和6年度青森刑務所被収容者下半期食料品単価購入契約（21品目）</t>
    <phoneticPr fontId="2"/>
  </si>
  <si>
    <t>令和6年度下半期札幌矯正管区ほか2庁で使用する軽油供給契約（111,696L）</t>
    <phoneticPr fontId="2"/>
  </si>
  <si>
    <t>株式会社アイックス
北海道札幌市白石区本通12南3-10</t>
    <phoneticPr fontId="2"/>
  </si>
  <si>
    <t>単価契約
一括調達（札幌矯正管区、札幌少年鑑別所）</t>
    <rPh sb="0" eb="4">
      <t>タンカケイヤク</t>
    </rPh>
    <rPh sb="5" eb="7">
      <t>イッカツ</t>
    </rPh>
    <rPh sb="7" eb="9">
      <t>チョウタツ</t>
    </rPh>
    <rPh sb="10" eb="16">
      <t>サッポロキョウセイカンク</t>
    </rPh>
    <rPh sb="17" eb="24">
      <t>サッポロショウネンカンベツショ</t>
    </rPh>
    <phoneticPr fontId="2"/>
  </si>
  <si>
    <t>刑事施設における改善指導用視聴覚教材製作業務一式</t>
    <phoneticPr fontId="2"/>
  </si>
  <si>
    <t>株式会社ジャパックス
東京都渋谷区神宮前1-14-14</t>
    <phoneticPr fontId="2"/>
  </si>
  <si>
    <t>中央合同庁舎第6号館電話配線設備保守部品の供給　一式</t>
    <phoneticPr fontId="2"/>
  </si>
  <si>
    <t>複合機交換契約及び保守契約（3台）</t>
    <phoneticPr fontId="2"/>
  </si>
  <si>
    <t>株式会社ディエスジャパン富山店
富山県富山市根塚町1-5-6</t>
    <phoneticPr fontId="2"/>
  </si>
  <si>
    <t>再度公告入札
単価契約
保守料を含む。
本体価格合計
1,851,465円
保守料
991,980円</t>
    <rPh sb="0" eb="2">
      <t>サイド</t>
    </rPh>
    <rPh sb="2" eb="4">
      <t>コウコク</t>
    </rPh>
    <rPh sb="4" eb="6">
      <t>ニュウサツ</t>
    </rPh>
    <rPh sb="7" eb="9">
      <t>タンカ</t>
    </rPh>
    <rPh sb="9" eb="11">
      <t>ケイヤク</t>
    </rPh>
    <rPh sb="12" eb="15">
      <t>ホシュリョウ</t>
    </rPh>
    <rPh sb="16" eb="17">
      <t>フク</t>
    </rPh>
    <rPh sb="20" eb="22">
      <t>ホンタイ</t>
    </rPh>
    <rPh sb="22" eb="24">
      <t>カカク</t>
    </rPh>
    <rPh sb="24" eb="26">
      <t>ゴウケイ</t>
    </rPh>
    <rPh sb="36" eb="37">
      <t>エン</t>
    </rPh>
    <rPh sb="38" eb="41">
      <t>ホシュリョウ</t>
    </rPh>
    <rPh sb="49" eb="50">
      <t>エン</t>
    </rPh>
    <phoneticPr fontId="2"/>
  </si>
  <si>
    <t>令和6年度青森刑務所被収容者下半期食料品単価購入契約（3品目）</t>
    <phoneticPr fontId="2"/>
  </si>
  <si>
    <t>普通乗用自動車（ハイブリッドミニバン）交換契約（1台）</t>
    <phoneticPr fontId="2"/>
  </si>
  <si>
    <t>日産プリンス福島販売株式会社
福島県福島市荒町4-30</t>
    <phoneticPr fontId="2"/>
  </si>
  <si>
    <t>令和6年度第3四半期A重油供給契約（40,000L）</t>
    <phoneticPr fontId="2"/>
  </si>
  <si>
    <t>令和6年度青森刑務所被収容者下半期食料品単価購入契約（40品目）</t>
    <phoneticPr fontId="2"/>
  </si>
  <si>
    <t>令和6年度徳島法務総合庁舎警備・受付案内業務及び庁舎清掃業務請負契約</t>
    <phoneticPr fontId="2"/>
  </si>
  <si>
    <t>令和6年度名古屋拘置所A重油供給単価契約（第3四半期分）（54,000L）</t>
    <phoneticPr fontId="2"/>
  </si>
  <si>
    <t>カメイ株式会社中部支店
愛知県名古屋市中区栄2-3-16</t>
    <phoneticPr fontId="2"/>
  </si>
  <si>
    <t>令和6年度自動かんな盤供給契約（1台）</t>
    <phoneticPr fontId="2"/>
  </si>
  <si>
    <t>令和6年第3四半期在仙矯正施設等白灯油供給契約（51，600L）</t>
    <phoneticPr fontId="2"/>
  </si>
  <si>
    <t>単価契約
一括調達（仙台矯正管区、東北少年院、仙台少年鑑別所）</t>
    <rPh sb="0" eb="2">
      <t>タンカ</t>
    </rPh>
    <rPh sb="2" eb="4">
      <t>ケイヤク</t>
    </rPh>
    <rPh sb="5" eb="9">
      <t>イッカツチョウタツ</t>
    </rPh>
    <rPh sb="10" eb="16">
      <t>センダイキョウセイカンク</t>
    </rPh>
    <rPh sb="17" eb="19">
      <t>トウホク</t>
    </rPh>
    <rPh sb="19" eb="22">
      <t>ショウネンイン</t>
    </rPh>
    <rPh sb="23" eb="25">
      <t>センダイ</t>
    </rPh>
    <rPh sb="25" eb="27">
      <t>ショウネン</t>
    </rPh>
    <rPh sb="27" eb="30">
      <t>カンベツショ</t>
    </rPh>
    <phoneticPr fontId="2"/>
  </si>
  <si>
    <t>普通乗用自動車1台（ミニバンタイプ緊急自動車）の賃貸借</t>
    <phoneticPr fontId="2"/>
  </si>
  <si>
    <t>支出負担行為担当官
　東京地方検察庁検事正
　竹内　寛志
（東京都千代田区霞が関1-1-1）</t>
    <phoneticPr fontId="2"/>
  </si>
  <si>
    <t>令和6年度青森刑務所被収容者下半期食料品単価購入契約（55品目）</t>
    <phoneticPr fontId="2"/>
  </si>
  <si>
    <t>令和6年度青森刑務所被収容者下半期食料品単価購入契約（65品目）</t>
    <phoneticPr fontId="2"/>
  </si>
  <si>
    <t>普通乗用自動車2台の交換購入　一式</t>
    <phoneticPr fontId="2"/>
  </si>
  <si>
    <t>令和6年度水戸刑務所多元放映システム更新整備契約一式</t>
    <phoneticPr fontId="2"/>
  </si>
  <si>
    <t>三菱電機システムサービス株式会社首都圏第3支店
東京都品川区南品川2-3-6</t>
    <phoneticPr fontId="2"/>
  </si>
  <si>
    <t>令和6年度下半期札幌矯正管区ほか2庁で使用する白灯油供給契約（95,945L）</t>
    <phoneticPr fontId="2"/>
  </si>
  <si>
    <t>リコー製複合機（35台）保守及び消耗品供給契約</t>
    <phoneticPr fontId="2"/>
  </si>
  <si>
    <t>第4回東京イミグレーション・フォーラム会議運営等業務　一式</t>
    <phoneticPr fontId="2"/>
  </si>
  <si>
    <t>有限会社ビジョンブリッジ
東京都新宿区箪笥町43</t>
    <phoneticPr fontId="2"/>
  </si>
  <si>
    <t>令和5年度大分少年鑑別所少年保安システム等更新整備一式</t>
    <phoneticPr fontId="2"/>
  </si>
  <si>
    <t>西部電気工業株式会社
福岡県福岡市博多区博多駅東3-7-1</t>
    <phoneticPr fontId="2"/>
  </si>
  <si>
    <t>静岡地方法務局沼津支局における吸収冷温水発生機等オーバーホール作業　一式</t>
    <phoneticPr fontId="2"/>
  </si>
  <si>
    <t>共同調達（自衛隊静岡地方協力本部）
予定価格総額
21,310,440円
契約金額総額
20,130,000円</t>
    <rPh sb="0" eb="2">
      <t>キョウドウ</t>
    </rPh>
    <rPh sb="2" eb="4">
      <t>チョウタツ</t>
    </rPh>
    <rPh sb="3" eb="4">
      <t>キョウチョウ</t>
    </rPh>
    <rPh sb="5" eb="8">
      <t>ジエイタイ</t>
    </rPh>
    <rPh sb="8" eb="10">
      <t>シズオカ</t>
    </rPh>
    <rPh sb="10" eb="12">
      <t>チホウ</t>
    </rPh>
    <rPh sb="12" eb="14">
      <t>キョウリョク</t>
    </rPh>
    <rPh sb="14" eb="16">
      <t>ホンブ</t>
    </rPh>
    <rPh sb="18" eb="20">
      <t>ヨテイ</t>
    </rPh>
    <rPh sb="20" eb="22">
      <t>カカク</t>
    </rPh>
    <rPh sb="22" eb="24">
      <t>ソウガク</t>
    </rPh>
    <rPh sb="35" eb="36">
      <t>エン</t>
    </rPh>
    <rPh sb="37" eb="40">
      <t>ケイヤクキン</t>
    </rPh>
    <rPh sb="40" eb="41">
      <t>ガク</t>
    </rPh>
    <rPh sb="41" eb="43">
      <t>ソウガク</t>
    </rPh>
    <rPh sb="54" eb="55">
      <t>エン</t>
    </rPh>
    <phoneticPr fontId="2"/>
  </si>
  <si>
    <t>令和6年度福岡拘置所多元放映システム等更新整備一式</t>
    <phoneticPr fontId="2"/>
  </si>
  <si>
    <t>三菱電機システムサービス株式会社九州支社
福岡県福岡市博多区東比恵2-12-6</t>
    <phoneticPr fontId="2"/>
  </si>
  <si>
    <t>令和6年度第3四半期管内矯正施設用うるち玄米購入契約（85,890㎏）</t>
    <phoneticPr fontId="2"/>
  </si>
  <si>
    <t>単価契約
一括調達（旭川刑務所、帯広刑務所、釧路刑務支所、網走刑務所、月形刑務所、函館少年刑務所）</t>
    <rPh sb="0" eb="2">
      <t>タンカ</t>
    </rPh>
    <rPh sb="2" eb="4">
      <t>ケイヤク</t>
    </rPh>
    <rPh sb="5" eb="7">
      <t>イッカツ</t>
    </rPh>
    <rPh sb="7" eb="9">
      <t>チョウタツ</t>
    </rPh>
    <rPh sb="10" eb="12">
      <t>アサヒカワ</t>
    </rPh>
    <rPh sb="12" eb="15">
      <t>ケイムショ</t>
    </rPh>
    <rPh sb="16" eb="18">
      <t>オビヒロ</t>
    </rPh>
    <rPh sb="18" eb="21">
      <t>ケイムショ</t>
    </rPh>
    <rPh sb="22" eb="24">
      <t>クシロ</t>
    </rPh>
    <rPh sb="24" eb="26">
      <t>ケイム</t>
    </rPh>
    <rPh sb="26" eb="28">
      <t>シショ</t>
    </rPh>
    <rPh sb="29" eb="31">
      <t>アバシリ</t>
    </rPh>
    <rPh sb="31" eb="34">
      <t>ケイムショ</t>
    </rPh>
    <rPh sb="35" eb="37">
      <t>ツキガタ</t>
    </rPh>
    <rPh sb="37" eb="40">
      <t>ケイムショ</t>
    </rPh>
    <rPh sb="41" eb="43">
      <t>ハコダテ</t>
    </rPh>
    <rPh sb="43" eb="45">
      <t>ショウネン</t>
    </rPh>
    <rPh sb="45" eb="48">
      <t>ケイムショ</t>
    </rPh>
    <phoneticPr fontId="2"/>
  </si>
  <si>
    <t>令和6年度第3四半期札幌刑務所等で使用するA重油（ボイラー用）供給契約（524,000L）</t>
    <phoneticPr fontId="2"/>
  </si>
  <si>
    <t>株式会社小林本店
北海道夕張郡栗山町錦3-109</t>
    <phoneticPr fontId="2"/>
  </si>
  <si>
    <t>応接ソファーセット1組供給契約</t>
    <phoneticPr fontId="2"/>
  </si>
  <si>
    <t>支出負担行為担当官
　水戸地方検察庁検事正
　林　享男
（茨城県水戸市北見町1-1）</t>
    <phoneticPr fontId="2"/>
  </si>
  <si>
    <t>株式会社新日東
茨城県那珂市菅谷3127</t>
    <phoneticPr fontId="2"/>
  </si>
  <si>
    <t>令和6年度沖縄刑務所等職員定期健康診断業務委託契約</t>
    <phoneticPr fontId="2"/>
  </si>
  <si>
    <t>一般社団法人日本健康倶楽部沖縄支部
沖縄県沖縄市登川3169</t>
    <phoneticPr fontId="2"/>
  </si>
  <si>
    <t>令和6年度第3四半期大阪刑務所白灯油調達単価契約（16,000L）</t>
    <phoneticPr fontId="2"/>
  </si>
  <si>
    <t>旭光商事株式会社
大阪府堺市北区百舌鳥陵南町3-484</t>
    <phoneticPr fontId="2"/>
  </si>
  <si>
    <t>英語による会社設立登記の申請書等作成支援ツール作成業務の請負　一式</t>
    <phoneticPr fontId="2"/>
  </si>
  <si>
    <t>ESK株式会社
静岡県島田市金谷天王町1841-3</t>
    <phoneticPr fontId="2"/>
  </si>
  <si>
    <t>令和6年度富山刑務所第3四半期灯油供給単価契約（20,000L）</t>
    <phoneticPr fontId="2"/>
  </si>
  <si>
    <t>タツミ石油株式会社
富山県富山市長附239-1</t>
    <phoneticPr fontId="2"/>
  </si>
  <si>
    <t>令和6年度京都拘置所第3四半期ボイラー用燃料（白灯油）の購入（24,000L）</t>
    <phoneticPr fontId="2"/>
  </si>
  <si>
    <t>晴喜商事株式会社
京都府京都市南区上鳥羽苗代町48</t>
    <phoneticPr fontId="2"/>
  </si>
  <si>
    <t>令和6年度笠松刑務所第3四半期A重油供給単価契約（28,000L）</t>
    <phoneticPr fontId="2"/>
  </si>
  <si>
    <t>令和6年度北九州医療刑務所第3四半期ローサルA重油供給契約</t>
    <phoneticPr fontId="2"/>
  </si>
  <si>
    <t>ニチユ産業株式会社
福岡県北九州市若松区藤ノ木2-6-36</t>
    <phoneticPr fontId="2"/>
  </si>
  <si>
    <t>令和6年度下半期分被収容者用食料品調達契約（7品目）</t>
    <phoneticPr fontId="9"/>
  </si>
  <si>
    <t>令和6年度沖縄刑務所第3四半期A重油物品供給契約（30,000L）</t>
    <phoneticPr fontId="2"/>
  </si>
  <si>
    <t>株式会社ヤマト
沖縄県島尻郡八重瀬町字宜次363-1</t>
    <phoneticPr fontId="2"/>
  </si>
  <si>
    <t>令和6年度第3・四半期姫路少年刑務所ボイラー用白灯油購入契約（36,000L）</t>
    <phoneticPr fontId="2"/>
  </si>
  <si>
    <t>令和6年度下半期分被収容者用食料品調達契約（4品目）</t>
    <phoneticPr fontId="9"/>
  </si>
  <si>
    <t>令和6年度富山刑務所第3四半期A重油供給単価契約（48,000L）</t>
    <phoneticPr fontId="2"/>
  </si>
  <si>
    <t>令和6年度下半期分被収容者用食料品調達契約（12品目）</t>
    <phoneticPr fontId="9"/>
  </si>
  <si>
    <t>令和6年度市原刑務所ボイラー用灯油供給契約（第3四半期）（48,000L）</t>
    <phoneticPr fontId="2"/>
  </si>
  <si>
    <t>株式会社津田屋
千葉県市原市牛久503-1</t>
    <phoneticPr fontId="2"/>
  </si>
  <si>
    <t>令和6年度下半期分被収容者用食料品調達契約（2品目）</t>
    <phoneticPr fontId="9"/>
  </si>
  <si>
    <t>令和6年度第3四半期静岡刑務所ボイラー用白灯油供給契約（52,000L）</t>
    <phoneticPr fontId="2"/>
  </si>
  <si>
    <t>鈴与商事株式会社静岡支店
静岡県静岡市葵区長沼879-2</t>
    <phoneticPr fontId="2"/>
  </si>
  <si>
    <t>令和6年度第3四半期A重油供給契約（68,400L）</t>
    <phoneticPr fontId="2"/>
  </si>
  <si>
    <t>令和6年度下半期分被収容者用食料品調達契約（20品目）</t>
    <phoneticPr fontId="9"/>
  </si>
  <si>
    <t>令和6年度下半期分被収容者用食料品調達契約（6品目）</t>
    <phoneticPr fontId="9"/>
  </si>
  <si>
    <t>令和6年度下半期分被収容者用食料品調達契約（28品目）</t>
    <phoneticPr fontId="9"/>
  </si>
  <si>
    <t>令和6年度下半期分被収容者用食料品調達契約（24品目）</t>
    <phoneticPr fontId="9"/>
  </si>
  <si>
    <t>体育館空調機等整備契約（6台）</t>
    <phoneticPr fontId="9"/>
  </si>
  <si>
    <t>宝電設工業株式会社
大阪府岸和田市尾生町3146</t>
    <phoneticPr fontId="2"/>
  </si>
  <si>
    <t>令和6年度下半期分被収容者用食料品調達契約（103品目）</t>
    <phoneticPr fontId="9"/>
  </si>
  <si>
    <t>株式会社大和商会
大阪府堺市北区東三国ケ丘町5-4-15</t>
    <phoneticPr fontId="2"/>
  </si>
  <si>
    <t>令和6年度下半期札幌少年鑑別所釧路少年鑑別支所A重油契約（14,400L）</t>
    <phoneticPr fontId="2"/>
  </si>
  <si>
    <t>株式会社丸平
北海道釧路郡釧路町桂4-10</t>
    <phoneticPr fontId="2"/>
  </si>
  <si>
    <t>令和6年度下半期帯広刑務所釧路刑務支所等白灯油契約（20,899L）</t>
    <phoneticPr fontId="2"/>
  </si>
  <si>
    <t>令和6年度長野刑務所第3四半期灯油供給契約（23,000L）</t>
    <phoneticPr fontId="2"/>
  </si>
  <si>
    <t>高松刑務所木工工場超仕上かんな盤調達契約一式</t>
    <phoneticPr fontId="2"/>
  </si>
  <si>
    <t>株式会社山内機械
香川県丸亀市土器町7-873</t>
    <phoneticPr fontId="2"/>
  </si>
  <si>
    <t>令和6年度第3四半期分灯油供給単価契約（33,270L）</t>
    <phoneticPr fontId="2"/>
  </si>
  <si>
    <t>ミナミ石油株式会社
北海道札幌市東区北三十四条東24-1-1</t>
    <phoneticPr fontId="2"/>
  </si>
  <si>
    <t>プロパンガス（バルク供給）単価契約（12，000㎥）</t>
    <phoneticPr fontId="2"/>
  </si>
  <si>
    <t>令和6年度福岡拘置所第3四半期A重油供給契約（60,000L）</t>
    <phoneticPr fontId="2"/>
  </si>
  <si>
    <t>西鉄エム・テック株式会社
福岡県福岡市中央区大名2-4-30</t>
    <phoneticPr fontId="2"/>
  </si>
  <si>
    <t>令和6年度第3四半期A重油単価契約（130,000L）</t>
    <phoneticPr fontId="2"/>
  </si>
  <si>
    <t>株式会社アミックス
宮城県石巻市魚町3-11-2</t>
    <phoneticPr fontId="2"/>
  </si>
  <si>
    <t>CTP製版機購入契約（1台）</t>
    <phoneticPr fontId="2"/>
  </si>
  <si>
    <t>合同印刷機材株式会社岡山営業所
岡山県岡山市南区新保1145-6</t>
    <phoneticPr fontId="2"/>
  </si>
  <si>
    <t>令和6年度第3四半期A重油供給契約（176,000L）</t>
    <phoneticPr fontId="2"/>
  </si>
  <si>
    <t>ヤマリョー株式会社
山形県山形市流通センター3-6-5</t>
    <phoneticPr fontId="2"/>
  </si>
  <si>
    <t>横浜第2合同庁舎で使用する電気</t>
    <phoneticPr fontId="2"/>
  </si>
  <si>
    <t>同種の他の契約の予定価格を類推されるおそれがあるため、予定価格を公表しない。
単価契約
共同調達（【関東財務局横浜財務事務所】、南関東防衛局、関東信越厚生局麻薬取締部、神奈川労働局（含む南監督署）、神奈川労働局、横浜植物防疫所、動物検疫所、関東農政局神奈川支局、関東地方整備局、関東運輸局、第三管区海上保安本部、横浜地方海難審判所、運輸安全委員会事務局横浜事務所、関東環境事務所横浜事務所、総務省、関東信越厚生局神奈川年金審査分室、関東信越厚生局神奈川事務所、独立行政法人海技教育機構、独立行政法人農林水産消費安全技術センター本部横浜事務所、閉鎖機関特殊清算事務所）
契約金額総額
145,142,808円</t>
    <rPh sb="284" eb="286">
      <t>ケイヤク</t>
    </rPh>
    <rPh sb="286" eb="288">
      <t>キンガク</t>
    </rPh>
    <rPh sb="288" eb="290">
      <t>ソウガク</t>
    </rPh>
    <rPh sb="302" eb="303">
      <t>エン</t>
    </rPh>
    <phoneticPr fontId="2"/>
  </si>
  <si>
    <t>令和6年度第3四半期分A重油供給契約（325,000L）</t>
    <phoneticPr fontId="2"/>
  </si>
  <si>
    <t>令和6年度下半期被収容者給食用食料品の単価契約（三温糖ほか8品目）</t>
    <phoneticPr fontId="2"/>
  </si>
  <si>
    <t>大平冷蔵株式会社
三重県四日市市笹川1-81</t>
    <phoneticPr fontId="11"/>
  </si>
  <si>
    <t>令和6年度下半期被収容者給食用食料品の単価契約（中華スープほか8品目）</t>
    <phoneticPr fontId="2"/>
  </si>
  <si>
    <t>令和6年度帯広刑務所白灯油物品供給契約（16,000L）</t>
    <phoneticPr fontId="2"/>
  </si>
  <si>
    <t>YSヤマショウ株式会社
北海道帯広市西1条3-10-2</t>
    <phoneticPr fontId="2"/>
  </si>
  <si>
    <t>細隙灯顕微鏡等の購入契約（1台）</t>
    <phoneticPr fontId="2"/>
  </si>
  <si>
    <t>京都地方検察庁スイッチングハブ供給契約（8台）</t>
    <phoneticPr fontId="2"/>
  </si>
  <si>
    <t>第3・四半期分被収容者に給与する白麦の購入（8,000kg）</t>
    <phoneticPr fontId="2"/>
  </si>
  <si>
    <t>福岡県食糧販売協同組合連合会
福岡県久留米市北野町中2328</t>
    <phoneticPr fontId="2"/>
  </si>
  <si>
    <t>令和6年度下半期被収容者給食用食料品の単価契約（チョコクリームほか10品目）</t>
    <phoneticPr fontId="2"/>
  </si>
  <si>
    <t>株式会社随喜産業
東京都新宿区上落合2-8-2</t>
    <phoneticPr fontId="11"/>
  </si>
  <si>
    <t>令和6年度第3四半期広島刑務所尾道刑務支所ボイラー用A重油供給契約（24,000L）</t>
    <phoneticPr fontId="2"/>
  </si>
  <si>
    <t>令和6年度第3四半期A重油（一種1号）供給契約（24,000L）</t>
    <phoneticPr fontId="2"/>
  </si>
  <si>
    <t>支出負担行為担当官
　神戸拘置所長
　内山　巨心
（兵庫県神戸市北区ひよどり北町2-1）</t>
    <phoneticPr fontId="2"/>
  </si>
  <si>
    <t>令和6年度下半期被収容者給食用食料品の単価契約（ぶたミンチほか2品目）</t>
    <phoneticPr fontId="2"/>
  </si>
  <si>
    <t>令和6年度下半期被収容者給食用食料品の単価契約（小麦薄力粉ほか10品目）</t>
    <phoneticPr fontId="2"/>
  </si>
  <si>
    <t>令和6年度青森刑務所等下半期プロパンガス供給契約（3,480㎥）</t>
    <phoneticPr fontId="2"/>
  </si>
  <si>
    <t>令和6年度福島刑務所職員健康診断委託契約</t>
    <phoneticPr fontId="2"/>
  </si>
  <si>
    <t>公益財団法人福島県保健衛生協会
福島県福島市南中央4-21-2</t>
    <phoneticPr fontId="2"/>
  </si>
  <si>
    <t>令和6年度下半期被収容者給食用食料品の単価契約（インスタントラーメンほか17品目）</t>
    <phoneticPr fontId="2"/>
  </si>
  <si>
    <t>令和6年度青森刑務所等第3四半期白灯油供給契約（30,980L）</t>
    <phoneticPr fontId="2"/>
  </si>
  <si>
    <t>令和6年度広島刑務所被収容者用食材の調達下半期（5品目）</t>
    <phoneticPr fontId="2"/>
  </si>
  <si>
    <t>有限会社ケイゴーフーズ
広島県広島市南区元宇品町3-17</t>
    <phoneticPr fontId="2"/>
  </si>
  <si>
    <t>令和6年度下半期被収容者給食用食料品の単価契約（即席味噌汁の具ほか31品目）</t>
    <phoneticPr fontId="2"/>
  </si>
  <si>
    <t>クラブン株式会社岡山支店
岡山県岡山市北区野田4-16-17</t>
    <phoneticPr fontId="2"/>
  </si>
  <si>
    <t>単価契約
保守料を含む。
本体価格合計
1,936,000円
保守料
1,599,675円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</si>
  <si>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令和6年度第3四半期分横須賀刑務支所白灯油供給契約（白灯油41,000L）</t>
    <phoneticPr fontId="2"/>
  </si>
  <si>
    <t>令和6年度網走刑務所馬鈴薯用供給契約（1,500㎏ほか5品目の肥料）</t>
    <phoneticPr fontId="13"/>
  </si>
  <si>
    <t>株式会社ササキ種苗
北海道北見市大通西5-8</t>
    <phoneticPr fontId="13"/>
  </si>
  <si>
    <t>令和6年度栃木刑務所第3四半期ローサルA重油供給単価契約（46,000L）</t>
    <phoneticPr fontId="2"/>
  </si>
  <si>
    <t>令和6年度広島刑務所被収容者用食材の調達下半期（26品目）</t>
    <phoneticPr fontId="2"/>
  </si>
  <si>
    <t>第3四半期白灯油供給契約</t>
    <phoneticPr fontId="2"/>
  </si>
  <si>
    <t>株式会社宇田川コーポレーション
茨城県土浦市真鍋2-1-39</t>
    <phoneticPr fontId="2"/>
  </si>
  <si>
    <t>A重油供給単価契約（68,000L）</t>
    <phoneticPr fontId="2"/>
  </si>
  <si>
    <t>令和6年度広島刑務所被収容者用食材の調達下半期（34品目）</t>
    <phoneticPr fontId="2"/>
  </si>
  <si>
    <t>令和6年度広島刑務所被収容者用食材の調達下半期（2品目）</t>
    <phoneticPr fontId="2"/>
  </si>
  <si>
    <t>令和6年度下半期被収容者給食用食料品の単価契約（スパゲティほか49品目）</t>
    <phoneticPr fontId="2"/>
  </si>
  <si>
    <t>令和6年度青森刑務所第3四半期A重油供給契約（70,000L）</t>
    <phoneticPr fontId="2"/>
  </si>
  <si>
    <t>令和6年度広島刑務所被収容者用食材の調達下半期（45品目）</t>
    <phoneticPr fontId="2"/>
  </si>
  <si>
    <t>令和6年度下半期被収容者給食用食料品の単価契約（焼き麸ほか43品目）</t>
    <phoneticPr fontId="2"/>
  </si>
  <si>
    <t>令和6年度第3四半期分横浜刑務所白灯油供給契約（白灯油105,000L）</t>
    <phoneticPr fontId="2"/>
  </si>
  <si>
    <t>カメイ株式会社
神奈川県横浜市金沢区幸浦2-14-1</t>
    <phoneticPr fontId="2"/>
  </si>
  <si>
    <t>令和6年度栃木刑務所下半期灯油供給単価契約（96,200L）</t>
    <phoneticPr fontId="2"/>
  </si>
  <si>
    <t>栃木石油株式会社
栃木県栃木市境町5-22</t>
    <phoneticPr fontId="2"/>
  </si>
  <si>
    <t>A重油（10、11月分）供給契約（112,000L）</t>
    <phoneticPr fontId="2"/>
  </si>
  <si>
    <t>令和6年度広島刑務所被収容者用食材の調達下半期（72品目）</t>
    <phoneticPr fontId="2"/>
  </si>
  <si>
    <t>令和6年度帯広刑務所A重油物品供給契約（131,000L）</t>
    <phoneticPr fontId="2"/>
  </si>
  <si>
    <t>令和6年度下半期被収容者給食用食料品の単価契約（ビーフンほか54品目）</t>
    <phoneticPr fontId="2"/>
  </si>
  <si>
    <t>令和6年度神戸刑務所木工工場集じん装置一式更新契約</t>
    <phoneticPr fontId="2"/>
  </si>
  <si>
    <t>株式会社大東機工
京都府京都市伏見区横大路西海道65</t>
    <phoneticPr fontId="2"/>
  </si>
  <si>
    <t>刑事情報連携データベースシステムにおけるアプリケーション改修業務の請負  一式</t>
    <phoneticPr fontId="2"/>
  </si>
  <si>
    <t>株式会社日立社会情報サービス
東京都品川区南大井6-26-3</t>
    <phoneticPr fontId="2"/>
  </si>
  <si>
    <t>名古屋刑務所医務棟空調機器一式調達契約</t>
    <phoneticPr fontId="2"/>
  </si>
  <si>
    <t>中部日化サービス株式会社
愛知県北名古屋市徳重御宮前62</t>
    <phoneticPr fontId="2"/>
  </si>
  <si>
    <t>給与小六法令和7年版170部ほかの供給　一式</t>
    <phoneticPr fontId="2"/>
  </si>
  <si>
    <t>株式会社紀伊國屋書店
東京都新宿区新宿3-17-7</t>
    <phoneticPr fontId="2"/>
  </si>
  <si>
    <t>共同調達（最高検察庁、東京高等検察庁、東京地方検察庁、関東地方更生保護委員会、出入国在留管理庁、公安調査庁、公正取引委員会）
予定価格総額
3,409,750円
契約金額総額
3,252,902円</t>
    <rPh sb="29" eb="31">
      <t>チホウ</t>
    </rPh>
    <rPh sb="63" eb="65">
      <t>ヨテイ</t>
    </rPh>
    <rPh sb="65" eb="67">
      <t>カカク</t>
    </rPh>
    <rPh sb="67" eb="69">
      <t>ソウガク</t>
    </rPh>
    <rPh sb="79" eb="80">
      <t>エン</t>
    </rPh>
    <rPh sb="81" eb="85">
      <t>ケイヤクキンガク</t>
    </rPh>
    <rPh sb="85" eb="87">
      <t>ソウガク</t>
    </rPh>
    <rPh sb="97" eb="98">
      <t>エン</t>
    </rPh>
    <phoneticPr fontId="10"/>
  </si>
  <si>
    <t>福岡刑務所自動分割分包機更新整備一式</t>
    <phoneticPr fontId="2"/>
  </si>
  <si>
    <t>支出負担行為担当官代理
　福岡刑務所総務部長
　大峯　隆義
（福岡県糟屋郡宇美町障子岳南6-1-1）</t>
    <phoneticPr fontId="2"/>
  </si>
  <si>
    <t>株式会社ムトウ福岡南支店
福岡県大野城市御笠川5-9-6</t>
    <phoneticPr fontId="2"/>
  </si>
  <si>
    <t>令和6年度函館少年刑務所第3四半期分灯油供給契約（45,000L）</t>
    <phoneticPr fontId="2"/>
  </si>
  <si>
    <t>新潟地方法務局新発田支局非常用照明器具等供給及び交換作業請負契約</t>
    <phoneticPr fontId="2"/>
  </si>
  <si>
    <t>株式会社TOSYS
長野県長野市若穂綿内字東山1108-5</t>
    <phoneticPr fontId="2"/>
  </si>
  <si>
    <t>令和6年度奈良少年院多元放映システム更新整備一式</t>
    <phoneticPr fontId="2"/>
  </si>
  <si>
    <t>ジャトー株式会社
大阪府大阪市北区末広町1-22</t>
    <phoneticPr fontId="2"/>
  </si>
  <si>
    <t>令和6年度第3四半期ローサルA重油（118,000L）</t>
    <phoneticPr fontId="2"/>
  </si>
  <si>
    <t>支出負担行為担当官
　大分刑務所総務部長
　益田　由香利
（大分県大分市畑中5-4-1）</t>
    <phoneticPr fontId="2"/>
  </si>
  <si>
    <t>株式会社柴田石油商会
大分県大分市府内町3-4-20</t>
    <phoneticPr fontId="2"/>
  </si>
  <si>
    <t>令和6年度函館少年刑務所第3四半期分重油供給契約（118,000L）</t>
    <phoneticPr fontId="2"/>
  </si>
  <si>
    <t>北日本石油株式会社
東京都中央区日本橋蛎殻町1-28-5</t>
    <phoneticPr fontId="2"/>
  </si>
  <si>
    <t>令和6年度第3四半期A重油供給単価契約（214,000L）</t>
    <phoneticPr fontId="2"/>
  </si>
  <si>
    <t>令和6年度第3四半期分（令和6年10・11・12月の3か月分）広島矯正管区内の矯正施設用うるち玄米購入契約（71,280㎏）</t>
    <phoneticPr fontId="2"/>
  </si>
  <si>
    <t>単価契約
一括調達（鳥取刑務所、松江刑務所、岡山刑務所、広島刑務所、尾道刑務支所、山口刑務所、岩国刑務所、広島拘置所、岡山少年院、広島少年院）</t>
    <rPh sb="2" eb="4">
      <t>ケイヤク</t>
    </rPh>
    <rPh sb="5" eb="9">
      <t>イッカツチョウタツ</t>
    </rPh>
    <rPh sb="10" eb="15">
      <t>トットリケイムショ</t>
    </rPh>
    <rPh sb="16" eb="21">
      <t>マツエケイムショ</t>
    </rPh>
    <rPh sb="22" eb="27">
      <t>オカヤマケイムショ</t>
    </rPh>
    <rPh sb="28" eb="33">
      <t>ヒロシマケイムショ</t>
    </rPh>
    <rPh sb="34" eb="40">
      <t>オノミチケイムシショ</t>
    </rPh>
    <rPh sb="41" eb="46">
      <t>ヤマグチケイムショ</t>
    </rPh>
    <rPh sb="47" eb="52">
      <t>イワクニケイムショ</t>
    </rPh>
    <rPh sb="53" eb="58">
      <t>ヒロシマコウチショ</t>
    </rPh>
    <rPh sb="59" eb="64">
      <t>オカヤマショウネンイン</t>
    </rPh>
    <rPh sb="65" eb="70">
      <t>ヒロシマショウネンイン</t>
    </rPh>
    <phoneticPr fontId="2"/>
  </si>
  <si>
    <t>秋田地方検察庁大館支部LAN配線等更新業務請負</t>
    <phoneticPr fontId="2"/>
  </si>
  <si>
    <t>支出負担行為担当官
　秋田地方検察庁検事正
　石原　香代
（秋田県秋田市山王7-1-2）</t>
    <phoneticPr fontId="2"/>
  </si>
  <si>
    <t>登記申請書類つづり込み帳の移管に係る運送請負業務一式</t>
    <phoneticPr fontId="2"/>
  </si>
  <si>
    <t>九州西濃運輸株式会社
福岡県福岡市博多区井相田1-1-56</t>
    <phoneticPr fontId="2"/>
  </si>
  <si>
    <t>令和6年度徳島法務総合庁舎電気・機械等設備運転管理業務及び設備環境衛生管理業務請負契約</t>
    <phoneticPr fontId="2"/>
  </si>
  <si>
    <t>日東カストディアル・サービス株式会社
東京都板橋区中丸町14-1</t>
    <phoneticPr fontId="2"/>
  </si>
  <si>
    <t>令和6年度岡山刑務所で使用する医薬品等購入契約（33品目）</t>
    <phoneticPr fontId="2"/>
  </si>
  <si>
    <t>株式会社西日本ジェネリック
岡山県岡山市北区田中153‐101</t>
    <phoneticPr fontId="2"/>
  </si>
  <si>
    <t>令和6年度播磨社会復帰促進センター私物保管箱購入契約（200個）</t>
    <phoneticPr fontId="2"/>
  </si>
  <si>
    <t>神姫産業株式会社
兵庫県神戸市兵庫区鍛治屋町1-2-23</t>
    <phoneticPr fontId="2"/>
  </si>
  <si>
    <t>長崎刑務所環境整備業務委託契約</t>
    <phoneticPr fontId="2"/>
  </si>
  <si>
    <t>株式会社福繁商会
長崎県佐世保市三川内町190-1</t>
    <phoneticPr fontId="2"/>
  </si>
  <si>
    <t>健康診断業務委託契約</t>
    <phoneticPr fontId="2"/>
  </si>
  <si>
    <t>支出負担行為担当官
　仙台法務局長
　古谷　剛司
（宮城県仙台市青葉区春日町7-25）</t>
    <phoneticPr fontId="2"/>
  </si>
  <si>
    <t>令和6年度下半期被収容者主食用精麦の単価契約（精麦15，566㎏）</t>
    <phoneticPr fontId="2"/>
  </si>
  <si>
    <t>令和6年度岡山刑務所で使用する医薬品等購入契約（120品目）</t>
    <phoneticPr fontId="2"/>
  </si>
  <si>
    <t>株式会社中央薬品
神奈川県横浜市泉区和泉町1191‐4</t>
    <phoneticPr fontId="2"/>
  </si>
  <si>
    <t>少年院在院者に対する性犯罪・性暴力の加害者・被害者・傍観者にならないための教育教材開発業務の請負　一式</t>
    <phoneticPr fontId="2"/>
  </si>
  <si>
    <t>株式会社小学館集英社プロダクション
東京都千代田区神田神保町2-30</t>
    <phoneticPr fontId="2"/>
  </si>
  <si>
    <t>令和6年度第3四半期甲府刑務所A重油供給契約（63,000L）</t>
    <phoneticPr fontId="2"/>
  </si>
  <si>
    <t>支出負担行為担当官
　甲府刑務所長
　荻澤　淳
（山梨県甲府市堀之内町500）</t>
    <phoneticPr fontId="2"/>
  </si>
  <si>
    <t>令和6年度広島刑務所尾道刑務支所被収容者用食材の調達下半期（127品目）</t>
    <phoneticPr fontId="2"/>
  </si>
  <si>
    <t>令和6年度第3・四半期燃料油類単価契約（LSA重油123,000L）</t>
    <phoneticPr fontId="2"/>
  </si>
  <si>
    <t>令和6年度下半期三重刑務所A重油及び白灯油供給単価契約（A重油120,000L、白灯油14,000L）</t>
    <phoneticPr fontId="2"/>
  </si>
  <si>
    <t>三重交通商事株式会社
三重県津市栄町2-210</t>
    <phoneticPr fontId="2"/>
  </si>
  <si>
    <t>令和6年度第3四半期うるち玄米一括調達契約（45,270kg）</t>
    <phoneticPr fontId="2"/>
  </si>
  <si>
    <t>株式会社坂本食糧
熊本県八代町鏡町鏡819</t>
    <phoneticPr fontId="2"/>
  </si>
  <si>
    <t>単価契約
一括調達（徳島刑務所、高松刑務所、松山刑務所、丸亀少女の家、四国少年院）
再度公告入札</t>
    <rPh sb="28" eb="30">
      <t>マルガメ</t>
    </rPh>
    <rPh sb="30" eb="32">
      <t>ショウジョ</t>
    </rPh>
    <rPh sb="33" eb="34">
      <t>イエ</t>
    </rPh>
    <rPh sb="35" eb="37">
      <t>シコク</t>
    </rPh>
    <rPh sb="37" eb="40">
      <t>ショウネンイン</t>
    </rPh>
    <phoneticPr fontId="2"/>
  </si>
  <si>
    <t>令和6年度第3四半期分大阪刑務所等うるち玄米調達（128,730㎏）</t>
    <phoneticPr fontId="9"/>
  </si>
  <si>
    <t>株式会社神明
東京都中央区日本橋小網16-15</t>
    <phoneticPr fontId="2"/>
  </si>
  <si>
    <t>株式会社三好商会
北海道札幌市中央区大通西18-1</t>
    <phoneticPr fontId="2"/>
  </si>
  <si>
    <t>ジョンソンコントロールズ株式会社北海道支店
北海道札幌市中央区北4東2-8-2</t>
    <phoneticPr fontId="2"/>
  </si>
  <si>
    <t>令和6年度第3四半期給食用食材（冷凍食品等）供給契約（豚小間肉1,200kgほか1品目）</t>
    <phoneticPr fontId="2"/>
  </si>
  <si>
    <t>川越少年刑務所 第5・6工場天井照明器具等更新整備一式供給契約（73台）</t>
    <phoneticPr fontId="2"/>
  </si>
  <si>
    <t>令和6年度松本少年刑務所被収容者用食料第3四半期供給契約（5品目）</t>
    <phoneticPr fontId="2"/>
  </si>
  <si>
    <t>単価契約
一括調達（大阪刑務所、西日本成人矯正医療センター）</t>
    <rPh sb="0" eb="2">
      <t>タンカ</t>
    </rPh>
    <rPh sb="2" eb="4">
      <t>ケイヤク</t>
    </rPh>
    <rPh sb="5" eb="7">
      <t>イッカツ</t>
    </rPh>
    <rPh sb="7" eb="9">
      <t>チョウタツ</t>
    </rPh>
    <rPh sb="10" eb="12">
      <t>オオサカ</t>
    </rPh>
    <rPh sb="12" eb="15">
      <t>ケイムショ</t>
    </rPh>
    <rPh sb="16" eb="17">
      <t>ニシ</t>
    </rPh>
    <rPh sb="17" eb="19">
      <t>ニホン</t>
    </rPh>
    <rPh sb="19" eb="21">
      <t>セイジン</t>
    </rPh>
    <rPh sb="21" eb="23">
      <t>キョウセイ</t>
    </rPh>
    <rPh sb="23" eb="25">
      <t>イリョウ</t>
    </rPh>
    <phoneticPr fontId="2"/>
  </si>
  <si>
    <t>単価契約
一括調達（北海道公安調査局）</t>
    <rPh sb="0" eb="2">
      <t>タンカ</t>
    </rPh>
    <rPh sb="2" eb="4">
      <t>ケイヤク</t>
    </rPh>
    <rPh sb="5" eb="7">
      <t>イッカツ</t>
    </rPh>
    <rPh sb="7" eb="9">
      <t>チョウタツ</t>
    </rPh>
    <rPh sb="10" eb="13">
      <t>ホッカイドウ</t>
    </rPh>
    <rPh sb="13" eb="15">
      <t>コウアン</t>
    </rPh>
    <rPh sb="15" eb="18">
      <t>チョウサキョク</t>
    </rPh>
    <phoneticPr fontId="2"/>
  </si>
  <si>
    <t>単価契約
一括調達（青森刑務所、盛岡少年刑務所、盛岡少年院、秋田刑務所、宮城刑務所、福島刑務所）</t>
    <rPh sb="0" eb="2">
      <t>タンカ</t>
    </rPh>
    <rPh sb="2" eb="4">
      <t>ケイヤク</t>
    </rPh>
    <rPh sb="5" eb="7">
      <t>イッカツ</t>
    </rPh>
    <rPh sb="7" eb="9">
      <t>チョウタツ</t>
    </rPh>
    <rPh sb="10" eb="12">
      <t>アオモリ</t>
    </rPh>
    <rPh sb="12" eb="15">
      <t>ケイムショ</t>
    </rPh>
    <rPh sb="16" eb="20">
      <t>モリオカショウネン</t>
    </rPh>
    <rPh sb="20" eb="23">
      <t>ケイムショ</t>
    </rPh>
    <rPh sb="24" eb="26">
      <t>モリオカ</t>
    </rPh>
    <rPh sb="26" eb="29">
      <t>ショウネンイン</t>
    </rPh>
    <rPh sb="30" eb="32">
      <t>アキタ</t>
    </rPh>
    <rPh sb="32" eb="35">
      <t>ケイムショ</t>
    </rPh>
    <rPh sb="36" eb="38">
      <t>ミヤギ</t>
    </rPh>
    <rPh sb="38" eb="41">
      <t>ケイムショ</t>
    </rPh>
    <rPh sb="42" eb="44">
      <t>フクシマ</t>
    </rPh>
    <rPh sb="44" eb="47">
      <t>ケイムショ</t>
    </rPh>
    <phoneticPr fontId="2"/>
  </si>
  <si>
    <t>函館法務総合庁舎採暖用等燃料（A重油及び灯油）供給</t>
  </si>
  <si>
    <t>令和6年度第3四半期被収容者用精肉供給契約（鶏肉カット3,000kg）</t>
  </si>
  <si>
    <t>令和6年度第3四半期被収容者用精肉供給契約（豚肉スライス2,500kg）</t>
  </si>
  <si>
    <t>令和6年度第3四半期うるち玄米供給契約（91,800kg）</t>
  </si>
  <si>
    <t>支出負担行為担当官
　函館地方検察庁検事正
　秋元　豊
（北海道函館市上新川町1-13）</t>
  </si>
  <si>
    <t>株式会社はこせき
北海道函館市吉川町3-41</t>
  </si>
  <si>
    <t>支出負担行為担当官
　山形刑務所長
　土屋　文男
（山形県山形市あけぼの2-1-1）</t>
  </si>
  <si>
    <t>株式会社野川食肉食品センター
山形県天童市万代1-2</t>
  </si>
  <si>
    <t>株式会社神明
東京都中央区日本橋小網町16-15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</si>
</sst>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Red]\(#,##0\)"/>
    <numFmt numFmtId="177" formatCode="0.0%"/>
    <numFmt numFmtId="178" formatCode="[$-411]ggge&quot;年&quot;m&quot;月&quot;d&quot;日&quot;;@"/>
    <numFmt numFmtId="179" formatCode="0_);[Red]\(0\)"/>
    <numFmt numFmtId="180" formatCode="0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sz val="8"/>
      <color rgb="FFFF0000"/>
      <name val="ＭＳ Ｐゴシック"/>
      <family val="3"/>
      <charset val="128"/>
    </font>
    <font>
      <sz val="11"/>
      <color rgb="FF3F3F76"/>
      <name val="ＭＳ Ｐゴシック"/>
      <family val="2"/>
      <charset val="128"/>
      <scheme val="minor"/>
    </font>
    <font>
      <sz val="8"/>
      <color theme="1"/>
      <name val="ＭＳ Ｐゴシック"/>
      <family val="3"/>
      <charset val="128"/>
    </font>
    <font>
      <sz val="6"/>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5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protection locked="0"/>
    </xf>
    <xf numFmtId="0" fontId="8" fillId="0" borderId="0" xfId="0" applyFont="1" applyFill="1" applyAlignment="1">
      <alignment horizontal="center" vertical="center" wrapText="1"/>
    </xf>
    <xf numFmtId="0" fontId="8" fillId="0" borderId="0" xfId="0" applyFont="1" applyFill="1" applyAlignment="1" applyProtection="1">
      <alignment horizontal="center" vertical="center" wrapText="1"/>
      <protection locked="0"/>
    </xf>
    <xf numFmtId="0" fontId="8" fillId="0" borderId="1" xfId="6" applyNumberFormat="1" applyFont="1" applyFill="1" applyBorder="1" applyAlignment="1" applyProtection="1">
      <alignment horizontal="center" vertical="center" wrapText="1"/>
      <protection locked="0"/>
    </xf>
    <xf numFmtId="178" fontId="8" fillId="0" borderId="1" xfId="8" applyNumberFormat="1" applyFont="1" applyFill="1" applyBorder="1" applyAlignment="1" applyProtection="1">
      <alignment horizontal="center" vertical="center" wrapText="1"/>
    </xf>
    <xf numFmtId="0" fontId="8" fillId="0" borderId="1" xfId="8" applyNumberFormat="1" applyFont="1" applyFill="1" applyBorder="1" applyAlignment="1" applyProtection="1">
      <alignment horizontal="center" vertical="center" wrapText="1"/>
    </xf>
    <xf numFmtId="177" fontId="8" fillId="0" borderId="1" xfId="7" applyNumberFormat="1" applyFont="1" applyFill="1" applyBorder="1" applyAlignment="1" applyProtection="1">
      <alignment horizontal="center" vertical="center" wrapText="1"/>
    </xf>
    <xf numFmtId="179" fontId="8" fillId="0" borderId="1" xfId="8" quotePrefix="1" applyNumberFormat="1" applyFont="1" applyFill="1" applyBorder="1" applyAlignment="1" applyProtection="1">
      <alignment horizontal="center" vertical="center" wrapText="1"/>
      <protection locked="0"/>
    </xf>
    <xf numFmtId="179" fontId="8" fillId="0" borderId="1" xfId="8" applyNumberFormat="1" applyFont="1" applyFill="1" applyBorder="1" applyAlignment="1" applyProtection="1">
      <alignment horizontal="center" vertical="center" wrapText="1"/>
      <protection locked="0"/>
    </xf>
    <xf numFmtId="177" fontId="8" fillId="0" borderId="1" xfId="7" applyNumberFormat="1" applyFont="1" applyFill="1" applyBorder="1" applyAlignment="1">
      <alignment horizontal="center" vertical="center" wrapText="1"/>
    </xf>
    <xf numFmtId="0" fontId="8" fillId="0" borderId="1" xfId="8" applyFont="1" applyFill="1" applyBorder="1" applyAlignment="1">
      <alignment horizontal="center" vertical="center" wrapText="1"/>
    </xf>
    <xf numFmtId="178" fontId="8" fillId="0" borderId="1" xfId="8" applyNumberFormat="1" applyFont="1" applyFill="1" applyBorder="1" applyAlignment="1">
      <alignment horizontal="center" vertical="center" wrapText="1"/>
    </xf>
    <xf numFmtId="179" fontId="8" fillId="0" borderId="1" xfId="8" applyNumberFormat="1" applyFont="1" applyFill="1" applyBorder="1" applyAlignment="1">
      <alignment horizontal="center" vertical="center" wrapText="1"/>
    </xf>
    <xf numFmtId="179" fontId="8" fillId="0" borderId="1" xfId="8" quotePrefix="1" applyNumberFormat="1" applyFont="1" applyFill="1" applyBorder="1" applyAlignment="1">
      <alignment horizontal="center" vertical="center" wrapText="1"/>
    </xf>
    <xf numFmtId="176" fontId="8" fillId="0" borderId="1" xfId="8" applyNumberFormat="1" applyFont="1" applyFill="1" applyBorder="1" applyAlignment="1" applyProtection="1">
      <alignment horizontal="center" vertical="center" wrapText="1"/>
    </xf>
    <xf numFmtId="176" fontId="8" fillId="0" borderId="1" xfId="6" applyNumberFormat="1" applyFont="1" applyFill="1" applyBorder="1" applyAlignment="1" applyProtection="1">
      <alignment horizontal="center" vertical="center" wrapText="1"/>
      <protection locked="0"/>
    </xf>
    <xf numFmtId="179"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8" fillId="0" borderId="1" xfId="8" applyFont="1" applyFill="1" applyBorder="1" applyAlignment="1" applyProtection="1">
      <alignment horizontal="left" vertical="center" wrapText="1"/>
      <protection locked="0"/>
    </xf>
    <xf numFmtId="0" fontId="8" fillId="0" borderId="1" xfId="8" applyFont="1" applyFill="1" applyBorder="1" applyAlignment="1">
      <alignment horizontal="left" vertical="center" wrapText="1"/>
    </xf>
    <xf numFmtId="180" fontId="8" fillId="0" borderId="1" xfId="0" quotePrefix="1"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178" fontId="8" fillId="0" borderId="1" xfId="8" applyNumberFormat="1" applyFont="1" applyFill="1" applyBorder="1" applyAlignment="1" applyProtection="1">
      <alignment horizontal="center" vertical="center" wrapText="1"/>
      <protection locked="0"/>
    </xf>
    <xf numFmtId="179" fontId="8" fillId="0" borderId="1" xfId="0" quotePrefix="1" applyNumberFormat="1" applyFont="1" applyFill="1" applyBorder="1" applyAlignment="1" applyProtection="1">
      <alignment horizontal="center" vertical="center" wrapText="1"/>
      <protection locked="0"/>
    </xf>
    <xf numFmtId="176" fontId="8" fillId="0" borderId="1" xfId="9" quotePrefix="1" applyNumberFormat="1" applyFont="1" applyFill="1" applyBorder="1" applyAlignment="1" applyProtection="1">
      <alignment horizontal="center" vertical="center" wrapText="1"/>
      <protection locked="0"/>
    </xf>
    <xf numFmtId="176" fontId="8" fillId="0" borderId="1" xfId="8" applyNumberFormat="1" applyFont="1" applyFill="1" applyBorder="1" applyAlignment="1">
      <alignment horizontal="center" vertical="center" wrapText="1"/>
    </xf>
    <xf numFmtId="176" fontId="8" fillId="0" borderId="1" xfId="6" applyNumberFormat="1" applyFont="1" applyFill="1" applyBorder="1" applyAlignment="1" applyProtection="1">
      <alignment horizontal="center" vertical="center" wrapText="1"/>
    </xf>
    <xf numFmtId="176" fontId="8" fillId="0" borderId="1" xfId="6" applyNumberFormat="1" applyFont="1" applyFill="1" applyBorder="1" applyAlignment="1">
      <alignment horizontal="center" vertical="center" wrapText="1"/>
    </xf>
    <xf numFmtId="176" fontId="8" fillId="0" borderId="1" xfId="8" applyNumberFormat="1"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xf>
    <xf numFmtId="0" fontId="0" fillId="0" borderId="0" xfId="0" applyFill="1" applyBorder="1" applyAlignment="1">
      <alignment vertical="center"/>
    </xf>
  </cellXfs>
  <cellStyles count="10">
    <cellStyle name="パーセント" xfId="7" builtinId="5"/>
    <cellStyle name="パーセント 2" xfId="1"/>
    <cellStyle name="パーセント 3" xfId="2"/>
    <cellStyle name="桁区切り" xfId="6" builtinId="6"/>
    <cellStyle name="通貨" xfId="9" builtinId="7"/>
    <cellStyle name="標準" xfId="0" builtinId="0"/>
    <cellStyle name="標準 2" xfId="3"/>
    <cellStyle name="標準 3" xfId="4"/>
    <cellStyle name="標準 7" xfId="5"/>
    <cellStyle name="標準_１６７調査票４案件best100（再検討）0914提出用" xfId="8"/>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47</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K392"/>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defaultColWidth="9" defaultRowHeight="13" x14ac:dyDescent="0.2"/>
  <cols>
    <col min="1" max="1" width="7.453125" style="5" bestFit="1" customWidth="1"/>
    <col min="2" max="2" width="30.6328125" style="18" customWidth="1"/>
    <col min="3" max="3" width="28.453125" style="18" customWidth="1"/>
    <col min="4" max="4" width="16.7265625" style="9" bestFit="1" customWidth="1"/>
    <col min="5" max="5" width="29.453125" style="18" customWidth="1"/>
    <col min="6" max="6" width="18.36328125" style="10" customWidth="1"/>
    <col min="7" max="7" width="26.26953125" style="5" bestFit="1" customWidth="1"/>
    <col min="8" max="8" width="14.36328125" style="16" bestFit="1" customWidth="1"/>
    <col min="9" max="9" width="14.36328125" style="15" bestFit="1" customWidth="1"/>
    <col min="10" max="10" width="10" style="17" bestFit="1" customWidth="1"/>
    <col min="11" max="11" width="54.6328125" style="19" customWidth="1"/>
    <col min="12" max="16384" width="9" style="5"/>
  </cols>
  <sheetData>
    <row r="1" spans="1:11" ht="30" customHeight="1" x14ac:dyDescent="0.2">
      <c r="A1" s="49" t="s">
        <v>50</v>
      </c>
      <c r="B1" s="50"/>
      <c r="C1" s="50"/>
      <c r="D1" s="50"/>
      <c r="E1" s="50"/>
      <c r="F1" s="50"/>
      <c r="G1" s="50"/>
      <c r="H1" s="50"/>
      <c r="I1" s="50"/>
      <c r="J1" s="50"/>
      <c r="K1" s="50"/>
    </row>
    <row r="2" spans="1:11" ht="30" customHeight="1" x14ac:dyDescent="0.2">
      <c r="D2" s="7"/>
      <c r="H2" s="14"/>
      <c r="K2" s="19" t="s">
        <v>358</v>
      </c>
    </row>
    <row r="3" spans="1:11" s="6" customFormat="1" ht="50" customHeight="1" x14ac:dyDescent="0.2">
      <c r="A3" s="4" t="s">
        <v>45</v>
      </c>
      <c r="B3" s="4" t="s">
        <v>2</v>
      </c>
      <c r="C3" s="4" t="s">
        <v>0</v>
      </c>
      <c r="D3" s="8" t="s">
        <v>1</v>
      </c>
      <c r="E3" s="4" t="s">
        <v>3</v>
      </c>
      <c r="F3" s="11" t="s">
        <v>48</v>
      </c>
      <c r="G3" s="4" t="s">
        <v>53</v>
      </c>
      <c r="H3" s="12" t="s">
        <v>51</v>
      </c>
      <c r="I3" s="12" t="s">
        <v>52</v>
      </c>
      <c r="J3" s="13" t="s">
        <v>49</v>
      </c>
      <c r="K3" s="4" t="s">
        <v>46</v>
      </c>
    </row>
    <row r="4" spans="1:11" s="20" customFormat="1" ht="58" customHeight="1" x14ac:dyDescent="0.2">
      <c r="A4" s="23">
        <v>1</v>
      </c>
      <c r="B4" s="37" t="s">
        <v>359</v>
      </c>
      <c r="C4" s="38" t="s">
        <v>102</v>
      </c>
      <c r="D4" s="24">
        <v>45537</v>
      </c>
      <c r="E4" s="40" t="s">
        <v>291</v>
      </c>
      <c r="F4" s="43">
        <v>6020001029840</v>
      </c>
      <c r="G4" s="25" t="s">
        <v>54</v>
      </c>
      <c r="H4" s="44">
        <v>1741662</v>
      </c>
      <c r="I4" s="44">
        <v>1182879</v>
      </c>
      <c r="J4" s="26">
        <f>IFERROR(ROUNDDOWN(I4/H4,3),"-")</f>
        <v>0.67900000000000005</v>
      </c>
      <c r="K4" s="38" t="s">
        <v>58</v>
      </c>
    </row>
    <row r="5" spans="1:11" s="20" customFormat="1" ht="67.5" customHeight="1" x14ac:dyDescent="0.2">
      <c r="A5" s="23">
        <v>2</v>
      </c>
      <c r="B5" s="38" t="s">
        <v>360</v>
      </c>
      <c r="C5" s="38" t="s">
        <v>65</v>
      </c>
      <c r="D5" s="24">
        <v>45537</v>
      </c>
      <c r="E5" s="38" t="s">
        <v>361</v>
      </c>
      <c r="F5" s="27">
        <v>7180001021987</v>
      </c>
      <c r="G5" s="25" t="s">
        <v>54</v>
      </c>
      <c r="H5" s="34">
        <v>1929058</v>
      </c>
      <c r="I5" s="35">
        <v>1499802</v>
      </c>
      <c r="J5" s="26">
        <f>IFERROR(ROUNDDOWN(I5/H5,3),"-")</f>
        <v>0.77700000000000002</v>
      </c>
      <c r="K5" s="38" t="s">
        <v>362</v>
      </c>
    </row>
    <row r="6" spans="1:11" s="20" customFormat="1" ht="58" customHeight="1" x14ac:dyDescent="0.2">
      <c r="A6" s="23">
        <v>3</v>
      </c>
      <c r="B6" s="38" t="s">
        <v>363</v>
      </c>
      <c r="C6" s="38" t="s">
        <v>101</v>
      </c>
      <c r="D6" s="24">
        <v>45537</v>
      </c>
      <c r="E6" s="38" t="s">
        <v>364</v>
      </c>
      <c r="F6" s="28">
        <v>8010005003733</v>
      </c>
      <c r="G6" s="25" t="s">
        <v>54</v>
      </c>
      <c r="H6" s="34">
        <v>1830125</v>
      </c>
      <c r="I6" s="35">
        <v>1782440</v>
      </c>
      <c r="J6" s="26">
        <f>IFERROR(ROUNDDOWN(I6/H6,3),"-")</f>
        <v>0.97299999999999998</v>
      </c>
      <c r="K6" s="38" t="s">
        <v>365</v>
      </c>
    </row>
    <row r="7" spans="1:11" s="20" customFormat="1" ht="58" customHeight="1" x14ac:dyDescent="0.2">
      <c r="A7" s="23">
        <v>4</v>
      </c>
      <c r="B7" s="38" t="s">
        <v>366</v>
      </c>
      <c r="C7" s="38" t="s">
        <v>147</v>
      </c>
      <c r="D7" s="24">
        <v>45537</v>
      </c>
      <c r="E7" s="38" t="s">
        <v>367</v>
      </c>
      <c r="F7" s="27">
        <v>6010001055706</v>
      </c>
      <c r="G7" s="25" t="s">
        <v>54</v>
      </c>
      <c r="H7" s="34">
        <v>7040000</v>
      </c>
      <c r="I7" s="34">
        <v>4441800</v>
      </c>
      <c r="J7" s="26">
        <f>IFERROR(ROUNDDOWN(I7/H7,3),"-")</f>
        <v>0.63</v>
      </c>
      <c r="K7" s="38"/>
    </row>
    <row r="8" spans="1:11" s="20" customFormat="1" ht="58" customHeight="1" x14ac:dyDescent="0.2">
      <c r="A8" s="23">
        <v>5</v>
      </c>
      <c r="B8" s="38" t="s">
        <v>240</v>
      </c>
      <c r="C8" s="38" t="s">
        <v>338</v>
      </c>
      <c r="D8" s="24">
        <v>45537</v>
      </c>
      <c r="E8" s="38" t="s">
        <v>368</v>
      </c>
      <c r="F8" s="27">
        <v>2220001000405</v>
      </c>
      <c r="G8" s="25" t="s">
        <v>54</v>
      </c>
      <c r="H8" s="34">
        <v>6528109</v>
      </c>
      <c r="I8" s="35">
        <v>4807000</v>
      </c>
      <c r="J8" s="29">
        <f>IFERROR(ROUNDDOWN(I8/H8,3),"-")</f>
        <v>0.73599999999999999</v>
      </c>
      <c r="K8" s="38" t="s">
        <v>241</v>
      </c>
    </row>
    <row r="9" spans="1:11" s="20" customFormat="1" ht="58" customHeight="1" x14ac:dyDescent="0.2">
      <c r="A9" s="23">
        <v>6</v>
      </c>
      <c r="B9" s="38" t="s">
        <v>369</v>
      </c>
      <c r="C9" s="38" t="s">
        <v>139</v>
      </c>
      <c r="D9" s="24">
        <v>45537</v>
      </c>
      <c r="E9" s="38" t="s">
        <v>921</v>
      </c>
      <c r="F9" s="27">
        <v>9430001081178</v>
      </c>
      <c r="G9" s="25" t="s">
        <v>54</v>
      </c>
      <c r="H9" s="34">
        <v>5244686</v>
      </c>
      <c r="I9" s="35">
        <v>5214000</v>
      </c>
      <c r="J9" s="29">
        <f>IFERROR(ROUNDDOWN(I9/H9,3),"-")</f>
        <v>0.99399999999999999</v>
      </c>
      <c r="K9" s="38"/>
    </row>
    <row r="10" spans="1:11" s="20" customFormat="1" ht="58" customHeight="1" x14ac:dyDescent="0.2">
      <c r="A10" s="23">
        <v>7</v>
      </c>
      <c r="B10" s="38" t="s">
        <v>370</v>
      </c>
      <c r="C10" s="38" t="s">
        <v>371</v>
      </c>
      <c r="D10" s="24">
        <v>45537</v>
      </c>
      <c r="E10" s="38" t="s">
        <v>348</v>
      </c>
      <c r="F10" s="27">
        <v>8040001003263</v>
      </c>
      <c r="G10" s="25" t="s">
        <v>54</v>
      </c>
      <c r="H10" s="34">
        <v>6678595</v>
      </c>
      <c r="I10" s="35">
        <v>5614774</v>
      </c>
      <c r="J10" s="26">
        <f>IFERROR(ROUNDDOWN(I10/H10,3),"-")</f>
        <v>0.84</v>
      </c>
      <c r="K10" s="38"/>
    </row>
    <row r="11" spans="1:11" s="20" customFormat="1" ht="58" customHeight="1" x14ac:dyDescent="0.2">
      <c r="A11" s="23">
        <v>8</v>
      </c>
      <c r="B11" s="37" t="s">
        <v>372</v>
      </c>
      <c r="C11" s="38" t="s">
        <v>102</v>
      </c>
      <c r="D11" s="24">
        <v>45537</v>
      </c>
      <c r="E11" s="40" t="s">
        <v>373</v>
      </c>
      <c r="F11" s="43">
        <v>9240001001527</v>
      </c>
      <c r="G11" s="25" t="s">
        <v>54</v>
      </c>
      <c r="H11" s="44">
        <v>6974919</v>
      </c>
      <c r="I11" s="44">
        <v>6974919</v>
      </c>
      <c r="J11" s="26">
        <f>IFERROR(ROUNDDOWN(I11/H11,3),"-")</f>
        <v>1</v>
      </c>
      <c r="K11" s="38" t="s">
        <v>58</v>
      </c>
    </row>
    <row r="12" spans="1:11" s="20" customFormat="1" ht="58" customHeight="1" x14ac:dyDescent="0.2">
      <c r="A12" s="23">
        <v>9</v>
      </c>
      <c r="B12" s="38" t="s">
        <v>374</v>
      </c>
      <c r="C12" s="38" t="s">
        <v>113</v>
      </c>
      <c r="D12" s="24">
        <v>45537</v>
      </c>
      <c r="E12" s="38" t="s">
        <v>265</v>
      </c>
      <c r="F12" s="27">
        <v>3120001077601</v>
      </c>
      <c r="G12" s="25" t="s">
        <v>54</v>
      </c>
      <c r="H12" s="34">
        <v>15601253</v>
      </c>
      <c r="I12" s="35">
        <v>15521855</v>
      </c>
      <c r="J12" s="29">
        <f>IFERROR(ROUNDDOWN(I12/H12,3),"-")</f>
        <v>0.99399999999999999</v>
      </c>
      <c r="K12" s="38" t="s">
        <v>55</v>
      </c>
    </row>
    <row r="13" spans="1:11" s="20" customFormat="1" ht="58" customHeight="1" x14ac:dyDescent="0.2">
      <c r="A13" s="23">
        <v>10</v>
      </c>
      <c r="B13" s="39" t="s">
        <v>375</v>
      </c>
      <c r="C13" s="39" t="s">
        <v>115</v>
      </c>
      <c r="D13" s="31">
        <v>45537</v>
      </c>
      <c r="E13" s="39" t="s">
        <v>331</v>
      </c>
      <c r="F13" s="32">
        <v>6040005001208</v>
      </c>
      <c r="G13" s="25" t="s">
        <v>54</v>
      </c>
      <c r="H13" s="34">
        <v>46401397</v>
      </c>
      <c r="I13" s="35">
        <v>46200000</v>
      </c>
      <c r="J13" s="26">
        <f>IFERROR(ROUNDDOWN(I13/H13,3),"-")</f>
        <v>0.995</v>
      </c>
      <c r="K13" s="38" t="s">
        <v>57</v>
      </c>
    </row>
    <row r="14" spans="1:11" s="20" customFormat="1" ht="58" customHeight="1" x14ac:dyDescent="0.2">
      <c r="A14" s="23">
        <v>11</v>
      </c>
      <c r="B14" s="38" t="s">
        <v>376</v>
      </c>
      <c r="C14" s="38" t="s">
        <v>293</v>
      </c>
      <c r="D14" s="24">
        <v>45537</v>
      </c>
      <c r="E14" s="38" t="s">
        <v>353</v>
      </c>
      <c r="F14" s="27">
        <v>3011101058122</v>
      </c>
      <c r="G14" s="25" t="s">
        <v>54</v>
      </c>
      <c r="H14" s="34">
        <v>72829350</v>
      </c>
      <c r="I14" s="35">
        <v>72766650</v>
      </c>
      <c r="J14" s="29">
        <f>IFERROR(ROUNDDOWN(I14/H14,3),"-")</f>
        <v>0.999</v>
      </c>
      <c r="K14" s="38"/>
    </row>
    <row r="15" spans="1:11" s="20" customFormat="1" ht="58" customHeight="1" x14ac:dyDescent="0.2">
      <c r="A15" s="23">
        <v>12</v>
      </c>
      <c r="B15" s="38" t="s">
        <v>377</v>
      </c>
      <c r="C15" s="38" t="s">
        <v>293</v>
      </c>
      <c r="D15" s="24">
        <v>45537</v>
      </c>
      <c r="E15" s="38" t="s">
        <v>378</v>
      </c>
      <c r="F15" s="27">
        <v>3010501015170</v>
      </c>
      <c r="G15" s="25" t="s">
        <v>54</v>
      </c>
      <c r="H15" s="34">
        <v>93251675</v>
      </c>
      <c r="I15" s="35">
        <v>91982000</v>
      </c>
      <c r="J15" s="29">
        <f>IFERROR(ROUNDDOWN(I15/H15,3),"-")</f>
        <v>0.98599999999999999</v>
      </c>
      <c r="K15" s="38"/>
    </row>
    <row r="16" spans="1:11" s="20" customFormat="1" ht="58" customHeight="1" x14ac:dyDescent="0.2">
      <c r="A16" s="23">
        <v>13</v>
      </c>
      <c r="B16" s="38" t="s">
        <v>379</v>
      </c>
      <c r="C16" s="38" t="s">
        <v>293</v>
      </c>
      <c r="D16" s="24">
        <v>45537</v>
      </c>
      <c r="E16" s="38" t="s">
        <v>380</v>
      </c>
      <c r="F16" s="27">
        <v>8012301001726</v>
      </c>
      <c r="G16" s="25" t="s">
        <v>54</v>
      </c>
      <c r="H16" s="34">
        <v>146760220</v>
      </c>
      <c r="I16" s="35">
        <v>144425600</v>
      </c>
      <c r="J16" s="29">
        <f>IFERROR(ROUNDDOWN(I16/H16,3),"-")</f>
        <v>0.98399999999999999</v>
      </c>
      <c r="K16" s="38"/>
    </row>
    <row r="17" spans="1:11" s="20" customFormat="1" ht="58" customHeight="1" x14ac:dyDescent="0.2">
      <c r="A17" s="23">
        <v>14</v>
      </c>
      <c r="B17" s="38" t="s">
        <v>381</v>
      </c>
      <c r="C17" s="38" t="s">
        <v>293</v>
      </c>
      <c r="D17" s="24">
        <v>45537</v>
      </c>
      <c r="E17" s="38" t="s">
        <v>380</v>
      </c>
      <c r="F17" s="27">
        <v>8012301001726</v>
      </c>
      <c r="G17" s="25" t="s">
        <v>54</v>
      </c>
      <c r="H17" s="34">
        <v>346479375</v>
      </c>
      <c r="I17" s="35">
        <v>343983750</v>
      </c>
      <c r="J17" s="29">
        <f>IFERROR(ROUNDDOWN(I17/H17,3),"-")</f>
        <v>0.99199999999999999</v>
      </c>
      <c r="K17" s="38"/>
    </row>
    <row r="18" spans="1:11" s="20" customFormat="1" ht="58" customHeight="1" x14ac:dyDescent="0.2">
      <c r="A18" s="23">
        <v>15</v>
      </c>
      <c r="B18" s="37" t="s">
        <v>929</v>
      </c>
      <c r="C18" s="38" t="s">
        <v>933</v>
      </c>
      <c r="D18" s="24">
        <v>45537</v>
      </c>
      <c r="E18" s="40" t="s">
        <v>934</v>
      </c>
      <c r="F18" s="43">
        <v>3440001001792</v>
      </c>
      <c r="G18" s="25" t="s">
        <v>54</v>
      </c>
      <c r="H18" s="44">
        <v>2588733</v>
      </c>
      <c r="I18" s="44">
        <v>1961231</v>
      </c>
      <c r="J18" s="26">
        <f>IFERROR(ROUNDDOWN(I18/H18,3),"-")</f>
        <v>0.75700000000000001</v>
      </c>
      <c r="K18" s="38" t="s">
        <v>927</v>
      </c>
    </row>
    <row r="19" spans="1:11" s="20" customFormat="1" ht="58" customHeight="1" x14ac:dyDescent="0.2">
      <c r="A19" s="23">
        <v>16</v>
      </c>
      <c r="B19" s="38" t="s">
        <v>382</v>
      </c>
      <c r="C19" s="38" t="s">
        <v>301</v>
      </c>
      <c r="D19" s="24">
        <v>45538</v>
      </c>
      <c r="E19" s="38" t="s">
        <v>277</v>
      </c>
      <c r="F19" s="27">
        <v>5220001018849</v>
      </c>
      <c r="G19" s="25" t="s">
        <v>54</v>
      </c>
      <c r="H19" s="34">
        <v>1695127</v>
      </c>
      <c r="I19" s="35">
        <v>1317097</v>
      </c>
      <c r="J19" s="29">
        <f>IFERROR(ROUNDDOWN(I19/H19,3),"-")</f>
        <v>0.77600000000000002</v>
      </c>
      <c r="K19" s="38" t="s">
        <v>55</v>
      </c>
    </row>
    <row r="20" spans="1:11" s="20" customFormat="1" ht="58" customHeight="1" x14ac:dyDescent="0.2">
      <c r="A20" s="23">
        <v>17</v>
      </c>
      <c r="B20" s="38" t="s">
        <v>383</v>
      </c>
      <c r="C20" s="38" t="s">
        <v>301</v>
      </c>
      <c r="D20" s="24">
        <v>45538</v>
      </c>
      <c r="E20" s="38" t="s">
        <v>276</v>
      </c>
      <c r="F20" s="27">
        <v>8230001002048</v>
      </c>
      <c r="G20" s="25" t="s">
        <v>54</v>
      </c>
      <c r="H20" s="34">
        <v>2014200</v>
      </c>
      <c r="I20" s="35">
        <v>1405350</v>
      </c>
      <c r="J20" s="29">
        <f>IFERROR(ROUNDDOWN(I20/H20,3),"-")</f>
        <v>0.69699999999999995</v>
      </c>
      <c r="K20" s="38" t="s">
        <v>55</v>
      </c>
    </row>
    <row r="21" spans="1:11" s="20" customFormat="1" ht="58" customHeight="1" x14ac:dyDescent="0.2">
      <c r="A21" s="23">
        <v>18</v>
      </c>
      <c r="B21" s="38" t="s">
        <v>384</v>
      </c>
      <c r="C21" s="38" t="s">
        <v>301</v>
      </c>
      <c r="D21" s="24">
        <v>45538</v>
      </c>
      <c r="E21" s="38" t="s">
        <v>280</v>
      </c>
      <c r="F21" s="27">
        <v>8160001010198</v>
      </c>
      <c r="G21" s="25" t="s">
        <v>54</v>
      </c>
      <c r="H21" s="34">
        <v>2220171</v>
      </c>
      <c r="I21" s="35">
        <v>1653296</v>
      </c>
      <c r="J21" s="29">
        <f>IFERROR(ROUNDDOWN(I21/H21,3),"-")</f>
        <v>0.74399999999999999</v>
      </c>
      <c r="K21" s="38" t="s">
        <v>55</v>
      </c>
    </row>
    <row r="22" spans="1:11" s="20" customFormat="1" ht="58" customHeight="1" x14ac:dyDescent="0.2">
      <c r="A22" s="23">
        <v>19</v>
      </c>
      <c r="B22" s="38" t="s">
        <v>385</v>
      </c>
      <c r="C22" s="38" t="s">
        <v>293</v>
      </c>
      <c r="D22" s="24">
        <v>45538</v>
      </c>
      <c r="E22" s="38" t="s">
        <v>386</v>
      </c>
      <c r="F22" s="27">
        <v>8011801012984</v>
      </c>
      <c r="G22" s="25" t="s">
        <v>54</v>
      </c>
      <c r="H22" s="34">
        <v>2205775</v>
      </c>
      <c r="I22" s="35">
        <v>1666500</v>
      </c>
      <c r="J22" s="26">
        <f>IFERROR(ROUNDDOWN(I22/H22,3),"-")</f>
        <v>0.755</v>
      </c>
      <c r="K22" s="38" t="s">
        <v>55</v>
      </c>
    </row>
    <row r="23" spans="1:11" s="20" customFormat="1" ht="58" customHeight="1" x14ac:dyDescent="0.2">
      <c r="A23" s="23">
        <v>20</v>
      </c>
      <c r="B23" s="38" t="s">
        <v>387</v>
      </c>
      <c r="C23" s="38" t="s">
        <v>301</v>
      </c>
      <c r="D23" s="24">
        <v>45538</v>
      </c>
      <c r="E23" s="38" t="s">
        <v>357</v>
      </c>
      <c r="F23" s="27">
        <v>2011101010356</v>
      </c>
      <c r="G23" s="25" t="s">
        <v>54</v>
      </c>
      <c r="H23" s="34">
        <v>2257865</v>
      </c>
      <c r="I23" s="35">
        <v>1701194</v>
      </c>
      <c r="J23" s="29">
        <f>IFERROR(ROUNDDOWN(I23/H23,3),"-")</f>
        <v>0.753</v>
      </c>
      <c r="K23" s="38" t="s">
        <v>55</v>
      </c>
    </row>
    <row r="24" spans="1:11" s="20" customFormat="1" ht="58" customHeight="1" x14ac:dyDescent="0.2">
      <c r="A24" s="23">
        <v>21</v>
      </c>
      <c r="B24" s="38" t="s">
        <v>388</v>
      </c>
      <c r="C24" s="38" t="s">
        <v>301</v>
      </c>
      <c r="D24" s="24">
        <v>45538</v>
      </c>
      <c r="E24" s="38" t="s">
        <v>278</v>
      </c>
      <c r="F24" s="27">
        <v>8230001002221</v>
      </c>
      <c r="G24" s="25" t="s">
        <v>54</v>
      </c>
      <c r="H24" s="34">
        <v>3097720</v>
      </c>
      <c r="I24" s="35">
        <v>2053620</v>
      </c>
      <c r="J24" s="29">
        <f>IFERROR(ROUNDDOWN(I24/H24,3),"-")</f>
        <v>0.66200000000000003</v>
      </c>
      <c r="K24" s="38" t="s">
        <v>55</v>
      </c>
    </row>
    <row r="25" spans="1:11" s="20" customFormat="1" ht="58" customHeight="1" x14ac:dyDescent="0.2">
      <c r="A25" s="23">
        <v>22</v>
      </c>
      <c r="B25" s="38" t="s">
        <v>389</v>
      </c>
      <c r="C25" s="38" t="s">
        <v>301</v>
      </c>
      <c r="D25" s="24">
        <v>45538</v>
      </c>
      <c r="E25" s="38" t="s">
        <v>277</v>
      </c>
      <c r="F25" s="27">
        <v>5220001018849</v>
      </c>
      <c r="G25" s="25" t="s">
        <v>54</v>
      </c>
      <c r="H25" s="34">
        <v>3156322</v>
      </c>
      <c r="I25" s="35">
        <v>2321984</v>
      </c>
      <c r="J25" s="29">
        <f>IFERROR(ROUNDDOWN(I25/H25,3),"-")</f>
        <v>0.73499999999999999</v>
      </c>
      <c r="K25" s="38" t="s">
        <v>55</v>
      </c>
    </row>
    <row r="26" spans="1:11" s="20" customFormat="1" ht="58" customHeight="1" x14ac:dyDescent="0.2">
      <c r="A26" s="23">
        <v>23</v>
      </c>
      <c r="B26" s="38" t="s">
        <v>390</v>
      </c>
      <c r="C26" s="38" t="s">
        <v>301</v>
      </c>
      <c r="D26" s="24">
        <v>45538</v>
      </c>
      <c r="E26" s="38" t="s">
        <v>279</v>
      </c>
      <c r="F26" s="27">
        <v>8230001003054</v>
      </c>
      <c r="G26" s="25" t="s">
        <v>54</v>
      </c>
      <c r="H26" s="34">
        <v>3400210</v>
      </c>
      <c r="I26" s="35">
        <v>2572884</v>
      </c>
      <c r="J26" s="26">
        <f>IFERROR(ROUNDDOWN(I26/H26,3),"-")</f>
        <v>0.75600000000000001</v>
      </c>
      <c r="K26" s="38" t="s">
        <v>55</v>
      </c>
    </row>
    <row r="27" spans="1:11" s="20" customFormat="1" ht="58" customHeight="1" x14ac:dyDescent="0.2">
      <c r="A27" s="23">
        <v>24</v>
      </c>
      <c r="B27" s="38" t="s">
        <v>391</v>
      </c>
      <c r="C27" s="38" t="s">
        <v>306</v>
      </c>
      <c r="D27" s="24">
        <v>45538</v>
      </c>
      <c r="E27" s="38" t="s">
        <v>392</v>
      </c>
      <c r="F27" s="27">
        <v>4290001038098</v>
      </c>
      <c r="G27" s="25" t="s">
        <v>54</v>
      </c>
      <c r="H27" s="34">
        <v>3465000</v>
      </c>
      <c r="I27" s="35">
        <v>2722500</v>
      </c>
      <c r="J27" s="26">
        <f>IFERROR(ROUNDDOWN(I27/H27,3),"-")</f>
        <v>0.78500000000000003</v>
      </c>
      <c r="K27" s="38"/>
    </row>
    <row r="28" spans="1:11" s="20" customFormat="1" ht="58" customHeight="1" x14ac:dyDescent="0.2">
      <c r="A28" s="23">
        <v>25</v>
      </c>
      <c r="B28" s="38" t="s">
        <v>393</v>
      </c>
      <c r="C28" s="38" t="s">
        <v>300</v>
      </c>
      <c r="D28" s="24">
        <v>45538</v>
      </c>
      <c r="E28" s="38" t="s">
        <v>394</v>
      </c>
      <c r="F28" s="27">
        <v>1011001022683</v>
      </c>
      <c r="G28" s="25" t="s">
        <v>54</v>
      </c>
      <c r="H28" s="34">
        <v>3289220</v>
      </c>
      <c r="I28" s="35">
        <v>3175084</v>
      </c>
      <c r="J28" s="26">
        <f>IFERROR(ROUNDDOWN(I28/H28,3),"-")</f>
        <v>0.96499999999999997</v>
      </c>
      <c r="K28" s="38"/>
    </row>
    <row r="29" spans="1:11" s="20" customFormat="1" ht="58" customHeight="1" x14ac:dyDescent="0.2">
      <c r="A29" s="23">
        <v>26</v>
      </c>
      <c r="B29" s="38" t="s">
        <v>395</v>
      </c>
      <c r="C29" s="38" t="s">
        <v>83</v>
      </c>
      <c r="D29" s="24">
        <v>45538</v>
      </c>
      <c r="E29" s="38" t="s">
        <v>396</v>
      </c>
      <c r="F29" s="27">
        <v>9070005001111</v>
      </c>
      <c r="G29" s="25" t="s">
        <v>54</v>
      </c>
      <c r="H29" s="34">
        <v>3670128</v>
      </c>
      <c r="I29" s="35">
        <v>3355473</v>
      </c>
      <c r="J29" s="26">
        <f>IFERROR(ROUNDDOWN(I29/H29,3),"-")</f>
        <v>0.91400000000000003</v>
      </c>
      <c r="K29" s="38" t="s">
        <v>397</v>
      </c>
    </row>
    <row r="30" spans="1:11" s="20" customFormat="1" ht="58" customHeight="1" x14ac:dyDescent="0.2">
      <c r="A30" s="23">
        <v>27</v>
      </c>
      <c r="B30" s="38" t="s">
        <v>398</v>
      </c>
      <c r="C30" s="38" t="s">
        <v>301</v>
      </c>
      <c r="D30" s="24">
        <v>45538</v>
      </c>
      <c r="E30" s="38" t="s">
        <v>280</v>
      </c>
      <c r="F30" s="27">
        <v>8160001010198</v>
      </c>
      <c r="G30" s="25" t="s">
        <v>54</v>
      </c>
      <c r="H30" s="34">
        <v>5409855</v>
      </c>
      <c r="I30" s="35">
        <v>3840988</v>
      </c>
      <c r="J30" s="29">
        <f>IFERROR(ROUNDDOWN(I30/H30,3),"-")</f>
        <v>0.70899999999999996</v>
      </c>
      <c r="K30" s="38" t="s">
        <v>55</v>
      </c>
    </row>
    <row r="31" spans="1:11" s="20" customFormat="1" ht="67.5" customHeight="1" x14ac:dyDescent="0.2">
      <c r="A31" s="23">
        <v>28</v>
      </c>
      <c r="B31" s="39" t="s">
        <v>399</v>
      </c>
      <c r="C31" s="38" t="s">
        <v>333</v>
      </c>
      <c r="D31" s="24">
        <v>45538</v>
      </c>
      <c r="E31" s="37" t="s">
        <v>143</v>
      </c>
      <c r="F31" s="33">
        <v>1210001000547</v>
      </c>
      <c r="G31" s="25" t="s">
        <v>54</v>
      </c>
      <c r="H31" s="34">
        <v>4259421</v>
      </c>
      <c r="I31" s="35">
        <v>4224000</v>
      </c>
      <c r="J31" s="26">
        <f>IFERROR(ROUNDDOWN(I31/H31,3),"-")</f>
        <v>0.99099999999999999</v>
      </c>
      <c r="K31" s="38"/>
    </row>
    <row r="32" spans="1:11" s="20" customFormat="1" ht="58" customHeight="1" x14ac:dyDescent="0.2">
      <c r="A32" s="23">
        <v>29</v>
      </c>
      <c r="B32" s="38" t="s">
        <v>930</v>
      </c>
      <c r="C32" s="38" t="s">
        <v>935</v>
      </c>
      <c r="D32" s="24">
        <v>45538</v>
      </c>
      <c r="E32" s="38" t="s">
        <v>936</v>
      </c>
      <c r="F32" s="27">
        <v>1390001004539</v>
      </c>
      <c r="G32" s="25" t="s">
        <v>54</v>
      </c>
      <c r="H32" s="34">
        <v>1947000</v>
      </c>
      <c r="I32" s="35">
        <v>1905120</v>
      </c>
      <c r="J32" s="26">
        <f>IFERROR(ROUNDDOWN(I32/H32,3),"-")</f>
        <v>0.97799999999999998</v>
      </c>
      <c r="K32" s="38" t="s">
        <v>55</v>
      </c>
    </row>
    <row r="33" spans="1:11" s="20" customFormat="1" ht="58" customHeight="1" x14ac:dyDescent="0.2">
      <c r="A33" s="23">
        <v>30</v>
      </c>
      <c r="B33" s="38" t="s">
        <v>931</v>
      </c>
      <c r="C33" s="38" t="s">
        <v>935</v>
      </c>
      <c r="D33" s="24">
        <v>45538</v>
      </c>
      <c r="E33" s="38" t="s">
        <v>936</v>
      </c>
      <c r="F33" s="28">
        <v>1390001004539</v>
      </c>
      <c r="G33" s="25" t="s">
        <v>54</v>
      </c>
      <c r="H33" s="34">
        <v>2132500</v>
      </c>
      <c r="I33" s="35">
        <v>1971000</v>
      </c>
      <c r="J33" s="26">
        <f>IFERROR(ROUNDDOWN(I33/H33,3),"-")</f>
        <v>0.92400000000000004</v>
      </c>
      <c r="K33" s="38" t="s">
        <v>55</v>
      </c>
    </row>
    <row r="34" spans="1:11" s="20" customFormat="1" ht="58" customHeight="1" x14ac:dyDescent="0.2">
      <c r="A34" s="23">
        <v>31</v>
      </c>
      <c r="B34" s="38" t="s">
        <v>400</v>
      </c>
      <c r="C34" s="38" t="s">
        <v>188</v>
      </c>
      <c r="D34" s="24">
        <v>45539</v>
      </c>
      <c r="E34" s="38" t="s">
        <v>64</v>
      </c>
      <c r="F34" s="27">
        <v>6011001035920</v>
      </c>
      <c r="G34" s="25" t="s">
        <v>54</v>
      </c>
      <c r="H34" s="34" t="s">
        <v>249</v>
      </c>
      <c r="I34" s="35">
        <v>659394</v>
      </c>
      <c r="J34" s="26" t="str">
        <f>IFERROR(ROUNDDOWN(I34/H34,3),"-")</f>
        <v>-</v>
      </c>
      <c r="K34" s="38" t="s">
        <v>401</v>
      </c>
    </row>
    <row r="35" spans="1:11" s="20" customFormat="1" ht="58" customHeight="1" x14ac:dyDescent="0.2">
      <c r="A35" s="23">
        <v>32</v>
      </c>
      <c r="B35" s="38" t="s">
        <v>402</v>
      </c>
      <c r="C35" s="38" t="s">
        <v>281</v>
      </c>
      <c r="D35" s="24">
        <v>45539</v>
      </c>
      <c r="E35" s="38" t="s">
        <v>341</v>
      </c>
      <c r="F35" s="27">
        <v>7010701008334</v>
      </c>
      <c r="G35" s="25" t="s">
        <v>54</v>
      </c>
      <c r="H35" s="34">
        <v>2038850</v>
      </c>
      <c r="I35" s="35">
        <v>858000</v>
      </c>
      <c r="J35" s="26">
        <f>IFERROR(ROUNDDOWN(I35/H35,3),"-")</f>
        <v>0.42</v>
      </c>
      <c r="K35" s="38"/>
    </row>
    <row r="36" spans="1:11" s="20" customFormat="1" ht="58" customHeight="1" x14ac:dyDescent="0.2">
      <c r="A36" s="23">
        <v>33</v>
      </c>
      <c r="B36" s="38" t="s">
        <v>403</v>
      </c>
      <c r="C36" s="38" t="s">
        <v>75</v>
      </c>
      <c r="D36" s="24">
        <v>45539</v>
      </c>
      <c r="E36" s="38" t="s">
        <v>199</v>
      </c>
      <c r="F36" s="27">
        <v>4310001005533</v>
      </c>
      <c r="G36" s="25" t="s">
        <v>54</v>
      </c>
      <c r="H36" s="34">
        <v>2019563</v>
      </c>
      <c r="I36" s="35">
        <v>1620430</v>
      </c>
      <c r="J36" s="29">
        <f>IFERROR(ROUNDDOWN(I36/H36,3),"-")</f>
        <v>0.80200000000000005</v>
      </c>
      <c r="K36" s="38" t="s">
        <v>317</v>
      </c>
    </row>
    <row r="37" spans="1:11" s="20" customFormat="1" ht="58" customHeight="1" x14ac:dyDescent="0.2">
      <c r="A37" s="23">
        <v>34</v>
      </c>
      <c r="B37" s="38" t="s">
        <v>404</v>
      </c>
      <c r="C37" s="38" t="s">
        <v>306</v>
      </c>
      <c r="D37" s="24">
        <v>45539</v>
      </c>
      <c r="E37" s="38" t="s">
        <v>405</v>
      </c>
      <c r="F37" s="27">
        <v>8010005003733</v>
      </c>
      <c r="G37" s="25" t="s">
        <v>54</v>
      </c>
      <c r="H37" s="34">
        <v>1911250</v>
      </c>
      <c r="I37" s="35">
        <v>1737500</v>
      </c>
      <c r="J37" s="29">
        <f>IFERROR(ROUNDDOWN(I37/H37,3),"-")</f>
        <v>0.90900000000000003</v>
      </c>
      <c r="K37" s="38" t="s">
        <v>317</v>
      </c>
    </row>
    <row r="38" spans="1:11" s="20" customFormat="1" ht="58" customHeight="1" x14ac:dyDescent="0.2">
      <c r="A38" s="23">
        <v>35</v>
      </c>
      <c r="B38" s="38" t="s">
        <v>403</v>
      </c>
      <c r="C38" s="38" t="s">
        <v>75</v>
      </c>
      <c r="D38" s="24">
        <v>45539</v>
      </c>
      <c r="E38" s="38" t="s">
        <v>218</v>
      </c>
      <c r="F38" s="27">
        <v>1290002004184</v>
      </c>
      <c r="G38" s="25" t="s">
        <v>54</v>
      </c>
      <c r="H38" s="34">
        <v>2452571</v>
      </c>
      <c r="I38" s="35">
        <v>1891656</v>
      </c>
      <c r="J38" s="29">
        <f>IFERROR(ROUNDDOWN(I38/H38,3),"-")</f>
        <v>0.77100000000000002</v>
      </c>
      <c r="K38" s="38" t="s">
        <v>317</v>
      </c>
    </row>
    <row r="39" spans="1:11" s="20" customFormat="1" ht="58" customHeight="1" x14ac:dyDescent="0.2">
      <c r="A39" s="23">
        <v>36</v>
      </c>
      <c r="B39" s="38" t="s">
        <v>406</v>
      </c>
      <c r="C39" s="38" t="s">
        <v>92</v>
      </c>
      <c r="D39" s="24">
        <v>45539</v>
      </c>
      <c r="E39" s="38" t="s">
        <v>186</v>
      </c>
      <c r="F39" s="27">
        <v>7190001001138</v>
      </c>
      <c r="G39" s="25" t="s">
        <v>54</v>
      </c>
      <c r="H39" s="34">
        <v>3367980</v>
      </c>
      <c r="I39" s="35">
        <v>2993760</v>
      </c>
      <c r="J39" s="29">
        <f>IFERROR(ROUNDDOWN(I39/H39,3),"-")</f>
        <v>0.88800000000000001</v>
      </c>
      <c r="K39" s="38" t="s">
        <v>317</v>
      </c>
    </row>
    <row r="40" spans="1:11" s="20" customFormat="1" ht="67.5" customHeight="1" x14ac:dyDescent="0.2">
      <c r="A40" s="23">
        <v>37</v>
      </c>
      <c r="B40" s="38" t="s">
        <v>407</v>
      </c>
      <c r="C40" s="38" t="s">
        <v>92</v>
      </c>
      <c r="D40" s="24">
        <v>45539</v>
      </c>
      <c r="E40" s="38" t="s">
        <v>194</v>
      </c>
      <c r="F40" s="27">
        <v>1200001008112</v>
      </c>
      <c r="G40" s="25" t="s">
        <v>54</v>
      </c>
      <c r="H40" s="34">
        <v>3301344</v>
      </c>
      <c r="I40" s="35">
        <v>3053743</v>
      </c>
      <c r="J40" s="26">
        <f>IFERROR(ROUNDDOWN(I40/H40,3),"-")</f>
        <v>0.92400000000000004</v>
      </c>
      <c r="K40" s="38" t="s">
        <v>317</v>
      </c>
    </row>
    <row r="41" spans="1:11" s="20" customFormat="1" ht="58" customHeight="1" x14ac:dyDescent="0.2">
      <c r="A41" s="23">
        <v>38</v>
      </c>
      <c r="B41" s="38" t="s">
        <v>408</v>
      </c>
      <c r="C41" s="38" t="s">
        <v>75</v>
      </c>
      <c r="D41" s="24">
        <v>45539</v>
      </c>
      <c r="E41" s="38" t="s">
        <v>236</v>
      </c>
      <c r="F41" s="27">
        <v>3300001006351</v>
      </c>
      <c r="G41" s="25" t="s">
        <v>54</v>
      </c>
      <c r="H41" s="34">
        <v>7521147</v>
      </c>
      <c r="I41" s="35">
        <v>6371576</v>
      </c>
      <c r="J41" s="29">
        <f>IFERROR(ROUNDDOWN(I41/H41,3),"-")</f>
        <v>0.84699999999999998</v>
      </c>
      <c r="K41" s="38" t="s">
        <v>317</v>
      </c>
    </row>
    <row r="42" spans="1:11" s="20" customFormat="1" ht="58" customHeight="1" x14ac:dyDescent="0.2">
      <c r="A42" s="23">
        <v>39</v>
      </c>
      <c r="B42" s="38" t="s">
        <v>409</v>
      </c>
      <c r="C42" s="38" t="s">
        <v>349</v>
      </c>
      <c r="D42" s="24">
        <v>45539</v>
      </c>
      <c r="E42" s="38" t="s">
        <v>410</v>
      </c>
      <c r="F42" s="27">
        <v>6430001021855</v>
      </c>
      <c r="G42" s="25" t="s">
        <v>54</v>
      </c>
      <c r="H42" s="34">
        <v>10026500</v>
      </c>
      <c r="I42" s="35">
        <v>7579000</v>
      </c>
      <c r="J42" s="26">
        <f>IFERROR(ROUNDDOWN(I42/H42,3),"-")</f>
        <v>0.755</v>
      </c>
      <c r="K42" s="38"/>
    </row>
    <row r="43" spans="1:11" s="20" customFormat="1" ht="58" customHeight="1" x14ac:dyDescent="0.2">
      <c r="A43" s="23">
        <v>40</v>
      </c>
      <c r="B43" s="38" t="s">
        <v>411</v>
      </c>
      <c r="C43" s="38" t="s">
        <v>79</v>
      </c>
      <c r="D43" s="24">
        <v>45540</v>
      </c>
      <c r="E43" s="38" t="s">
        <v>412</v>
      </c>
      <c r="F43" s="28">
        <v>5220001003578</v>
      </c>
      <c r="G43" s="25" t="s">
        <v>54</v>
      </c>
      <c r="H43" s="34">
        <v>1030368</v>
      </c>
      <c r="I43" s="35">
        <v>929084</v>
      </c>
      <c r="J43" s="26">
        <f>IFERROR(ROUNDDOWN(I43/H43,3),"-")</f>
        <v>0.90100000000000002</v>
      </c>
      <c r="K43" s="38" t="s">
        <v>413</v>
      </c>
    </row>
    <row r="44" spans="1:11" s="20" customFormat="1" ht="58" customHeight="1" x14ac:dyDescent="0.2">
      <c r="A44" s="23">
        <v>41</v>
      </c>
      <c r="B44" s="38" t="s">
        <v>414</v>
      </c>
      <c r="C44" s="38" t="s">
        <v>415</v>
      </c>
      <c r="D44" s="24">
        <v>45540</v>
      </c>
      <c r="E44" s="38" t="s">
        <v>131</v>
      </c>
      <c r="F44" s="27">
        <v>4010001027005</v>
      </c>
      <c r="G44" s="25" t="s">
        <v>54</v>
      </c>
      <c r="H44" s="34">
        <v>1486100</v>
      </c>
      <c r="I44" s="35">
        <v>1452000</v>
      </c>
      <c r="J44" s="26">
        <f>IFERROR(ROUNDDOWN(I44/H44,3),"-")</f>
        <v>0.97699999999999998</v>
      </c>
      <c r="K44" s="38"/>
    </row>
    <row r="45" spans="1:11" s="20" customFormat="1" ht="58" customHeight="1" x14ac:dyDescent="0.2">
      <c r="A45" s="23">
        <v>42</v>
      </c>
      <c r="B45" s="38" t="s">
        <v>416</v>
      </c>
      <c r="C45" s="38" t="s">
        <v>68</v>
      </c>
      <c r="D45" s="24">
        <v>45540</v>
      </c>
      <c r="E45" s="38" t="s">
        <v>154</v>
      </c>
      <c r="F45" s="27">
        <v>8010401132177</v>
      </c>
      <c r="G45" s="25" t="s">
        <v>54</v>
      </c>
      <c r="H45" s="34">
        <v>2105233</v>
      </c>
      <c r="I45" s="35">
        <v>1665400</v>
      </c>
      <c r="J45" s="26">
        <f>IFERROR(ROUNDDOWN(I45/H45,3),"-")</f>
        <v>0.79100000000000004</v>
      </c>
      <c r="K45" s="38"/>
    </row>
    <row r="46" spans="1:11" s="20" customFormat="1" ht="58" customHeight="1" x14ac:dyDescent="0.2">
      <c r="A46" s="23">
        <v>43</v>
      </c>
      <c r="B46" s="38" t="s">
        <v>417</v>
      </c>
      <c r="C46" s="38" t="s">
        <v>88</v>
      </c>
      <c r="D46" s="24">
        <v>45540</v>
      </c>
      <c r="E46" s="38" t="s">
        <v>418</v>
      </c>
      <c r="F46" s="27">
        <v>9310001000026</v>
      </c>
      <c r="G46" s="25" t="s">
        <v>54</v>
      </c>
      <c r="H46" s="34">
        <v>2090000</v>
      </c>
      <c r="I46" s="35">
        <v>2035000</v>
      </c>
      <c r="J46" s="26">
        <f>IFERROR(ROUNDDOWN(I46/H46,3),"-")</f>
        <v>0.97299999999999998</v>
      </c>
      <c r="K46" s="38"/>
    </row>
    <row r="47" spans="1:11" s="20" customFormat="1" ht="58" customHeight="1" x14ac:dyDescent="0.2">
      <c r="A47" s="23">
        <v>44</v>
      </c>
      <c r="B47" s="38" t="s">
        <v>419</v>
      </c>
      <c r="C47" s="38" t="s">
        <v>91</v>
      </c>
      <c r="D47" s="24">
        <v>45540</v>
      </c>
      <c r="E47" s="38" t="s">
        <v>109</v>
      </c>
      <c r="F47" s="27">
        <v>5100002008225</v>
      </c>
      <c r="G47" s="25" t="s">
        <v>54</v>
      </c>
      <c r="H47" s="34">
        <v>2566080</v>
      </c>
      <c r="I47" s="35">
        <v>2142774</v>
      </c>
      <c r="J47" s="26">
        <f>IFERROR(ROUNDDOWN(I47/H47,3),"-")</f>
        <v>0.83499999999999996</v>
      </c>
      <c r="K47" s="38" t="s">
        <v>55</v>
      </c>
    </row>
    <row r="48" spans="1:11" s="20" customFormat="1" ht="58" customHeight="1" x14ac:dyDescent="0.2">
      <c r="A48" s="23">
        <v>45</v>
      </c>
      <c r="B48" s="38" t="s">
        <v>420</v>
      </c>
      <c r="C48" s="38" t="s">
        <v>335</v>
      </c>
      <c r="D48" s="24">
        <v>45540</v>
      </c>
      <c r="E48" s="38" t="s">
        <v>421</v>
      </c>
      <c r="F48" s="27">
        <v>7020001043056</v>
      </c>
      <c r="G48" s="25" t="s">
        <v>54</v>
      </c>
      <c r="H48" s="34">
        <v>4317954</v>
      </c>
      <c r="I48" s="35">
        <v>2175800</v>
      </c>
      <c r="J48" s="29">
        <f>IFERROR(ROUNDDOWN(I48/H48,3),"-")</f>
        <v>0.503</v>
      </c>
      <c r="K48" s="38"/>
    </row>
    <row r="49" spans="1:11" s="20" customFormat="1" ht="58" customHeight="1" x14ac:dyDescent="0.2">
      <c r="A49" s="23">
        <v>46</v>
      </c>
      <c r="B49" s="38" t="s">
        <v>422</v>
      </c>
      <c r="C49" s="38" t="s">
        <v>113</v>
      </c>
      <c r="D49" s="24">
        <v>45540</v>
      </c>
      <c r="E49" s="38" t="s">
        <v>341</v>
      </c>
      <c r="F49" s="27">
        <v>7010701008334</v>
      </c>
      <c r="G49" s="25" t="s">
        <v>54</v>
      </c>
      <c r="H49" s="34">
        <v>2685210</v>
      </c>
      <c r="I49" s="35">
        <v>2286240</v>
      </c>
      <c r="J49" s="29">
        <f>IFERROR(ROUNDDOWN(I49/H49,3),"-")</f>
        <v>0.85099999999999998</v>
      </c>
      <c r="K49" s="38"/>
    </row>
    <row r="50" spans="1:11" s="20" customFormat="1" ht="58" customHeight="1" x14ac:dyDescent="0.2">
      <c r="A50" s="23">
        <v>47</v>
      </c>
      <c r="B50" s="38" t="s">
        <v>423</v>
      </c>
      <c r="C50" s="38" t="s">
        <v>75</v>
      </c>
      <c r="D50" s="24">
        <v>45540</v>
      </c>
      <c r="E50" s="38" t="s">
        <v>169</v>
      </c>
      <c r="F50" s="27">
        <v>4310001005310</v>
      </c>
      <c r="G50" s="25" t="s">
        <v>54</v>
      </c>
      <c r="H50" s="34">
        <v>2848500</v>
      </c>
      <c r="I50" s="35">
        <v>2371750</v>
      </c>
      <c r="J50" s="29">
        <f>IFERROR(ROUNDDOWN(I50/H50,3),"-")</f>
        <v>0.83199999999999996</v>
      </c>
      <c r="K50" s="38" t="s">
        <v>317</v>
      </c>
    </row>
    <row r="51" spans="1:11" s="20" customFormat="1" ht="58" customHeight="1" x14ac:dyDescent="0.2">
      <c r="A51" s="23">
        <v>48</v>
      </c>
      <c r="B51" s="38" t="s">
        <v>423</v>
      </c>
      <c r="C51" s="38" t="s">
        <v>75</v>
      </c>
      <c r="D51" s="24">
        <v>45540</v>
      </c>
      <c r="E51" s="38" t="s">
        <v>199</v>
      </c>
      <c r="F51" s="27">
        <v>4310001005533</v>
      </c>
      <c r="G51" s="25" t="s">
        <v>54</v>
      </c>
      <c r="H51" s="34">
        <v>4936000</v>
      </c>
      <c r="I51" s="35">
        <v>3838230</v>
      </c>
      <c r="J51" s="29">
        <f>IFERROR(ROUNDDOWN(I51/H51,3),"-")</f>
        <v>0.77700000000000002</v>
      </c>
      <c r="K51" s="38" t="s">
        <v>317</v>
      </c>
    </row>
    <row r="52" spans="1:11" s="20" customFormat="1" ht="58" customHeight="1" x14ac:dyDescent="0.2">
      <c r="A52" s="23">
        <v>49</v>
      </c>
      <c r="B52" s="38" t="s">
        <v>424</v>
      </c>
      <c r="C52" s="38" t="s">
        <v>75</v>
      </c>
      <c r="D52" s="24">
        <v>45540</v>
      </c>
      <c r="E52" s="38" t="s">
        <v>218</v>
      </c>
      <c r="F52" s="27">
        <v>1290002004184</v>
      </c>
      <c r="G52" s="25" t="s">
        <v>54</v>
      </c>
      <c r="H52" s="34">
        <v>5354300</v>
      </c>
      <c r="I52" s="35">
        <v>4764946</v>
      </c>
      <c r="J52" s="29">
        <f>IFERROR(ROUNDDOWN(I52/H52,3),"-")</f>
        <v>0.88900000000000001</v>
      </c>
      <c r="K52" s="38" t="s">
        <v>317</v>
      </c>
    </row>
    <row r="53" spans="1:11" s="20" customFormat="1" ht="58" customHeight="1" x14ac:dyDescent="0.2">
      <c r="A53" s="23">
        <v>50</v>
      </c>
      <c r="B53" s="38" t="s">
        <v>425</v>
      </c>
      <c r="C53" s="38" t="s">
        <v>426</v>
      </c>
      <c r="D53" s="24">
        <v>45540</v>
      </c>
      <c r="E53" s="38" t="s">
        <v>427</v>
      </c>
      <c r="F53" s="27">
        <v>2370001004770</v>
      </c>
      <c r="G53" s="25" t="s">
        <v>54</v>
      </c>
      <c r="H53" s="34">
        <v>8900696</v>
      </c>
      <c r="I53" s="35">
        <v>8800000</v>
      </c>
      <c r="J53" s="26">
        <f>IFERROR(ROUNDDOWN(I53/H53,3),"-")</f>
        <v>0.98799999999999999</v>
      </c>
      <c r="K53" s="38"/>
    </row>
    <row r="54" spans="1:11" s="20" customFormat="1" ht="58" customHeight="1" x14ac:dyDescent="0.2">
      <c r="A54" s="23">
        <v>51</v>
      </c>
      <c r="B54" s="38" t="s">
        <v>428</v>
      </c>
      <c r="C54" s="38" t="s">
        <v>91</v>
      </c>
      <c r="D54" s="24">
        <v>45540</v>
      </c>
      <c r="E54" s="38" t="s">
        <v>239</v>
      </c>
      <c r="F54" s="27">
        <v>6100002018339</v>
      </c>
      <c r="G54" s="25" t="s">
        <v>54</v>
      </c>
      <c r="H54" s="34">
        <v>11741598</v>
      </c>
      <c r="I54" s="35">
        <v>10518735</v>
      </c>
      <c r="J54" s="26">
        <f>IFERROR(ROUNDDOWN(I54/H54,3),"-")</f>
        <v>0.89500000000000002</v>
      </c>
      <c r="K54" s="38" t="s">
        <v>55</v>
      </c>
    </row>
    <row r="55" spans="1:11" s="20" customFormat="1" ht="58" customHeight="1" x14ac:dyDescent="0.2">
      <c r="A55" s="23">
        <v>52</v>
      </c>
      <c r="B55" s="38" t="s">
        <v>429</v>
      </c>
      <c r="C55" s="38" t="s">
        <v>90</v>
      </c>
      <c r="D55" s="24">
        <v>45540</v>
      </c>
      <c r="E55" s="38" t="s">
        <v>351</v>
      </c>
      <c r="F55" s="27">
        <v>8010401011967</v>
      </c>
      <c r="G55" s="25" t="s">
        <v>54</v>
      </c>
      <c r="H55" s="34">
        <v>12342360</v>
      </c>
      <c r="I55" s="35">
        <v>12100000</v>
      </c>
      <c r="J55" s="26">
        <f>IFERROR(ROUNDDOWN(I55/H55,3),"-")</f>
        <v>0.98</v>
      </c>
      <c r="K55" s="38"/>
    </row>
    <row r="56" spans="1:11" s="20" customFormat="1" ht="58" customHeight="1" x14ac:dyDescent="0.2">
      <c r="A56" s="23">
        <v>53</v>
      </c>
      <c r="B56" s="38" t="s">
        <v>430</v>
      </c>
      <c r="C56" s="38" t="s">
        <v>326</v>
      </c>
      <c r="D56" s="24">
        <v>45540</v>
      </c>
      <c r="E56" s="38" t="s">
        <v>211</v>
      </c>
      <c r="F56" s="27">
        <v>4370001008142</v>
      </c>
      <c r="G56" s="25" t="s">
        <v>54</v>
      </c>
      <c r="H56" s="34">
        <v>100224300</v>
      </c>
      <c r="I56" s="35">
        <v>99444570</v>
      </c>
      <c r="J56" s="26">
        <f>IFERROR(ROUNDDOWN(I56/H56,3),"-")</f>
        <v>0.99199999999999999</v>
      </c>
      <c r="K56" s="38" t="s">
        <v>55</v>
      </c>
    </row>
    <row r="57" spans="1:11" s="20" customFormat="1" ht="58" customHeight="1" x14ac:dyDescent="0.2">
      <c r="A57" s="23">
        <v>54</v>
      </c>
      <c r="B57" s="38" t="s">
        <v>431</v>
      </c>
      <c r="C57" s="38" t="s">
        <v>294</v>
      </c>
      <c r="D57" s="24">
        <v>45540</v>
      </c>
      <c r="E57" s="38" t="s">
        <v>432</v>
      </c>
      <c r="F57" s="27" t="s">
        <v>433</v>
      </c>
      <c r="G57" s="25" t="s">
        <v>56</v>
      </c>
      <c r="H57" s="34">
        <v>557363171</v>
      </c>
      <c r="I57" s="35">
        <v>531198800</v>
      </c>
      <c r="J57" s="29">
        <f>IFERROR(ROUNDDOWN(I57/H57,3),"-")</f>
        <v>0.95299999999999996</v>
      </c>
      <c r="K57" s="38" t="s">
        <v>322</v>
      </c>
    </row>
    <row r="58" spans="1:11" s="20" customFormat="1" ht="58" customHeight="1" x14ac:dyDescent="0.2">
      <c r="A58" s="23">
        <v>55</v>
      </c>
      <c r="B58" s="38" t="s">
        <v>434</v>
      </c>
      <c r="C58" s="38" t="s">
        <v>296</v>
      </c>
      <c r="D58" s="24">
        <v>45541</v>
      </c>
      <c r="E58" s="38" t="s">
        <v>128</v>
      </c>
      <c r="F58" s="27">
        <v>5120001061479</v>
      </c>
      <c r="G58" s="25" t="s">
        <v>54</v>
      </c>
      <c r="H58" s="34">
        <v>1867838.4</v>
      </c>
      <c r="I58" s="35">
        <v>1375153.2</v>
      </c>
      <c r="J58" s="29">
        <f>IFERROR(ROUNDDOWN(I58/H58,3),"-")</f>
        <v>0.73599999999999999</v>
      </c>
      <c r="K58" s="38" t="s">
        <v>55</v>
      </c>
    </row>
    <row r="59" spans="1:11" s="20" customFormat="1" ht="58" customHeight="1" x14ac:dyDescent="0.2">
      <c r="A59" s="23">
        <v>56</v>
      </c>
      <c r="B59" s="38" t="s">
        <v>435</v>
      </c>
      <c r="C59" s="38" t="s">
        <v>78</v>
      </c>
      <c r="D59" s="24">
        <v>45541</v>
      </c>
      <c r="E59" s="38" t="s">
        <v>170</v>
      </c>
      <c r="F59" s="27">
        <v>6013301013580</v>
      </c>
      <c r="G59" s="25" t="s">
        <v>54</v>
      </c>
      <c r="H59" s="34">
        <v>2055350</v>
      </c>
      <c r="I59" s="35">
        <v>1452000</v>
      </c>
      <c r="J59" s="29">
        <f>IFERROR(ROUNDDOWN(I59/H59,3),"-")</f>
        <v>0.70599999999999996</v>
      </c>
      <c r="K59" s="38"/>
    </row>
    <row r="60" spans="1:11" s="20" customFormat="1" ht="58" customHeight="1" x14ac:dyDescent="0.2">
      <c r="A60" s="23">
        <v>57</v>
      </c>
      <c r="B60" s="38" t="s">
        <v>436</v>
      </c>
      <c r="C60" s="38" t="s">
        <v>296</v>
      </c>
      <c r="D60" s="24">
        <v>45541</v>
      </c>
      <c r="E60" s="38" t="s">
        <v>108</v>
      </c>
      <c r="F60" s="27">
        <v>2370002011700</v>
      </c>
      <c r="G60" s="25" t="s">
        <v>54</v>
      </c>
      <c r="H60" s="34">
        <v>1773802.8</v>
      </c>
      <c r="I60" s="35">
        <v>1489966.92</v>
      </c>
      <c r="J60" s="26">
        <f>IFERROR(ROUNDDOWN(I60/H60,3),"-")</f>
        <v>0.83899999999999997</v>
      </c>
      <c r="K60" s="38" t="s">
        <v>55</v>
      </c>
    </row>
    <row r="61" spans="1:11" s="20" customFormat="1" ht="58" customHeight="1" x14ac:dyDescent="0.2">
      <c r="A61" s="23">
        <v>58</v>
      </c>
      <c r="B61" s="38" t="s">
        <v>437</v>
      </c>
      <c r="C61" s="38" t="s">
        <v>438</v>
      </c>
      <c r="D61" s="24">
        <v>45541</v>
      </c>
      <c r="E61" s="38" t="s">
        <v>439</v>
      </c>
      <c r="F61" s="27">
        <v>5320001001381</v>
      </c>
      <c r="G61" s="25" t="s">
        <v>54</v>
      </c>
      <c r="H61" s="34">
        <v>1892000</v>
      </c>
      <c r="I61" s="35">
        <v>1782000</v>
      </c>
      <c r="J61" s="26">
        <f>IFERROR(ROUNDDOWN(I61/H61,3),"-")</f>
        <v>0.94099999999999995</v>
      </c>
      <c r="K61" s="38"/>
    </row>
    <row r="62" spans="1:11" s="20" customFormat="1" ht="58" customHeight="1" x14ac:dyDescent="0.2">
      <c r="A62" s="23">
        <v>59</v>
      </c>
      <c r="B62" s="38" t="s">
        <v>440</v>
      </c>
      <c r="C62" s="38" t="s">
        <v>321</v>
      </c>
      <c r="D62" s="24">
        <v>45541</v>
      </c>
      <c r="E62" s="38" t="s">
        <v>177</v>
      </c>
      <c r="F62" s="27">
        <v>2180001034275</v>
      </c>
      <c r="G62" s="25" t="s">
        <v>54</v>
      </c>
      <c r="H62" s="34">
        <v>2193951</v>
      </c>
      <c r="I62" s="35">
        <v>1930108</v>
      </c>
      <c r="J62" s="29">
        <f>IFERROR(ROUNDDOWN(I62/H62,3),"-")</f>
        <v>0.879</v>
      </c>
      <c r="K62" s="38" t="s">
        <v>55</v>
      </c>
    </row>
    <row r="63" spans="1:11" s="20" customFormat="1" ht="58" customHeight="1" x14ac:dyDescent="0.2">
      <c r="A63" s="23">
        <v>60</v>
      </c>
      <c r="B63" s="38" t="s">
        <v>441</v>
      </c>
      <c r="C63" s="38" t="s">
        <v>294</v>
      </c>
      <c r="D63" s="24">
        <v>45541</v>
      </c>
      <c r="E63" s="38" t="s">
        <v>442</v>
      </c>
      <c r="F63" s="27">
        <v>3010001005787</v>
      </c>
      <c r="G63" s="25" t="s">
        <v>56</v>
      </c>
      <c r="H63" s="34">
        <v>3185490</v>
      </c>
      <c r="I63" s="35">
        <v>2750000</v>
      </c>
      <c r="J63" s="29">
        <f>IFERROR(ROUNDDOWN(I63/H63,3),"-")</f>
        <v>0.86299999999999999</v>
      </c>
      <c r="K63" s="38"/>
    </row>
    <row r="64" spans="1:11" s="20" customFormat="1" ht="58" customHeight="1" x14ac:dyDescent="0.2">
      <c r="A64" s="23">
        <v>61</v>
      </c>
      <c r="B64" s="38" t="s">
        <v>443</v>
      </c>
      <c r="C64" s="38" t="s">
        <v>321</v>
      </c>
      <c r="D64" s="24">
        <v>45541</v>
      </c>
      <c r="E64" s="38" t="s">
        <v>444</v>
      </c>
      <c r="F64" s="27">
        <v>5180002020825</v>
      </c>
      <c r="G64" s="25" t="s">
        <v>54</v>
      </c>
      <c r="H64" s="34">
        <v>3773930</v>
      </c>
      <c r="I64" s="35">
        <v>2759472</v>
      </c>
      <c r="J64" s="26">
        <f>IFERROR(ROUNDDOWN(I64/H64,3),"-")</f>
        <v>0.73099999999999998</v>
      </c>
      <c r="K64" s="38" t="s">
        <v>55</v>
      </c>
    </row>
    <row r="65" spans="1:11" s="20" customFormat="1" ht="58" customHeight="1" x14ac:dyDescent="0.2">
      <c r="A65" s="23">
        <v>62</v>
      </c>
      <c r="B65" s="38" t="s">
        <v>445</v>
      </c>
      <c r="C65" s="38" t="s">
        <v>321</v>
      </c>
      <c r="D65" s="24">
        <v>45541</v>
      </c>
      <c r="E65" s="38" t="s">
        <v>209</v>
      </c>
      <c r="F65" s="27">
        <v>5180001040675</v>
      </c>
      <c r="G65" s="25" t="s">
        <v>54</v>
      </c>
      <c r="H65" s="34">
        <v>3102333</v>
      </c>
      <c r="I65" s="35">
        <v>3005655</v>
      </c>
      <c r="J65" s="29">
        <f>IFERROR(ROUNDDOWN(I65/H65,3),"-")</f>
        <v>0.96799999999999997</v>
      </c>
      <c r="K65" s="38" t="s">
        <v>55</v>
      </c>
    </row>
    <row r="66" spans="1:11" s="20" customFormat="1" ht="58" customHeight="1" x14ac:dyDescent="0.2">
      <c r="A66" s="23">
        <v>63</v>
      </c>
      <c r="B66" s="38" t="s">
        <v>446</v>
      </c>
      <c r="C66" s="38" t="s">
        <v>321</v>
      </c>
      <c r="D66" s="24">
        <v>45541</v>
      </c>
      <c r="E66" s="38" t="s">
        <v>93</v>
      </c>
      <c r="F66" s="27">
        <v>2180301019067</v>
      </c>
      <c r="G66" s="25" t="s">
        <v>54</v>
      </c>
      <c r="H66" s="34">
        <v>3946888</v>
      </c>
      <c r="I66" s="35">
        <v>3102227</v>
      </c>
      <c r="J66" s="29">
        <f>IFERROR(ROUNDDOWN(I66/H66,3),"-")</f>
        <v>0.78500000000000003</v>
      </c>
      <c r="K66" s="38" t="s">
        <v>55</v>
      </c>
    </row>
    <row r="67" spans="1:11" s="20" customFormat="1" ht="58" customHeight="1" x14ac:dyDescent="0.2">
      <c r="A67" s="23">
        <v>64</v>
      </c>
      <c r="B67" s="38" t="s">
        <v>447</v>
      </c>
      <c r="C67" s="38" t="s">
        <v>321</v>
      </c>
      <c r="D67" s="24">
        <v>45541</v>
      </c>
      <c r="E67" s="38" t="s">
        <v>448</v>
      </c>
      <c r="F67" s="27">
        <v>8180001045515</v>
      </c>
      <c r="G67" s="25" t="s">
        <v>54</v>
      </c>
      <c r="H67" s="34">
        <v>3538781</v>
      </c>
      <c r="I67" s="35">
        <v>3538781</v>
      </c>
      <c r="J67" s="29">
        <f>IFERROR(ROUNDDOWN(I67/H67,3),"-")</f>
        <v>1</v>
      </c>
      <c r="K67" s="38" t="s">
        <v>55</v>
      </c>
    </row>
    <row r="68" spans="1:11" s="20" customFormat="1" ht="58" customHeight="1" x14ac:dyDescent="0.2">
      <c r="A68" s="23">
        <v>65</v>
      </c>
      <c r="B68" s="38" t="s">
        <v>449</v>
      </c>
      <c r="C68" s="38" t="s">
        <v>99</v>
      </c>
      <c r="D68" s="24">
        <v>45541</v>
      </c>
      <c r="E68" s="38" t="s">
        <v>450</v>
      </c>
      <c r="F68" s="27">
        <v>5400005000677</v>
      </c>
      <c r="G68" s="25" t="s">
        <v>54</v>
      </c>
      <c r="H68" s="34">
        <v>3952619</v>
      </c>
      <c r="I68" s="35">
        <v>3664089</v>
      </c>
      <c r="J68" s="26">
        <f>IFERROR(ROUNDDOWN(I68/H68,3),"-")</f>
        <v>0.92700000000000005</v>
      </c>
      <c r="K68" s="38" t="s">
        <v>451</v>
      </c>
    </row>
    <row r="69" spans="1:11" s="20" customFormat="1" ht="58" customHeight="1" x14ac:dyDescent="0.2">
      <c r="A69" s="23">
        <v>66</v>
      </c>
      <c r="B69" s="38" t="s">
        <v>452</v>
      </c>
      <c r="C69" s="38" t="s">
        <v>344</v>
      </c>
      <c r="D69" s="24">
        <v>45541</v>
      </c>
      <c r="E69" s="38" t="s">
        <v>453</v>
      </c>
      <c r="F69" s="27">
        <v>2290001016634</v>
      </c>
      <c r="G69" s="25" t="s">
        <v>56</v>
      </c>
      <c r="H69" s="34">
        <v>4235020</v>
      </c>
      <c r="I69" s="35">
        <v>3818544</v>
      </c>
      <c r="J69" s="26">
        <f>IFERROR(ROUNDDOWN(I69/H69,3),"-")</f>
        <v>0.90100000000000002</v>
      </c>
      <c r="K69" s="38"/>
    </row>
    <row r="70" spans="1:11" s="20" customFormat="1" ht="58" customHeight="1" x14ac:dyDescent="0.2">
      <c r="A70" s="23">
        <v>67</v>
      </c>
      <c r="B70" s="38" t="s">
        <v>454</v>
      </c>
      <c r="C70" s="38" t="s">
        <v>321</v>
      </c>
      <c r="D70" s="24">
        <v>45541</v>
      </c>
      <c r="E70" s="38" t="s">
        <v>455</v>
      </c>
      <c r="F70" s="27">
        <v>8160001010198</v>
      </c>
      <c r="G70" s="25" t="s">
        <v>54</v>
      </c>
      <c r="H70" s="34">
        <v>6248903</v>
      </c>
      <c r="I70" s="35">
        <v>4542310</v>
      </c>
      <c r="J70" s="29">
        <f>IFERROR(ROUNDDOWN(I70/H70,3),"-")</f>
        <v>0.72599999999999998</v>
      </c>
      <c r="K70" s="38" t="s">
        <v>55</v>
      </c>
    </row>
    <row r="71" spans="1:11" s="20" customFormat="1" ht="67.5" customHeight="1" x14ac:dyDescent="0.2">
      <c r="A71" s="23">
        <v>68</v>
      </c>
      <c r="B71" s="38" t="s">
        <v>456</v>
      </c>
      <c r="C71" s="38" t="s">
        <v>457</v>
      </c>
      <c r="D71" s="24">
        <v>45541</v>
      </c>
      <c r="E71" s="38" t="s">
        <v>458</v>
      </c>
      <c r="F71" s="27">
        <v>6180003016375</v>
      </c>
      <c r="G71" s="25" t="s">
        <v>54</v>
      </c>
      <c r="H71" s="34">
        <v>5682578</v>
      </c>
      <c r="I71" s="35">
        <v>4561920</v>
      </c>
      <c r="J71" s="29">
        <f>IFERROR(ROUNDDOWN(I71/H71,3),"-")</f>
        <v>0.80200000000000005</v>
      </c>
      <c r="K71" s="38"/>
    </row>
    <row r="72" spans="1:11" s="20" customFormat="1" ht="58" customHeight="1" x14ac:dyDescent="0.2">
      <c r="A72" s="23">
        <v>69</v>
      </c>
      <c r="B72" s="38" t="s">
        <v>459</v>
      </c>
      <c r="C72" s="38" t="s">
        <v>296</v>
      </c>
      <c r="D72" s="24">
        <v>45541</v>
      </c>
      <c r="E72" s="38" t="s">
        <v>128</v>
      </c>
      <c r="F72" s="27">
        <v>5120001061479</v>
      </c>
      <c r="G72" s="25" t="s">
        <v>54</v>
      </c>
      <c r="H72" s="34">
        <v>7621295.9900000002</v>
      </c>
      <c r="I72" s="35">
        <v>5069325.5999999996</v>
      </c>
      <c r="J72" s="29">
        <f>IFERROR(ROUNDDOWN(I72/H72,3),"-")</f>
        <v>0.66500000000000004</v>
      </c>
      <c r="K72" s="38" t="s">
        <v>55</v>
      </c>
    </row>
    <row r="73" spans="1:11" s="20" customFormat="1" ht="67.5" customHeight="1" x14ac:dyDescent="0.2">
      <c r="A73" s="23">
        <v>70</v>
      </c>
      <c r="B73" s="38" t="s">
        <v>460</v>
      </c>
      <c r="C73" s="38" t="s">
        <v>321</v>
      </c>
      <c r="D73" s="24">
        <v>45541</v>
      </c>
      <c r="E73" s="38" t="s">
        <v>200</v>
      </c>
      <c r="F73" s="27">
        <v>5120001061479</v>
      </c>
      <c r="G73" s="25" t="s">
        <v>54</v>
      </c>
      <c r="H73" s="34">
        <v>7328209</v>
      </c>
      <c r="I73" s="35">
        <v>6799875</v>
      </c>
      <c r="J73" s="29">
        <f>IFERROR(ROUNDDOWN(I73/H73,3),"-")</f>
        <v>0.92700000000000005</v>
      </c>
      <c r="K73" s="38" t="s">
        <v>55</v>
      </c>
    </row>
    <row r="74" spans="1:11" s="20" customFormat="1" ht="58" customHeight="1" x14ac:dyDescent="0.2">
      <c r="A74" s="23">
        <v>71</v>
      </c>
      <c r="B74" s="38" t="s">
        <v>461</v>
      </c>
      <c r="C74" s="38" t="s">
        <v>71</v>
      </c>
      <c r="D74" s="24">
        <v>45541</v>
      </c>
      <c r="E74" s="38" t="s">
        <v>462</v>
      </c>
      <c r="F74" s="27">
        <v>6010001013597</v>
      </c>
      <c r="G74" s="25" t="s">
        <v>54</v>
      </c>
      <c r="H74" s="34">
        <v>12149411</v>
      </c>
      <c r="I74" s="35">
        <v>10340274</v>
      </c>
      <c r="J74" s="26">
        <f>IFERROR(ROUNDDOWN(I74/H74,3),"-")</f>
        <v>0.85099999999999998</v>
      </c>
      <c r="K74" s="38" t="s">
        <v>463</v>
      </c>
    </row>
    <row r="75" spans="1:11" s="20" customFormat="1" ht="58" customHeight="1" x14ac:dyDescent="0.2">
      <c r="A75" s="23">
        <v>72</v>
      </c>
      <c r="B75" s="38" t="s">
        <v>464</v>
      </c>
      <c r="C75" s="38" t="s">
        <v>465</v>
      </c>
      <c r="D75" s="24">
        <v>45541</v>
      </c>
      <c r="E75" s="38" t="s">
        <v>353</v>
      </c>
      <c r="F75" s="27">
        <v>3011101058122</v>
      </c>
      <c r="G75" s="25" t="s">
        <v>54</v>
      </c>
      <c r="H75" s="34">
        <v>15503884</v>
      </c>
      <c r="I75" s="35">
        <v>15393400</v>
      </c>
      <c r="J75" s="29">
        <f>IFERROR(ROUNDDOWN(I75/H75,3),"-")</f>
        <v>0.99199999999999999</v>
      </c>
      <c r="K75" s="38"/>
    </row>
    <row r="76" spans="1:11" s="20" customFormat="1" ht="58" customHeight="1" x14ac:dyDescent="0.2">
      <c r="A76" s="23">
        <v>73</v>
      </c>
      <c r="B76" s="38" t="s">
        <v>466</v>
      </c>
      <c r="C76" s="38" t="s">
        <v>335</v>
      </c>
      <c r="D76" s="24">
        <v>45541</v>
      </c>
      <c r="E76" s="38" t="s">
        <v>467</v>
      </c>
      <c r="F76" s="27" t="s">
        <v>468</v>
      </c>
      <c r="G76" s="25" t="s">
        <v>54</v>
      </c>
      <c r="H76" s="34">
        <v>32195328</v>
      </c>
      <c r="I76" s="35">
        <v>28147680</v>
      </c>
      <c r="J76" s="29">
        <f>IFERROR(ROUNDDOWN(I76/H76,3),"-")</f>
        <v>0.874</v>
      </c>
      <c r="K76" s="38" t="s">
        <v>469</v>
      </c>
    </row>
    <row r="77" spans="1:11" s="20" customFormat="1" ht="58" customHeight="1" x14ac:dyDescent="0.2">
      <c r="A77" s="23">
        <v>74</v>
      </c>
      <c r="B77" s="38" t="s">
        <v>470</v>
      </c>
      <c r="C77" s="38" t="s">
        <v>294</v>
      </c>
      <c r="D77" s="24">
        <v>45541</v>
      </c>
      <c r="E77" s="38" t="s">
        <v>140</v>
      </c>
      <c r="F77" s="27">
        <v>1040001008905</v>
      </c>
      <c r="G77" s="25" t="s">
        <v>56</v>
      </c>
      <c r="H77" s="34">
        <v>187477943</v>
      </c>
      <c r="I77" s="35">
        <v>186841050</v>
      </c>
      <c r="J77" s="26">
        <f>IFERROR(ROUNDDOWN(I77/H77,3),"-")</f>
        <v>0.996</v>
      </c>
      <c r="K77" s="38"/>
    </row>
    <row r="78" spans="1:11" s="20" customFormat="1" ht="58" customHeight="1" x14ac:dyDescent="0.2">
      <c r="A78" s="23">
        <v>75</v>
      </c>
      <c r="B78" s="38" t="s">
        <v>471</v>
      </c>
      <c r="C78" s="38" t="s">
        <v>289</v>
      </c>
      <c r="D78" s="24">
        <v>45544</v>
      </c>
      <c r="E78" s="38" t="s">
        <v>472</v>
      </c>
      <c r="F78" s="27">
        <v>4040001014990</v>
      </c>
      <c r="G78" s="25" t="s">
        <v>54</v>
      </c>
      <c r="H78" s="34">
        <v>1933803</v>
      </c>
      <c r="I78" s="35">
        <v>1792082</v>
      </c>
      <c r="J78" s="26">
        <f>IFERROR(ROUNDDOWN(I78/H78,3),"-")</f>
        <v>0.92600000000000005</v>
      </c>
      <c r="K78" s="38" t="s">
        <v>55</v>
      </c>
    </row>
    <row r="79" spans="1:11" s="20" customFormat="1" ht="58" customHeight="1" x14ac:dyDescent="0.2">
      <c r="A79" s="23">
        <v>76</v>
      </c>
      <c r="B79" s="38" t="s">
        <v>473</v>
      </c>
      <c r="C79" s="38" t="s">
        <v>289</v>
      </c>
      <c r="D79" s="24">
        <v>45544</v>
      </c>
      <c r="E79" s="38" t="s">
        <v>250</v>
      </c>
      <c r="F79" s="27" t="s">
        <v>251</v>
      </c>
      <c r="G79" s="25" t="s">
        <v>54</v>
      </c>
      <c r="H79" s="34">
        <v>2296624</v>
      </c>
      <c r="I79" s="35">
        <v>2051444</v>
      </c>
      <c r="J79" s="26">
        <f>IFERROR(ROUNDDOWN(I79/H79,3),"-")</f>
        <v>0.89300000000000002</v>
      </c>
      <c r="K79" s="38" t="s">
        <v>55</v>
      </c>
    </row>
    <row r="80" spans="1:11" s="20" customFormat="1" ht="58" customHeight="1" x14ac:dyDescent="0.2">
      <c r="A80" s="23">
        <v>77</v>
      </c>
      <c r="B80" s="38" t="s">
        <v>474</v>
      </c>
      <c r="C80" s="38" t="s">
        <v>125</v>
      </c>
      <c r="D80" s="24">
        <v>45544</v>
      </c>
      <c r="E80" s="38" t="s">
        <v>126</v>
      </c>
      <c r="F80" s="27" t="s">
        <v>127</v>
      </c>
      <c r="G80" s="25" t="s">
        <v>54</v>
      </c>
      <c r="H80" s="34">
        <v>2337508</v>
      </c>
      <c r="I80" s="35">
        <v>2325510</v>
      </c>
      <c r="J80" s="29">
        <f>IFERROR(ROUNDDOWN(I80/H80,3),"-")</f>
        <v>0.99399999999999999</v>
      </c>
      <c r="K80" s="38" t="s">
        <v>55</v>
      </c>
    </row>
    <row r="81" spans="1:11" s="20" customFormat="1" ht="58" customHeight="1" x14ac:dyDescent="0.2">
      <c r="A81" s="23">
        <v>78</v>
      </c>
      <c r="B81" s="38" t="s">
        <v>475</v>
      </c>
      <c r="C81" s="38" t="s">
        <v>125</v>
      </c>
      <c r="D81" s="24">
        <v>45544</v>
      </c>
      <c r="E81" s="39" t="s">
        <v>175</v>
      </c>
      <c r="F81" s="27">
        <v>5470001012595</v>
      </c>
      <c r="G81" s="25" t="s">
        <v>54</v>
      </c>
      <c r="H81" s="34">
        <v>2630880</v>
      </c>
      <c r="I81" s="35">
        <v>2624616</v>
      </c>
      <c r="J81" s="29">
        <f>IFERROR(ROUNDDOWN(I81/H81,3),"-")</f>
        <v>0.997</v>
      </c>
      <c r="K81" s="38" t="s">
        <v>55</v>
      </c>
    </row>
    <row r="82" spans="1:11" s="20" customFormat="1" ht="58" customHeight="1" x14ac:dyDescent="0.2">
      <c r="A82" s="23">
        <v>79</v>
      </c>
      <c r="B82" s="38" t="s">
        <v>476</v>
      </c>
      <c r="C82" s="38" t="s">
        <v>125</v>
      </c>
      <c r="D82" s="24">
        <v>45544</v>
      </c>
      <c r="E82" s="38" t="s">
        <v>175</v>
      </c>
      <c r="F82" s="27" t="s">
        <v>176</v>
      </c>
      <c r="G82" s="25" t="s">
        <v>54</v>
      </c>
      <c r="H82" s="34">
        <v>2786400</v>
      </c>
      <c r="I82" s="35">
        <v>2695680</v>
      </c>
      <c r="J82" s="29">
        <f>IFERROR(ROUNDDOWN(I82/H82,3),"-")</f>
        <v>0.96699999999999997</v>
      </c>
      <c r="K82" s="38" t="s">
        <v>55</v>
      </c>
    </row>
    <row r="83" spans="1:11" s="20" customFormat="1" ht="58" customHeight="1" x14ac:dyDescent="0.2">
      <c r="A83" s="23">
        <v>80</v>
      </c>
      <c r="B83" s="37" t="s">
        <v>477</v>
      </c>
      <c r="C83" s="38" t="s">
        <v>106</v>
      </c>
      <c r="D83" s="24">
        <v>45544</v>
      </c>
      <c r="E83" s="38" t="s">
        <v>478</v>
      </c>
      <c r="F83" s="27">
        <v>7070001002949</v>
      </c>
      <c r="G83" s="25" t="s">
        <v>54</v>
      </c>
      <c r="H83" s="34">
        <v>4158000</v>
      </c>
      <c r="I83" s="35">
        <v>2750000</v>
      </c>
      <c r="J83" s="26">
        <f>IFERROR(ROUNDDOWN(I83/H83,3),"-")</f>
        <v>0.66100000000000003</v>
      </c>
      <c r="K83" s="38"/>
    </row>
    <row r="84" spans="1:11" s="20" customFormat="1" ht="58" customHeight="1" x14ac:dyDescent="0.2">
      <c r="A84" s="23">
        <v>81</v>
      </c>
      <c r="B84" s="38" t="s">
        <v>479</v>
      </c>
      <c r="C84" s="38" t="s">
        <v>289</v>
      </c>
      <c r="D84" s="24">
        <v>45544</v>
      </c>
      <c r="E84" s="38" t="s">
        <v>144</v>
      </c>
      <c r="F84" s="27">
        <v>3040001052141</v>
      </c>
      <c r="G84" s="25" t="s">
        <v>54</v>
      </c>
      <c r="H84" s="34">
        <v>3490344</v>
      </c>
      <c r="I84" s="35">
        <v>3164184</v>
      </c>
      <c r="J84" s="26">
        <f>IFERROR(ROUNDDOWN(I84/H84,3),"-")</f>
        <v>0.90600000000000003</v>
      </c>
      <c r="K84" s="38" t="s">
        <v>55</v>
      </c>
    </row>
    <row r="85" spans="1:11" s="20" customFormat="1" ht="58" customHeight="1" x14ac:dyDescent="0.2">
      <c r="A85" s="23">
        <v>82</v>
      </c>
      <c r="B85" s="38" t="s">
        <v>924</v>
      </c>
      <c r="C85" s="38" t="s">
        <v>310</v>
      </c>
      <c r="D85" s="24">
        <v>45544</v>
      </c>
      <c r="E85" s="38" t="s">
        <v>480</v>
      </c>
      <c r="F85" s="27">
        <v>6011701007764</v>
      </c>
      <c r="G85" s="25" t="s">
        <v>54</v>
      </c>
      <c r="H85" s="34">
        <v>3845600</v>
      </c>
      <c r="I85" s="35">
        <v>3294500</v>
      </c>
      <c r="J85" s="26">
        <f>IFERROR(ROUNDDOWN(I85/H85,3),"-")</f>
        <v>0.85599999999999998</v>
      </c>
      <c r="K85" s="38"/>
    </row>
    <row r="86" spans="1:11" s="20" customFormat="1" ht="58" customHeight="1" x14ac:dyDescent="0.2">
      <c r="A86" s="23">
        <v>83</v>
      </c>
      <c r="B86" s="38" t="s">
        <v>481</v>
      </c>
      <c r="C86" s="38" t="s">
        <v>289</v>
      </c>
      <c r="D86" s="24">
        <v>45544</v>
      </c>
      <c r="E86" s="38" t="s">
        <v>137</v>
      </c>
      <c r="F86" s="27">
        <v>5040001043601</v>
      </c>
      <c r="G86" s="25" t="s">
        <v>54</v>
      </c>
      <c r="H86" s="34">
        <v>3333027</v>
      </c>
      <c r="I86" s="35">
        <v>3333027</v>
      </c>
      <c r="J86" s="26">
        <f>IFERROR(ROUNDDOWN(I86/H86,3),"-")</f>
        <v>1</v>
      </c>
      <c r="K86" s="38" t="s">
        <v>55</v>
      </c>
    </row>
    <row r="87" spans="1:11" s="20" customFormat="1" ht="58" customHeight="1" x14ac:dyDescent="0.2">
      <c r="A87" s="23">
        <v>84</v>
      </c>
      <c r="B87" s="38" t="s">
        <v>482</v>
      </c>
      <c r="C87" s="38" t="s">
        <v>289</v>
      </c>
      <c r="D87" s="24">
        <v>45544</v>
      </c>
      <c r="E87" s="38" t="s">
        <v>483</v>
      </c>
      <c r="F87" s="27" t="s">
        <v>205</v>
      </c>
      <c r="G87" s="25" t="s">
        <v>54</v>
      </c>
      <c r="H87" s="34">
        <v>4376035</v>
      </c>
      <c r="I87" s="35">
        <v>3979476</v>
      </c>
      <c r="J87" s="26">
        <f>IFERROR(ROUNDDOWN(I87/H87,3),"-")</f>
        <v>0.90900000000000003</v>
      </c>
      <c r="K87" s="38" t="s">
        <v>55</v>
      </c>
    </row>
    <row r="88" spans="1:11" s="20" customFormat="1" ht="58" customHeight="1" x14ac:dyDescent="0.2">
      <c r="A88" s="23">
        <v>85</v>
      </c>
      <c r="B88" s="38" t="s">
        <v>484</v>
      </c>
      <c r="C88" s="38" t="s">
        <v>289</v>
      </c>
      <c r="D88" s="24">
        <v>45544</v>
      </c>
      <c r="E88" s="38" t="s">
        <v>231</v>
      </c>
      <c r="F88" s="27">
        <v>2370002011700</v>
      </c>
      <c r="G88" s="25" t="s">
        <v>54</v>
      </c>
      <c r="H88" s="34">
        <v>5118637</v>
      </c>
      <c r="I88" s="35">
        <v>4652433</v>
      </c>
      <c r="J88" s="26">
        <f>IFERROR(ROUNDDOWN(I88/H88,3),"-")</f>
        <v>0.90800000000000003</v>
      </c>
      <c r="K88" s="38" t="s">
        <v>55</v>
      </c>
    </row>
    <row r="89" spans="1:11" s="20" customFormat="1" ht="58" customHeight="1" x14ac:dyDescent="0.2">
      <c r="A89" s="23">
        <v>86</v>
      </c>
      <c r="B89" s="38" t="s">
        <v>485</v>
      </c>
      <c r="C89" s="38" t="s">
        <v>289</v>
      </c>
      <c r="D89" s="24">
        <v>45544</v>
      </c>
      <c r="E89" s="38" t="s">
        <v>114</v>
      </c>
      <c r="F89" s="27">
        <v>2011101010356</v>
      </c>
      <c r="G89" s="25" t="s">
        <v>54</v>
      </c>
      <c r="H89" s="34">
        <v>6805197</v>
      </c>
      <c r="I89" s="35">
        <v>5489767</v>
      </c>
      <c r="J89" s="26">
        <f>IFERROR(ROUNDDOWN(I89/H89,3),"-")</f>
        <v>0.80600000000000005</v>
      </c>
      <c r="K89" s="38" t="s">
        <v>55</v>
      </c>
    </row>
    <row r="90" spans="1:11" s="20" customFormat="1" ht="58" customHeight="1" x14ac:dyDescent="0.2">
      <c r="A90" s="23">
        <v>87</v>
      </c>
      <c r="B90" s="38" t="s">
        <v>486</v>
      </c>
      <c r="C90" s="38" t="s">
        <v>289</v>
      </c>
      <c r="D90" s="24">
        <v>45544</v>
      </c>
      <c r="E90" s="38" t="s">
        <v>202</v>
      </c>
      <c r="F90" s="27" t="s">
        <v>487</v>
      </c>
      <c r="G90" s="25" t="s">
        <v>54</v>
      </c>
      <c r="H90" s="34">
        <v>9025674</v>
      </c>
      <c r="I90" s="35">
        <v>7226474</v>
      </c>
      <c r="J90" s="26">
        <f>IFERROR(ROUNDDOWN(I90/H90,3),"-")</f>
        <v>0.8</v>
      </c>
      <c r="K90" s="38" t="s">
        <v>55</v>
      </c>
    </row>
    <row r="91" spans="1:11" s="20" customFormat="1" ht="58" customHeight="1" x14ac:dyDescent="0.2">
      <c r="A91" s="23">
        <v>88</v>
      </c>
      <c r="B91" s="38" t="s">
        <v>488</v>
      </c>
      <c r="C91" s="38" t="s">
        <v>489</v>
      </c>
      <c r="D91" s="24">
        <v>45544</v>
      </c>
      <c r="E91" s="38" t="s">
        <v>308</v>
      </c>
      <c r="F91" s="27">
        <v>3011001017236</v>
      </c>
      <c r="G91" s="25" t="s">
        <v>54</v>
      </c>
      <c r="H91" s="34">
        <v>12496000</v>
      </c>
      <c r="I91" s="35">
        <v>11000000</v>
      </c>
      <c r="J91" s="29">
        <f>IFERROR(ROUNDDOWN(I91/H91,3),"-")</f>
        <v>0.88</v>
      </c>
      <c r="K91" s="38" t="s">
        <v>195</v>
      </c>
    </row>
    <row r="92" spans="1:11" s="20" customFormat="1" ht="86.5" customHeight="1" x14ac:dyDescent="0.2">
      <c r="A92" s="23">
        <v>89</v>
      </c>
      <c r="B92" s="38" t="s">
        <v>490</v>
      </c>
      <c r="C92" s="38" t="s">
        <v>289</v>
      </c>
      <c r="D92" s="24">
        <v>45544</v>
      </c>
      <c r="E92" s="38" t="s">
        <v>266</v>
      </c>
      <c r="F92" s="27">
        <v>3040001003565</v>
      </c>
      <c r="G92" s="25" t="s">
        <v>54</v>
      </c>
      <c r="H92" s="34">
        <v>13097066</v>
      </c>
      <c r="I92" s="35">
        <v>11092833</v>
      </c>
      <c r="J92" s="26">
        <f>IFERROR(ROUNDDOWN(I92/H92,3),"-")</f>
        <v>0.84599999999999997</v>
      </c>
      <c r="K92" s="38" t="s">
        <v>55</v>
      </c>
    </row>
    <row r="93" spans="1:11" s="20" customFormat="1" ht="58" customHeight="1" x14ac:dyDescent="0.2">
      <c r="A93" s="23">
        <v>90</v>
      </c>
      <c r="B93" s="38" t="s">
        <v>491</v>
      </c>
      <c r="C93" s="38" t="s">
        <v>289</v>
      </c>
      <c r="D93" s="24">
        <v>45544</v>
      </c>
      <c r="E93" s="38" t="s">
        <v>98</v>
      </c>
      <c r="F93" s="27">
        <v>4020001018507</v>
      </c>
      <c r="G93" s="25" t="s">
        <v>54</v>
      </c>
      <c r="H93" s="34">
        <v>14992029</v>
      </c>
      <c r="I93" s="35">
        <v>12503466</v>
      </c>
      <c r="J93" s="26">
        <f>IFERROR(ROUNDDOWN(I93/H93,3),"-")</f>
        <v>0.83399999999999996</v>
      </c>
      <c r="K93" s="38" t="s">
        <v>55</v>
      </c>
    </row>
    <row r="94" spans="1:11" s="20" customFormat="1" ht="58" customHeight="1" x14ac:dyDescent="0.2">
      <c r="A94" s="23">
        <v>91</v>
      </c>
      <c r="B94" s="39" t="s">
        <v>492</v>
      </c>
      <c r="C94" s="39" t="s">
        <v>493</v>
      </c>
      <c r="D94" s="31">
        <v>45544</v>
      </c>
      <c r="E94" s="38" t="s">
        <v>340</v>
      </c>
      <c r="F94" s="33">
        <v>4200001001378</v>
      </c>
      <c r="G94" s="30" t="s">
        <v>54</v>
      </c>
      <c r="H94" s="45">
        <v>20708000</v>
      </c>
      <c r="I94" s="46">
        <v>17875000</v>
      </c>
      <c r="J94" s="26">
        <f>IFERROR(ROUNDDOWN(I94/H94,3),"-")</f>
        <v>0.86299999999999999</v>
      </c>
      <c r="K94" s="38"/>
    </row>
    <row r="95" spans="1:11" s="20" customFormat="1" ht="58" customHeight="1" x14ac:dyDescent="0.2">
      <c r="A95" s="23">
        <v>92</v>
      </c>
      <c r="B95" s="38" t="s">
        <v>494</v>
      </c>
      <c r="C95" s="38" t="s">
        <v>65</v>
      </c>
      <c r="D95" s="24">
        <v>45544</v>
      </c>
      <c r="E95" s="38" t="s">
        <v>208</v>
      </c>
      <c r="F95" s="27">
        <v>9200001033292</v>
      </c>
      <c r="G95" s="25" t="s">
        <v>54</v>
      </c>
      <c r="H95" s="34">
        <v>40561355</v>
      </c>
      <c r="I95" s="35">
        <v>30196075</v>
      </c>
      <c r="J95" s="29">
        <f>IFERROR(ROUNDDOWN(I95/H95,3),"-")</f>
        <v>0.74399999999999999</v>
      </c>
      <c r="K95" s="38" t="s">
        <v>495</v>
      </c>
    </row>
    <row r="96" spans="1:11" s="20" customFormat="1" ht="58" customHeight="1" x14ac:dyDescent="0.2">
      <c r="A96" s="23">
        <v>93</v>
      </c>
      <c r="B96" s="38" t="s">
        <v>923</v>
      </c>
      <c r="C96" s="38" t="s">
        <v>287</v>
      </c>
      <c r="D96" s="24">
        <v>45545</v>
      </c>
      <c r="E96" s="38" t="s">
        <v>496</v>
      </c>
      <c r="F96" s="27">
        <v>9012801003072</v>
      </c>
      <c r="G96" s="25" t="s">
        <v>54</v>
      </c>
      <c r="H96" s="34">
        <v>1749600</v>
      </c>
      <c r="I96" s="35">
        <v>1237680</v>
      </c>
      <c r="J96" s="26">
        <f>IFERROR(ROUNDDOWN(I96/H96,3),"-")</f>
        <v>0.70699999999999996</v>
      </c>
      <c r="K96" s="38" t="s">
        <v>58</v>
      </c>
    </row>
    <row r="97" spans="1:11" s="20" customFormat="1" ht="58" customHeight="1" x14ac:dyDescent="0.2">
      <c r="A97" s="23">
        <v>94</v>
      </c>
      <c r="B97" s="38" t="s">
        <v>497</v>
      </c>
      <c r="C97" s="38" t="s">
        <v>287</v>
      </c>
      <c r="D97" s="24">
        <v>45545</v>
      </c>
      <c r="E97" s="38" t="s">
        <v>135</v>
      </c>
      <c r="F97" s="27">
        <v>1012802006494</v>
      </c>
      <c r="G97" s="25" t="s">
        <v>54</v>
      </c>
      <c r="H97" s="34">
        <v>1915650</v>
      </c>
      <c r="I97" s="35">
        <v>1548720</v>
      </c>
      <c r="J97" s="26">
        <f>IFERROR(ROUNDDOWN(I97/H97,3),"-")</f>
        <v>0.80800000000000005</v>
      </c>
      <c r="K97" s="38" t="s">
        <v>58</v>
      </c>
    </row>
    <row r="98" spans="1:11" s="20" customFormat="1" ht="58" customHeight="1" x14ac:dyDescent="0.2">
      <c r="A98" s="23">
        <v>95</v>
      </c>
      <c r="B98" s="38" t="s">
        <v>498</v>
      </c>
      <c r="C98" s="38" t="s">
        <v>287</v>
      </c>
      <c r="D98" s="24">
        <v>45545</v>
      </c>
      <c r="E98" s="38" t="s">
        <v>151</v>
      </c>
      <c r="F98" s="27">
        <v>5030001055465</v>
      </c>
      <c r="G98" s="25" t="s">
        <v>54</v>
      </c>
      <c r="H98" s="34">
        <v>2253458</v>
      </c>
      <c r="I98" s="35">
        <v>1701998</v>
      </c>
      <c r="J98" s="26">
        <f>IFERROR(ROUNDDOWN(I98/H98,3),"-")</f>
        <v>0.755</v>
      </c>
      <c r="K98" s="38" t="s">
        <v>58</v>
      </c>
    </row>
    <row r="99" spans="1:11" s="20" customFormat="1" ht="58" customHeight="1" x14ac:dyDescent="0.2">
      <c r="A99" s="23">
        <v>96</v>
      </c>
      <c r="B99" s="38" t="s">
        <v>925</v>
      </c>
      <c r="C99" s="38" t="s">
        <v>81</v>
      </c>
      <c r="D99" s="24">
        <v>45545</v>
      </c>
      <c r="E99" s="38" t="s">
        <v>499</v>
      </c>
      <c r="F99" s="27">
        <v>3100001025792</v>
      </c>
      <c r="G99" s="25" t="s">
        <v>54</v>
      </c>
      <c r="H99" s="34">
        <v>1719079</v>
      </c>
      <c r="I99" s="35">
        <v>1713150</v>
      </c>
      <c r="J99" s="26">
        <f>IFERROR(ROUNDDOWN(I99/H99,3),"-")</f>
        <v>0.996</v>
      </c>
      <c r="K99" s="38" t="s">
        <v>55</v>
      </c>
    </row>
    <row r="100" spans="1:11" s="20" customFormat="1" ht="58" customHeight="1" x14ac:dyDescent="0.2">
      <c r="A100" s="23">
        <v>97</v>
      </c>
      <c r="B100" s="38" t="s">
        <v>500</v>
      </c>
      <c r="C100" s="38" t="s">
        <v>287</v>
      </c>
      <c r="D100" s="24">
        <v>45545</v>
      </c>
      <c r="E100" s="38" t="s">
        <v>142</v>
      </c>
      <c r="F100" s="27">
        <v>7021001040786</v>
      </c>
      <c r="G100" s="25" t="s">
        <v>54</v>
      </c>
      <c r="H100" s="34">
        <v>2608397</v>
      </c>
      <c r="I100" s="35">
        <v>1841756</v>
      </c>
      <c r="J100" s="26">
        <f>IFERROR(ROUNDDOWN(I100/H100,3),"-")</f>
        <v>0.70599999999999996</v>
      </c>
      <c r="K100" s="38" t="s">
        <v>58</v>
      </c>
    </row>
    <row r="101" spans="1:11" s="20" customFormat="1" ht="58" customHeight="1" x14ac:dyDescent="0.2">
      <c r="A101" s="23">
        <v>98</v>
      </c>
      <c r="B101" s="38" t="s">
        <v>501</v>
      </c>
      <c r="C101" s="38" t="s">
        <v>293</v>
      </c>
      <c r="D101" s="24">
        <v>45545</v>
      </c>
      <c r="E101" s="38" t="s">
        <v>309</v>
      </c>
      <c r="F101" s="27">
        <v>5010001087238</v>
      </c>
      <c r="G101" s="25" t="s">
        <v>54</v>
      </c>
      <c r="H101" s="34">
        <v>2554794</v>
      </c>
      <c r="I101" s="35">
        <v>2112000</v>
      </c>
      <c r="J101" s="29">
        <f>IFERROR(ROUNDDOWN(I101/H101,3),"-")</f>
        <v>0.82599999999999996</v>
      </c>
      <c r="K101" s="38"/>
    </row>
    <row r="102" spans="1:11" s="20" customFormat="1" ht="58" customHeight="1" x14ac:dyDescent="0.2">
      <c r="A102" s="23">
        <v>99</v>
      </c>
      <c r="B102" s="38" t="s">
        <v>502</v>
      </c>
      <c r="C102" s="38" t="s">
        <v>72</v>
      </c>
      <c r="D102" s="24">
        <v>45545</v>
      </c>
      <c r="E102" s="38" t="s">
        <v>129</v>
      </c>
      <c r="F102" s="27">
        <v>5010001075985</v>
      </c>
      <c r="G102" s="25" t="s">
        <v>54</v>
      </c>
      <c r="H102" s="34">
        <v>2130262</v>
      </c>
      <c r="I102" s="35">
        <v>2127072</v>
      </c>
      <c r="J102" s="29">
        <f>IFERROR(ROUNDDOWN(I102/H102,3),"-")</f>
        <v>0.998</v>
      </c>
      <c r="K102" s="38" t="s">
        <v>55</v>
      </c>
    </row>
    <row r="103" spans="1:11" s="20" customFormat="1" ht="58" customHeight="1" x14ac:dyDescent="0.2">
      <c r="A103" s="23">
        <v>100</v>
      </c>
      <c r="B103" s="38" t="s">
        <v>503</v>
      </c>
      <c r="C103" s="38" t="s">
        <v>62</v>
      </c>
      <c r="D103" s="24">
        <v>45545</v>
      </c>
      <c r="E103" s="38" t="s">
        <v>297</v>
      </c>
      <c r="F103" s="27">
        <v>7180301017181</v>
      </c>
      <c r="G103" s="25" t="s">
        <v>56</v>
      </c>
      <c r="H103" s="34">
        <v>3142520</v>
      </c>
      <c r="I103" s="35">
        <v>3059974</v>
      </c>
      <c r="J103" s="29">
        <f>IFERROR(ROUNDDOWN(I103/H103,3),"-")</f>
        <v>0.97299999999999998</v>
      </c>
      <c r="K103" s="38" t="s">
        <v>347</v>
      </c>
    </row>
    <row r="104" spans="1:11" s="20" customFormat="1" ht="58" customHeight="1" x14ac:dyDescent="0.2">
      <c r="A104" s="23">
        <v>101</v>
      </c>
      <c r="B104" s="38" t="s">
        <v>504</v>
      </c>
      <c r="C104" s="38" t="s">
        <v>287</v>
      </c>
      <c r="D104" s="24">
        <v>45545</v>
      </c>
      <c r="E104" s="38" t="s">
        <v>107</v>
      </c>
      <c r="F104" s="27">
        <v>5011601000358</v>
      </c>
      <c r="G104" s="25" t="s">
        <v>54</v>
      </c>
      <c r="H104" s="34">
        <v>4843800</v>
      </c>
      <c r="I104" s="35">
        <v>3451680.0000000005</v>
      </c>
      <c r="J104" s="26">
        <f>IFERROR(ROUNDDOWN(I104/H104,3),"-")</f>
        <v>0.71199999999999997</v>
      </c>
      <c r="K104" s="38" t="s">
        <v>58</v>
      </c>
    </row>
    <row r="105" spans="1:11" s="20" customFormat="1" ht="58" customHeight="1" x14ac:dyDescent="0.2">
      <c r="A105" s="23">
        <v>102</v>
      </c>
      <c r="B105" s="38" t="s">
        <v>505</v>
      </c>
      <c r="C105" s="38" t="s">
        <v>287</v>
      </c>
      <c r="D105" s="24">
        <v>45545</v>
      </c>
      <c r="E105" s="38" t="s">
        <v>219</v>
      </c>
      <c r="F105" s="27">
        <v>3010001048828</v>
      </c>
      <c r="G105" s="25" t="s">
        <v>54</v>
      </c>
      <c r="H105" s="34">
        <v>6378220</v>
      </c>
      <c r="I105" s="35">
        <v>4584880</v>
      </c>
      <c r="J105" s="26">
        <f>IFERROR(ROUNDDOWN(I105/H105,3),"-")</f>
        <v>0.71799999999999997</v>
      </c>
      <c r="K105" s="38" t="s">
        <v>58</v>
      </c>
    </row>
    <row r="106" spans="1:11" s="20" customFormat="1" ht="58" customHeight="1" x14ac:dyDescent="0.2">
      <c r="A106" s="23">
        <v>103</v>
      </c>
      <c r="B106" s="38" t="s">
        <v>506</v>
      </c>
      <c r="C106" s="38" t="s">
        <v>287</v>
      </c>
      <c r="D106" s="24">
        <v>45545</v>
      </c>
      <c r="E106" s="38" t="s">
        <v>507</v>
      </c>
      <c r="F106" s="27">
        <v>5010801013582</v>
      </c>
      <c r="G106" s="25" t="s">
        <v>54</v>
      </c>
      <c r="H106" s="34">
        <v>6091200</v>
      </c>
      <c r="I106" s="35">
        <v>4644864</v>
      </c>
      <c r="J106" s="26">
        <f>IFERROR(ROUNDDOWN(I106/H106,3),"-")</f>
        <v>0.76200000000000001</v>
      </c>
      <c r="K106" s="38" t="s">
        <v>58</v>
      </c>
    </row>
    <row r="107" spans="1:11" s="20" customFormat="1" ht="58" customHeight="1" x14ac:dyDescent="0.2">
      <c r="A107" s="23">
        <v>104</v>
      </c>
      <c r="B107" s="38" t="s">
        <v>508</v>
      </c>
      <c r="C107" s="38" t="s">
        <v>113</v>
      </c>
      <c r="D107" s="24">
        <v>45545</v>
      </c>
      <c r="E107" s="38" t="s">
        <v>509</v>
      </c>
      <c r="F107" s="27">
        <v>3130001021789</v>
      </c>
      <c r="G107" s="25" t="s">
        <v>54</v>
      </c>
      <c r="H107" s="34">
        <v>5805030</v>
      </c>
      <c r="I107" s="35">
        <v>4698622</v>
      </c>
      <c r="J107" s="29">
        <f>IFERROR(ROUNDDOWN(I107/H107,3),"-")</f>
        <v>0.80900000000000005</v>
      </c>
      <c r="K107" s="38" t="s">
        <v>55</v>
      </c>
    </row>
    <row r="108" spans="1:11" s="20" customFormat="1" ht="58" customHeight="1" x14ac:dyDescent="0.2">
      <c r="A108" s="23">
        <v>105</v>
      </c>
      <c r="B108" s="38" t="s">
        <v>510</v>
      </c>
      <c r="C108" s="38" t="s">
        <v>326</v>
      </c>
      <c r="D108" s="24">
        <v>45545</v>
      </c>
      <c r="E108" s="38" t="s">
        <v>511</v>
      </c>
      <c r="F108" s="27">
        <v>4370001011435</v>
      </c>
      <c r="G108" s="25" t="s">
        <v>54</v>
      </c>
      <c r="H108" s="34">
        <v>5368000</v>
      </c>
      <c r="I108" s="35">
        <v>5225000</v>
      </c>
      <c r="J108" s="29">
        <f>IFERROR(ROUNDDOWN(I108/H108,3),"-")</f>
        <v>0.97299999999999998</v>
      </c>
      <c r="K108" s="38"/>
    </row>
    <row r="109" spans="1:11" s="20" customFormat="1" ht="58" customHeight="1" x14ac:dyDescent="0.2">
      <c r="A109" s="23">
        <v>106</v>
      </c>
      <c r="B109" s="38" t="s">
        <v>512</v>
      </c>
      <c r="C109" s="38" t="s">
        <v>287</v>
      </c>
      <c r="D109" s="24">
        <v>45545</v>
      </c>
      <c r="E109" s="38" t="s">
        <v>513</v>
      </c>
      <c r="F109" s="27">
        <v>6010801011255</v>
      </c>
      <c r="G109" s="25" t="s">
        <v>54</v>
      </c>
      <c r="H109" s="34">
        <v>9096624</v>
      </c>
      <c r="I109" s="35">
        <v>5898208</v>
      </c>
      <c r="J109" s="26">
        <f>IFERROR(ROUNDDOWN(I109/H109,3),"-")</f>
        <v>0.64800000000000002</v>
      </c>
      <c r="K109" s="38" t="s">
        <v>58</v>
      </c>
    </row>
    <row r="110" spans="1:11" s="20" customFormat="1" ht="58" customHeight="1" x14ac:dyDescent="0.2">
      <c r="A110" s="23">
        <v>107</v>
      </c>
      <c r="B110" s="38" t="s">
        <v>514</v>
      </c>
      <c r="C110" s="38" t="s">
        <v>287</v>
      </c>
      <c r="D110" s="24">
        <v>45545</v>
      </c>
      <c r="E110" s="38" t="s">
        <v>118</v>
      </c>
      <c r="F110" s="27">
        <v>3020001027153</v>
      </c>
      <c r="G110" s="25" t="s">
        <v>54</v>
      </c>
      <c r="H110" s="34">
        <v>11860283</v>
      </c>
      <c r="I110" s="35">
        <v>8751987</v>
      </c>
      <c r="J110" s="26">
        <f>IFERROR(ROUNDDOWN(I110/H110,3),"-")</f>
        <v>0.73699999999999999</v>
      </c>
      <c r="K110" s="38" t="s">
        <v>58</v>
      </c>
    </row>
    <row r="111" spans="1:11" s="20" customFormat="1" ht="58" customHeight="1" x14ac:dyDescent="0.2">
      <c r="A111" s="23">
        <v>108</v>
      </c>
      <c r="B111" s="38" t="s">
        <v>515</v>
      </c>
      <c r="C111" s="38" t="s">
        <v>287</v>
      </c>
      <c r="D111" s="24">
        <v>45545</v>
      </c>
      <c r="E111" s="38" t="s">
        <v>122</v>
      </c>
      <c r="F111" s="27">
        <v>5180001022946</v>
      </c>
      <c r="G111" s="25" t="s">
        <v>54</v>
      </c>
      <c r="H111" s="34">
        <v>12418358</v>
      </c>
      <c r="I111" s="35">
        <v>8756331</v>
      </c>
      <c r="J111" s="26">
        <f>IFERROR(ROUNDDOWN(I111/H111,3),"-")</f>
        <v>0.70499999999999996</v>
      </c>
      <c r="K111" s="38" t="s">
        <v>58</v>
      </c>
    </row>
    <row r="112" spans="1:11" s="20" customFormat="1" ht="58" customHeight="1" x14ac:dyDescent="0.2">
      <c r="A112" s="23">
        <v>109</v>
      </c>
      <c r="B112" s="38" t="s">
        <v>516</v>
      </c>
      <c r="C112" s="38" t="s">
        <v>287</v>
      </c>
      <c r="D112" s="24">
        <v>45545</v>
      </c>
      <c r="E112" s="38" t="s">
        <v>152</v>
      </c>
      <c r="F112" s="27">
        <v>4030001008028</v>
      </c>
      <c r="G112" s="25" t="s">
        <v>54</v>
      </c>
      <c r="H112" s="34">
        <v>12133735</v>
      </c>
      <c r="I112" s="35">
        <v>9124311</v>
      </c>
      <c r="J112" s="26">
        <f>IFERROR(ROUNDDOWN(I112/H112,3),"-")</f>
        <v>0.751</v>
      </c>
      <c r="K112" s="38" t="s">
        <v>58</v>
      </c>
    </row>
    <row r="113" spans="1:11" s="20" customFormat="1" ht="58" customHeight="1" x14ac:dyDescent="0.2">
      <c r="A113" s="23">
        <v>110</v>
      </c>
      <c r="B113" s="38" t="s">
        <v>517</v>
      </c>
      <c r="C113" s="38" t="s">
        <v>72</v>
      </c>
      <c r="D113" s="24">
        <v>45545</v>
      </c>
      <c r="E113" s="38" t="s">
        <v>155</v>
      </c>
      <c r="F113" s="27">
        <v>7430001016549</v>
      </c>
      <c r="G113" s="25" t="s">
        <v>54</v>
      </c>
      <c r="H113" s="34">
        <v>14887400</v>
      </c>
      <c r="I113" s="35">
        <v>13307540</v>
      </c>
      <c r="J113" s="29">
        <f>IFERROR(ROUNDDOWN(I113/H113,3),"-")</f>
        <v>0.89300000000000002</v>
      </c>
      <c r="K113" s="38" t="s">
        <v>55</v>
      </c>
    </row>
    <row r="114" spans="1:11" s="20" customFormat="1" ht="58" customHeight="1" x14ac:dyDescent="0.2">
      <c r="A114" s="23">
        <v>111</v>
      </c>
      <c r="B114" s="38" t="s">
        <v>518</v>
      </c>
      <c r="C114" s="38" t="s">
        <v>335</v>
      </c>
      <c r="D114" s="24">
        <v>45545</v>
      </c>
      <c r="E114" s="38" t="s">
        <v>352</v>
      </c>
      <c r="F114" s="27">
        <v>1010001045703</v>
      </c>
      <c r="G114" s="25" t="s">
        <v>54</v>
      </c>
      <c r="H114" s="34">
        <v>35993456</v>
      </c>
      <c r="I114" s="35">
        <v>32924100</v>
      </c>
      <c r="J114" s="29">
        <f>IFERROR(ROUNDDOWN(I114/H114,3),"-")</f>
        <v>0.91400000000000003</v>
      </c>
      <c r="K114" s="38" t="s">
        <v>55</v>
      </c>
    </row>
    <row r="115" spans="1:11" s="20" customFormat="1" ht="58" customHeight="1" x14ac:dyDescent="0.2">
      <c r="A115" s="23">
        <v>112</v>
      </c>
      <c r="B115" s="38" t="s">
        <v>519</v>
      </c>
      <c r="C115" s="38" t="s">
        <v>72</v>
      </c>
      <c r="D115" s="24">
        <v>45545</v>
      </c>
      <c r="E115" s="38" t="s">
        <v>155</v>
      </c>
      <c r="F115" s="27">
        <v>7430001016549</v>
      </c>
      <c r="G115" s="25" t="s">
        <v>54</v>
      </c>
      <c r="H115" s="34">
        <v>61092900</v>
      </c>
      <c r="I115" s="35">
        <v>55774620</v>
      </c>
      <c r="J115" s="26">
        <f>IFERROR(ROUNDDOWN(I115/H115,3),"-")</f>
        <v>0.91200000000000003</v>
      </c>
      <c r="K115" s="38" t="s">
        <v>55</v>
      </c>
    </row>
    <row r="116" spans="1:11" s="20" customFormat="1" ht="58" customHeight="1" x14ac:dyDescent="0.2">
      <c r="A116" s="23">
        <v>113</v>
      </c>
      <c r="B116" s="38" t="s">
        <v>520</v>
      </c>
      <c r="C116" s="38" t="s">
        <v>326</v>
      </c>
      <c r="D116" s="24">
        <v>45545</v>
      </c>
      <c r="E116" s="38" t="s">
        <v>149</v>
      </c>
      <c r="F116" s="27">
        <v>2370001003186</v>
      </c>
      <c r="G116" s="25" t="s">
        <v>56</v>
      </c>
      <c r="H116" s="34">
        <v>123640000</v>
      </c>
      <c r="I116" s="35">
        <v>118140000</v>
      </c>
      <c r="J116" s="29">
        <f>IFERROR(ROUNDDOWN(I116/H116,3),"-")</f>
        <v>0.95499999999999996</v>
      </c>
      <c r="K116" s="38" t="s">
        <v>521</v>
      </c>
    </row>
    <row r="117" spans="1:11" s="20" customFormat="1" ht="58" customHeight="1" x14ac:dyDescent="0.2">
      <c r="A117" s="23">
        <v>114</v>
      </c>
      <c r="B117" s="38" t="s">
        <v>932</v>
      </c>
      <c r="C117" s="38" t="s">
        <v>935</v>
      </c>
      <c r="D117" s="24">
        <v>45545</v>
      </c>
      <c r="E117" s="38" t="s">
        <v>937</v>
      </c>
      <c r="F117" s="27">
        <v>9010001191011</v>
      </c>
      <c r="G117" s="25" t="s">
        <v>54</v>
      </c>
      <c r="H117" s="34">
        <v>34232220</v>
      </c>
      <c r="I117" s="34">
        <v>32745060</v>
      </c>
      <c r="J117" s="26">
        <f>IFERROR(ROUNDDOWN(I117/H117,3),"-")</f>
        <v>0.95599999999999996</v>
      </c>
      <c r="K117" s="38" t="s">
        <v>928</v>
      </c>
    </row>
    <row r="118" spans="1:11" s="20" customFormat="1" ht="58" customHeight="1" x14ac:dyDescent="0.2">
      <c r="A118" s="23">
        <v>115</v>
      </c>
      <c r="B118" s="38" t="s">
        <v>522</v>
      </c>
      <c r="C118" s="38" t="s">
        <v>523</v>
      </c>
      <c r="D118" s="24">
        <v>45546</v>
      </c>
      <c r="E118" s="38" t="s">
        <v>524</v>
      </c>
      <c r="F118" s="27">
        <v>1150005000855</v>
      </c>
      <c r="G118" s="25" t="s">
        <v>54</v>
      </c>
      <c r="H118" s="34">
        <v>2786300</v>
      </c>
      <c r="I118" s="35">
        <v>1386000</v>
      </c>
      <c r="J118" s="26">
        <f>IFERROR(ROUNDDOWN(I118/H118,3),"-")</f>
        <v>0.497</v>
      </c>
      <c r="K118" s="38"/>
    </row>
    <row r="119" spans="1:11" s="20" customFormat="1" ht="58" customHeight="1" x14ac:dyDescent="0.2">
      <c r="A119" s="23">
        <v>116</v>
      </c>
      <c r="B119" s="38" t="s">
        <v>525</v>
      </c>
      <c r="C119" s="38" t="s">
        <v>313</v>
      </c>
      <c r="D119" s="24">
        <v>45546</v>
      </c>
      <c r="E119" s="38" t="s">
        <v>108</v>
      </c>
      <c r="F119" s="27">
        <v>2370002011700</v>
      </c>
      <c r="G119" s="25" t="s">
        <v>54</v>
      </c>
      <c r="H119" s="34">
        <v>2133432</v>
      </c>
      <c r="I119" s="35">
        <v>1762251</v>
      </c>
      <c r="J119" s="29">
        <f>IFERROR(ROUNDDOWN(I119/H119,3),"-")</f>
        <v>0.82599999999999996</v>
      </c>
      <c r="K119" s="38" t="s">
        <v>55</v>
      </c>
    </row>
    <row r="120" spans="1:11" s="20" customFormat="1" ht="58" customHeight="1" x14ac:dyDescent="0.2">
      <c r="A120" s="23">
        <v>117</v>
      </c>
      <c r="B120" s="38" t="s">
        <v>526</v>
      </c>
      <c r="C120" s="38" t="s">
        <v>321</v>
      </c>
      <c r="D120" s="24">
        <v>45546</v>
      </c>
      <c r="E120" s="38" t="s">
        <v>114</v>
      </c>
      <c r="F120" s="27">
        <v>2011101010356</v>
      </c>
      <c r="G120" s="25" t="s">
        <v>54</v>
      </c>
      <c r="H120" s="34">
        <v>2231984</v>
      </c>
      <c r="I120" s="35">
        <v>1823103</v>
      </c>
      <c r="J120" s="29">
        <f>IFERROR(ROUNDDOWN(I120/H120,3),"-")</f>
        <v>0.81599999999999995</v>
      </c>
      <c r="K120" s="38" t="s">
        <v>55</v>
      </c>
    </row>
    <row r="121" spans="1:11" s="20" customFormat="1" ht="58" customHeight="1" x14ac:dyDescent="0.2">
      <c r="A121" s="23">
        <v>118</v>
      </c>
      <c r="B121" s="38" t="s">
        <v>527</v>
      </c>
      <c r="C121" s="38" t="s">
        <v>313</v>
      </c>
      <c r="D121" s="24">
        <v>45546</v>
      </c>
      <c r="E121" s="38" t="s">
        <v>528</v>
      </c>
      <c r="F121" s="27">
        <v>5120001061479</v>
      </c>
      <c r="G121" s="25" t="s">
        <v>54</v>
      </c>
      <c r="H121" s="34">
        <v>2711361</v>
      </c>
      <c r="I121" s="35">
        <v>2178794</v>
      </c>
      <c r="J121" s="29">
        <f>IFERROR(ROUNDDOWN(I121/H121,3),"-")</f>
        <v>0.80300000000000005</v>
      </c>
      <c r="K121" s="38" t="s">
        <v>55</v>
      </c>
    </row>
    <row r="122" spans="1:11" s="20" customFormat="1" ht="58" customHeight="1" x14ac:dyDescent="0.2">
      <c r="A122" s="23">
        <v>119</v>
      </c>
      <c r="B122" s="38" t="s">
        <v>529</v>
      </c>
      <c r="C122" s="38" t="s">
        <v>286</v>
      </c>
      <c r="D122" s="24">
        <v>45546</v>
      </c>
      <c r="E122" s="39" t="s">
        <v>171</v>
      </c>
      <c r="F122" s="32">
        <v>8490002014736</v>
      </c>
      <c r="G122" s="25" t="s">
        <v>54</v>
      </c>
      <c r="H122" s="34">
        <v>2257200</v>
      </c>
      <c r="I122" s="35">
        <v>2181600</v>
      </c>
      <c r="J122" s="29">
        <f>IFERROR(ROUNDDOWN(I122/H122,3),"-")</f>
        <v>0.96599999999999997</v>
      </c>
      <c r="K122" s="38" t="s">
        <v>58</v>
      </c>
    </row>
    <row r="123" spans="1:11" s="20" customFormat="1" ht="58" customHeight="1" x14ac:dyDescent="0.2">
      <c r="A123" s="23">
        <v>120</v>
      </c>
      <c r="B123" s="38" t="s">
        <v>530</v>
      </c>
      <c r="C123" s="38" t="s">
        <v>313</v>
      </c>
      <c r="D123" s="24">
        <v>45546</v>
      </c>
      <c r="E123" s="38" t="s">
        <v>187</v>
      </c>
      <c r="F123" s="27">
        <v>7320001001603</v>
      </c>
      <c r="G123" s="25" t="s">
        <v>54</v>
      </c>
      <c r="H123" s="34">
        <v>2875813</v>
      </c>
      <c r="I123" s="35">
        <v>2271976</v>
      </c>
      <c r="J123" s="29">
        <f>IFERROR(ROUNDDOWN(I123/H123,3),"-")</f>
        <v>0.79</v>
      </c>
      <c r="K123" s="38" t="s">
        <v>55</v>
      </c>
    </row>
    <row r="124" spans="1:11" s="20" customFormat="1" ht="58" customHeight="1" x14ac:dyDescent="0.2">
      <c r="A124" s="23">
        <v>121</v>
      </c>
      <c r="B124" s="38" t="s">
        <v>529</v>
      </c>
      <c r="C124" s="38" t="s">
        <v>286</v>
      </c>
      <c r="D124" s="24">
        <v>45546</v>
      </c>
      <c r="E124" s="39" t="s">
        <v>206</v>
      </c>
      <c r="F124" s="32">
        <v>2480001001063</v>
      </c>
      <c r="G124" s="25" t="s">
        <v>54</v>
      </c>
      <c r="H124" s="34">
        <v>2452896</v>
      </c>
      <c r="I124" s="35">
        <v>2386800</v>
      </c>
      <c r="J124" s="29">
        <f>IFERROR(ROUNDDOWN(I124/H124,3),"-")</f>
        <v>0.97299999999999998</v>
      </c>
      <c r="K124" s="38" t="s">
        <v>58</v>
      </c>
    </row>
    <row r="125" spans="1:11" s="20" customFormat="1" ht="58" customHeight="1" x14ac:dyDescent="0.2">
      <c r="A125" s="23">
        <v>122</v>
      </c>
      <c r="B125" s="38" t="s">
        <v>531</v>
      </c>
      <c r="C125" s="38" t="s">
        <v>313</v>
      </c>
      <c r="D125" s="24">
        <v>45546</v>
      </c>
      <c r="E125" s="38" t="s">
        <v>112</v>
      </c>
      <c r="F125" s="27">
        <v>5240001028433</v>
      </c>
      <c r="G125" s="25" t="s">
        <v>54</v>
      </c>
      <c r="H125" s="34">
        <v>3354337</v>
      </c>
      <c r="I125" s="35">
        <v>2454314</v>
      </c>
      <c r="J125" s="29">
        <f>IFERROR(ROUNDDOWN(I125/H125,3),"-")</f>
        <v>0.73099999999999998</v>
      </c>
      <c r="K125" s="38" t="s">
        <v>55</v>
      </c>
    </row>
    <row r="126" spans="1:11" s="20" customFormat="1" ht="58" customHeight="1" x14ac:dyDescent="0.2">
      <c r="A126" s="23">
        <v>123</v>
      </c>
      <c r="B126" s="38" t="s">
        <v>532</v>
      </c>
      <c r="C126" s="38" t="s">
        <v>286</v>
      </c>
      <c r="D126" s="24">
        <v>45546</v>
      </c>
      <c r="E126" s="39" t="s">
        <v>126</v>
      </c>
      <c r="F126" s="32">
        <v>7470001008311</v>
      </c>
      <c r="G126" s="25" t="s">
        <v>54</v>
      </c>
      <c r="H126" s="34">
        <v>2491452</v>
      </c>
      <c r="I126" s="35">
        <v>2491452</v>
      </c>
      <c r="J126" s="29">
        <f>IFERROR(ROUNDDOWN(I126/H126,3),"-")</f>
        <v>1</v>
      </c>
      <c r="K126" s="38" t="s">
        <v>58</v>
      </c>
    </row>
    <row r="127" spans="1:11" s="20" customFormat="1" ht="58" customHeight="1" x14ac:dyDescent="0.2">
      <c r="A127" s="23">
        <v>124</v>
      </c>
      <c r="B127" s="38" t="s">
        <v>533</v>
      </c>
      <c r="C127" s="38" t="s">
        <v>321</v>
      </c>
      <c r="D127" s="24">
        <v>45546</v>
      </c>
      <c r="E127" s="38" t="s">
        <v>93</v>
      </c>
      <c r="F127" s="27">
        <v>2180301019067</v>
      </c>
      <c r="G127" s="25" t="s">
        <v>54</v>
      </c>
      <c r="H127" s="34">
        <v>3505719</v>
      </c>
      <c r="I127" s="35">
        <v>2577443</v>
      </c>
      <c r="J127" s="29">
        <f>IFERROR(ROUNDDOWN(I127/H127,3),"-")</f>
        <v>0.73499999999999999</v>
      </c>
      <c r="K127" s="38" t="s">
        <v>55</v>
      </c>
    </row>
    <row r="128" spans="1:11" s="20" customFormat="1" ht="58" customHeight="1" x14ac:dyDescent="0.2">
      <c r="A128" s="23">
        <v>125</v>
      </c>
      <c r="B128" s="38" t="s">
        <v>534</v>
      </c>
      <c r="C128" s="38" t="s">
        <v>313</v>
      </c>
      <c r="D128" s="24">
        <v>45546</v>
      </c>
      <c r="E128" s="38" t="s">
        <v>163</v>
      </c>
      <c r="F128" s="27">
        <v>8320001004092</v>
      </c>
      <c r="G128" s="25" t="s">
        <v>54</v>
      </c>
      <c r="H128" s="34">
        <v>3208820</v>
      </c>
      <c r="I128" s="35">
        <v>2578565</v>
      </c>
      <c r="J128" s="29">
        <f>IFERROR(ROUNDDOWN(I128/H128,3),"-")</f>
        <v>0.80300000000000005</v>
      </c>
      <c r="K128" s="38" t="s">
        <v>55</v>
      </c>
    </row>
    <row r="129" spans="1:11" s="20" customFormat="1" ht="58" customHeight="1" x14ac:dyDescent="0.2">
      <c r="A129" s="23">
        <v>126</v>
      </c>
      <c r="B129" s="38" t="s">
        <v>535</v>
      </c>
      <c r="C129" s="38" t="s">
        <v>457</v>
      </c>
      <c r="D129" s="24">
        <v>45546</v>
      </c>
      <c r="E129" s="38" t="s">
        <v>536</v>
      </c>
      <c r="F129" s="27">
        <v>2180001035488</v>
      </c>
      <c r="G129" s="25" t="s">
        <v>54</v>
      </c>
      <c r="H129" s="34">
        <v>3871106</v>
      </c>
      <c r="I129" s="35">
        <v>2643142</v>
      </c>
      <c r="J129" s="29">
        <f>IFERROR(ROUNDDOWN(I129/H129,3),"-")</f>
        <v>0.68200000000000005</v>
      </c>
      <c r="K129" s="38"/>
    </row>
    <row r="130" spans="1:11" s="20" customFormat="1" ht="58" customHeight="1" x14ac:dyDescent="0.2">
      <c r="A130" s="23">
        <v>127</v>
      </c>
      <c r="B130" s="38" t="s">
        <v>537</v>
      </c>
      <c r="C130" s="38" t="s">
        <v>286</v>
      </c>
      <c r="D130" s="24">
        <v>45546</v>
      </c>
      <c r="E130" s="39" t="s">
        <v>184</v>
      </c>
      <c r="F130" s="32">
        <v>9480001003573</v>
      </c>
      <c r="G130" s="25" t="s">
        <v>54</v>
      </c>
      <c r="H130" s="34">
        <v>3839400</v>
      </c>
      <c r="I130" s="35">
        <v>2883600</v>
      </c>
      <c r="J130" s="29">
        <f>IFERROR(ROUNDDOWN(I130/H130,3),"-")</f>
        <v>0.751</v>
      </c>
      <c r="K130" s="38" t="s">
        <v>58</v>
      </c>
    </row>
    <row r="131" spans="1:11" s="20" customFormat="1" ht="58" customHeight="1" x14ac:dyDescent="0.2">
      <c r="A131" s="23">
        <v>128</v>
      </c>
      <c r="B131" s="38" t="s">
        <v>538</v>
      </c>
      <c r="C131" s="38" t="s">
        <v>321</v>
      </c>
      <c r="D131" s="24">
        <v>45546</v>
      </c>
      <c r="E131" s="38" t="s">
        <v>108</v>
      </c>
      <c r="F131" s="27">
        <v>2370002011700</v>
      </c>
      <c r="G131" s="25" t="s">
        <v>54</v>
      </c>
      <c r="H131" s="34">
        <v>3244636</v>
      </c>
      <c r="I131" s="35">
        <v>2925836</v>
      </c>
      <c r="J131" s="29">
        <f>IFERROR(ROUNDDOWN(I131/H131,3),"-")</f>
        <v>0.90100000000000002</v>
      </c>
      <c r="K131" s="38" t="s">
        <v>55</v>
      </c>
    </row>
    <row r="132" spans="1:11" s="20" customFormat="1" ht="58" customHeight="1" x14ac:dyDescent="0.2">
      <c r="A132" s="23">
        <v>129</v>
      </c>
      <c r="B132" s="38" t="s">
        <v>539</v>
      </c>
      <c r="C132" s="38" t="s">
        <v>289</v>
      </c>
      <c r="D132" s="24">
        <v>45546</v>
      </c>
      <c r="E132" s="38" t="s">
        <v>178</v>
      </c>
      <c r="F132" s="27">
        <v>2040002074706</v>
      </c>
      <c r="G132" s="25" t="s">
        <v>54</v>
      </c>
      <c r="H132" s="34">
        <v>3521698</v>
      </c>
      <c r="I132" s="35">
        <v>3496051</v>
      </c>
      <c r="J132" s="26">
        <f>IFERROR(ROUNDDOWN(I132/H132,3),"-")</f>
        <v>0.99199999999999999</v>
      </c>
      <c r="K132" s="38" t="s">
        <v>55</v>
      </c>
    </row>
    <row r="133" spans="1:11" s="20" customFormat="1" ht="58" customHeight="1" x14ac:dyDescent="0.2">
      <c r="A133" s="23">
        <v>130</v>
      </c>
      <c r="B133" s="38" t="s">
        <v>540</v>
      </c>
      <c r="C133" s="38" t="s">
        <v>82</v>
      </c>
      <c r="D133" s="24">
        <v>45546</v>
      </c>
      <c r="E133" s="38" t="s">
        <v>541</v>
      </c>
      <c r="F133" s="27">
        <v>6180001035798</v>
      </c>
      <c r="G133" s="25" t="s">
        <v>54</v>
      </c>
      <c r="H133" s="34">
        <v>4330700</v>
      </c>
      <c r="I133" s="35">
        <v>3939100</v>
      </c>
      <c r="J133" s="26">
        <f>IFERROR(ROUNDDOWN(I133/H133,3),"-")</f>
        <v>0.90900000000000003</v>
      </c>
      <c r="K133" s="38"/>
    </row>
    <row r="134" spans="1:11" s="20" customFormat="1" ht="58" customHeight="1" x14ac:dyDescent="0.2">
      <c r="A134" s="23">
        <v>131</v>
      </c>
      <c r="B134" s="38" t="s">
        <v>542</v>
      </c>
      <c r="C134" s="38" t="s">
        <v>305</v>
      </c>
      <c r="D134" s="24">
        <v>45546</v>
      </c>
      <c r="E134" s="38" t="s">
        <v>543</v>
      </c>
      <c r="F134" s="27">
        <v>2370001003186</v>
      </c>
      <c r="G134" s="25" t="s">
        <v>54</v>
      </c>
      <c r="H134" s="34">
        <v>5902578</v>
      </c>
      <c r="I134" s="35">
        <v>4620000</v>
      </c>
      <c r="J134" s="26">
        <f>IFERROR(ROUNDDOWN(I134/H134,3),"-")</f>
        <v>0.78200000000000003</v>
      </c>
      <c r="K134" s="38"/>
    </row>
    <row r="135" spans="1:11" s="20" customFormat="1" ht="58" customHeight="1" x14ac:dyDescent="0.2">
      <c r="A135" s="23">
        <v>132</v>
      </c>
      <c r="B135" s="38" t="s">
        <v>544</v>
      </c>
      <c r="C135" s="38" t="s">
        <v>82</v>
      </c>
      <c r="D135" s="24">
        <v>45546</v>
      </c>
      <c r="E135" s="38" t="s">
        <v>541</v>
      </c>
      <c r="F135" s="27">
        <v>6180001035798</v>
      </c>
      <c r="G135" s="25" t="s">
        <v>54</v>
      </c>
      <c r="H135" s="34">
        <v>6727600</v>
      </c>
      <c r="I135" s="35">
        <v>5519800</v>
      </c>
      <c r="J135" s="26">
        <f>IFERROR(ROUNDDOWN(I135/H135,3),"-")</f>
        <v>0.82</v>
      </c>
      <c r="K135" s="38"/>
    </row>
    <row r="136" spans="1:11" s="20" customFormat="1" ht="58" customHeight="1" x14ac:dyDescent="0.2">
      <c r="A136" s="23">
        <v>133</v>
      </c>
      <c r="B136" s="38" t="s">
        <v>545</v>
      </c>
      <c r="C136" s="38" t="s">
        <v>289</v>
      </c>
      <c r="D136" s="24">
        <v>45546</v>
      </c>
      <c r="E136" s="38" t="s">
        <v>546</v>
      </c>
      <c r="F136" s="27">
        <v>1040002021683</v>
      </c>
      <c r="G136" s="25" t="s">
        <v>54</v>
      </c>
      <c r="H136" s="34">
        <v>7253050</v>
      </c>
      <c r="I136" s="35">
        <v>5649695</v>
      </c>
      <c r="J136" s="26">
        <f>IFERROR(ROUNDDOWN(I136/H136,3),"-")</f>
        <v>0.77800000000000002</v>
      </c>
      <c r="K136" s="38" t="s">
        <v>55</v>
      </c>
    </row>
    <row r="137" spans="1:11" s="20" customFormat="1" ht="58" customHeight="1" x14ac:dyDescent="0.2">
      <c r="A137" s="23">
        <v>134</v>
      </c>
      <c r="B137" s="38" t="s">
        <v>547</v>
      </c>
      <c r="C137" s="38" t="s">
        <v>286</v>
      </c>
      <c r="D137" s="24">
        <v>45546</v>
      </c>
      <c r="E137" s="39" t="s">
        <v>259</v>
      </c>
      <c r="F137" s="32">
        <v>7480001003303</v>
      </c>
      <c r="G137" s="25" t="s">
        <v>54</v>
      </c>
      <c r="H137" s="34">
        <v>9929301</v>
      </c>
      <c r="I137" s="35">
        <v>7278976</v>
      </c>
      <c r="J137" s="29">
        <f>IFERROR(ROUNDDOWN(I137/H137,3),"-")</f>
        <v>0.73299999999999998</v>
      </c>
      <c r="K137" s="38" t="s">
        <v>58</v>
      </c>
    </row>
    <row r="138" spans="1:11" s="20" customFormat="1" ht="58" customHeight="1" x14ac:dyDescent="0.2">
      <c r="A138" s="23">
        <v>135</v>
      </c>
      <c r="B138" s="38" t="s">
        <v>548</v>
      </c>
      <c r="C138" s="38" t="s">
        <v>82</v>
      </c>
      <c r="D138" s="24">
        <v>45546</v>
      </c>
      <c r="E138" s="38" t="s">
        <v>541</v>
      </c>
      <c r="F138" s="27">
        <v>6180001035798</v>
      </c>
      <c r="G138" s="25" t="s">
        <v>54</v>
      </c>
      <c r="H138" s="34">
        <v>14649800</v>
      </c>
      <c r="I138" s="35">
        <v>9790000</v>
      </c>
      <c r="J138" s="26">
        <f>IFERROR(ROUNDDOWN(I138/H138,3),"-")</f>
        <v>0.66800000000000004</v>
      </c>
      <c r="K138" s="38"/>
    </row>
    <row r="139" spans="1:11" s="20" customFormat="1" ht="58" customHeight="1" x14ac:dyDescent="0.2">
      <c r="A139" s="23">
        <v>136</v>
      </c>
      <c r="B139" s="38" t="s">
        <v>549</v>
      </c>
      <c r="C139" s="38" t="s">
        <v>287</v>
      </c>
      <c r="D139" s="24">
        <v>45546</v>
      </c>
      <c r="E139" s="38" t="s">
        <v>550</v>
      </c>
      <c r="F139" s="27">
        <v>5011001003969</v>
      </c>
      <c r="G139" s="25" t="s">
        <v>54</v>
      </c>
      <c r="H139" s="34">
        <v>13666215</v>
      </c>
      <c r="I139" s="35">
        <v>12681900</v>
      </c>
      <c r="J139" s="26">
        <f>IFERROR(ROUNDDOWN(I139/H139,3),"-")</f>
        <v>0.92700000000000005</v>
      </c>
      <c r="K139" s="38"/>
    </row>
    <row r="140" spans="1:11" s="20" customFormat="1" ht="58" customHeight="1" x14ac:dyDescent="0.2">
      <c r="A140" s="23">
        <v>137</v>
      </c>
      <c r="B140" s="38" t="s">
        <v>551</v>
      </c>
      <c r="C140" s="38" t="s">
        <v>172</v>
      </c>
      <c r="D140" s="24">
        <v>45546</v>
      </c>
      <c r="E140" s="38" t="s">
        <v>552</v>
      </c>
      <c r="F140" s="27">
        <v>8340001003200</v>
      </c>
      <c r="G140" s="25" t="s">
        <v>54</v>
      </c>
      <c r="H140" s="34">
        <v>18436000</v>
      </c>
      <c r="I140" s="35">
        <v>16720000</v>
      </c>
      <c r="J140" s="26">
        <f>IFERROR(ROUNDDOWN(I140/H140,3),"-")</f>
        <v>0.90600000000000003</v>
      </c>
      <c r="K140" s="38"/>
    </row>
    <row r="141" spans="1:11" s="20" customFormat="1" ht="58" customHeight="1" x14ac:dyDescent="0.2">
      <c r="A141" s="23">
        <v>138</v>
      </c>
      <c r="B141" s="38" t="s">
        <v>553</v>
      </c>
      <c r="C141" s="38" t="s">
        <v>92</v>
      </c>
      <c r="D141" s="24">
        <v>45547</v>
      </c>
      <c r="E141" s="38" t="s">
        <v>554</v>
      </c>
      <c r="F141" s="27">
        <v>4200002009619</v>
      </c>
      <c r="G141" s="25" t="s">
        <v>54</v>
      </c>
      <c r="H141" s="34">
        <v>1621242</v>
      </c>
      <c r="I141" s="35">
        <v>1534572</v>
      </c>
      <c r="J141" s="29">
        <f>IFERROR(ROUNDDOWN(I141/H141,3),"-")</f>
        <v>0.94599999999999995</v>
      </c>
      <c r="K141" s="38" t="s">
        <v>317</v>
      </c>
    </row>
    <row r="142" spans="1:11" s="20" customFormat="1" ht="58" customHeight="1" x14ac:dyDescent="0.2">
      <c r="A142" s="23">
        <v>139</v>
      </c>
      <c r="B142" s="38" t="s">
        <v>555</v>
      </c>
      <c r="C142" s="38" t="s">
        <v>313</v>
      </c>
      <c r="D142" s="24">
        <v>45547</v>
      </c>
      <c r="E142" s="38" t="s">
        <v>112</v>
      </c>
      <c r="F142" s="27">
        <v>5240001028433</v>
      </c>
      <c r="G142" s="25" t="s">
        <v>54</v>
      </c>
      <c r="H142" s="34">
        <v>2160286</v>
      </c>
      <c r="I142" s="35">
        <v>1699659</v>
      </c>
      <c r="J142" s="29">
        <f>IFERROR(ROUNDDOWN(I142/H142,3),"-")</f>
        <v>0.78600000000000003</v>
      </c>
      <c r="K142" s="38" t="s">
        <v>55</v>
      </c>
    </row>
    <row r="143" spans="1:11" s="20" customFormat="1" ht="58" customHeight="1" x14ac:dyDescent="0.2">
      <c r="A143" s="23">
        <v>140</v>
      </c>
      <c r="B143" s="38" t="s">
        <v>120</v>
      </c>
      <c r="C143" s="38" t="s">
        <v>92</v>
      </c>
      <c r="D143" s="24">
        <v>45547</v>
      </c>
      <c r="E143" s="38" t="s">
        <v>121</v>
      </c>
      <c r="F143" s="27">
        <v>8200001002488</v>
      </c>
      <c r="G143" s="25" t="s">
        <v>54</v>
      </c>
      <c r="H143" s="34">
        <v>1797120</v>
      </c>
      <c r="I143" s="35">
        <v>1797120</v>
      </c>
      <c r="J143" s="29">
        <f>IFERROR(ROUNDDOWN(I143/H143,3),"-")</f>
        <v>1</v>
      </c>
      <c r="K143" s="38" t="s">
        <v>317</v>
      </c>
    </row>
    <row r="144" spans="1:11" s="20" customFormat="1" ht="58" customHeight="1" x14ac:dyDescent="0.2">
      <c r="A144" s="23">
        <v>141</v>
      </c>
      <c r="B144" s="38" t="s">
        <v>556</v>
      </c>
      <c r="C144" s="38" t="s">
        <v>313</v>
      </c>
      <c r="D144" s="24">
        <v>45547</v>
      </c>
      <c r="E144" s="38" t="s">
        <v>557</v>
      </c>
      <c r="F144" s="27">
        <v>1320001001212</v>
      </c>
      <c r="G144" s="25" t="s">
        <v>54</v>
      </c>
      <c r="H144" s="34">
        <v>2373030</v>
      </c>
      <c r="I144" s="35">
        <v>1958069</v>
      </c>
      <c r="J144" s="29">
        <f>IFERROR(ROUNDDOWN(I144/H144,3),"-")</f>
        <v>0.82499999999999996</v>
      </c>
      <c r="K144" s="38" t="s">
        <v>55</v>
      </c>
    </row>
    <row r="145" spans="1:11" s="20" customFormat="1" ht="58" customHeight="1" x14ac:dyDescent="0.2">
      <c r="A145" s="23">
        <v>142</v>
      </c>
      <c r="B145" s="38" t="s">
        <v>553</v>
      </c>
      <c r="C145" s="38" t="s">
        <v>92</v>
      </c>
      <c r="D145" s="24">
        <v>45547</v>
      </c>
      <c r="E145" s="38" t="s">
        <v>148</v>
      </c>
      <c r="F145" s="27">
        <v>2200001010892</v>
      </c>
      <c r="G145" s="25" t="s">
        <v>54</v>
      </c>
      <c r="H145" s="34">
        <v>2544339</v>
      </c>
      <c r="I145" s="35">
        <v>2072325</v>
      </c>
      <c r="J145" s="29">
        <f>IFERROR(ROUNDDOWN(I145/H145,3),"-")</f>
        <v>0.81399999999999995</v>
      </c>
      <c r="K145" s="38" t="s">
        <v>317</v>
      </c>
    </row>
    <row r="146" spans="1:11" s="20" customFormat="1" ht="58" customHeight="1" x14ac:dyDescent="0.2">
      <c r="A146" s="23">
        <v>143</v>
      </c>
      <c r="B146" s="38" t="s">
        <v>558</v>
      </c>
      <c r="C146" s="38" t="s">
        <v>559</v>
      </c>
      <c r="D146" s="24">
        <v>45547</v>
      </c>
      <c r="E146" s="38" t="s">
        <v>297</v>
      </c>
      <c r="F146" s="27">
        <v>7180301017181</v>
      </c>
      <c r="G146" s="25" t="s">
        <v>56</v>
      </c>
      <c r="H146" s="34">
        <v>3678921</v>
      </c>
      <c r="I146" s="35">
        <v>3192450</v>
      </c>
      <c r="J146" s="26">
        <f>IFERROR(ROUNDDOWN(I146/H146,3),"-")</f>
        <v>0.86699999999999999</v>
      </c>
      <c r="K146" s="38"/>
    </row>
    <row r="147" spans="1:11" s="20" customFormat="1" ht="58" customHeight="1" x14ac:dyDescent="0.2">
      <c r="A147" s="23">
        <v>144</v>
      </c>
      <c r="B147" s="38" t="s">
        <v>560</v>
      </c>
      <c r="C147" s="38" t="s">
        <v>313</v>
      </c>
      <c r="D147" s="24">
        <v>45547</v>
      </c>
      <c r="E147" s="38" t="s">
        <v>187</v>
      </c>
      <c r="F147" s="27">
        <v>7320001001603</v>
      </c>
      <c r="G147" s="25" t="s">
        <v>54</v>
      </c>
      <c r="H147" s="34">
        <v>5515462</v>
      </c>
      <c r="I147" s="35">
        <v>4216035</v>
      </c>
      <c r="J147" s="29">
        <f>IFERROR(ROUNDDOWN(I147/H147,3),"-")</f>
        <v>0.76400000000000001</v>
      </c>
      <c r="K147" s="38" t="s">
        <v>55</v>
      </c>
    </row>
    <row r="148" spans="1:11" s="20" customFormat="1" ht="58" customHeight="1" x14ac:dyDescent="0.2">
      <c r="A148" s="23">
        <v>145</v>
      </c>
      <c r="B148" s="38" t="s">
        <v>561</v>
      </c>
      <c r="C148" s="38" t="s">
        <v>290</v>
      </c>
      <c r="D148" s="24">
        <v>45547</v>
      </c>
      <c r="E148" s="38" t="s">
        <v>220</v>
      </c>
      <c r="F148" s="27">
        <v>3180301006634</v>
      </c>
      <c r="G148" s="25" t="s">
        <v>54</v>
      </c>
      <c r="H148" s="34">
        <v>5062176</v>
      </c>
      <c r="I148" s="35">
        <v>4408992</v>
      </c>
      <c r="J148" s="29">
        <f>IFERROR(ROUNDDOWN(I148/H148,3),"-")</f>
        <v>0.87</v>
      </c>
      <c r="K148" s="38" t="s">
        <v>58</v>
      </c>
    </row>
    <row r="149" spans="1:11" s="20" customFormat="1" ht="58" customHeight="1" x14ac:dyDescent="0.2">
      <c r="A149" s="23">
        <v>146</v>
      </c>
      <c r="B149" s="38" t="s">
        <v>562</v>
      </c>
      <c r="C149" s="38" t="s">
        <v>290</v>
      </c>
      <c r="D149" s="24">
        <v>45547</v>
      </c>
      <c r="E149" s="39" t="s">
        <v>563</v>
      </c>
      <c r="F149" s="27">
        <v>1180301019555</v>
      </c>
      <c r="G149" s="25" t="s">
        <v>54</v>
      </c>
      <c r="H149" s="34">
        <v>5111000</v>
      </c>
      <c r="I149" s="35">
        <v>4785000</v>
      </c>
      <c r="J149" s="29">
        <f>IFERROR(ROUNDDOWN(I149/H149,3),"-")</f>
        <v>0.93600000000000005</v>
      </c>
      <c r="K149" s="38"/>
    </row>
    <row r="150" spans="1:11" s="20" customFormat="1" ht="58" customHeight="1" x14ac:dyDescent="0.2">
      <c r="A150" s="23">
        <v>147</v>
      </c>
      <c r="B150" s="38" t="s">
        <v>564</v>
      </c>
      <c r="C150" s="38" t="s">
        <v>313</v>
      </c>
      <c r="D150" s="24">
        <v>45547</v>
      </c>
      <c r="E150" s="38" t="s">
        <v>163</v>
      </c>
      <c r="F150" s="27">
        <v>8320001004092</v>
      </c>
      <c r="G150" s="25" t="s">
        <v>54</v>
      </c>
      <c r="H150" s="34">
        <v>7137687</v>
      </c>
      <c r="I150" s="35">
        <v>5612485</v>
      </c>
      <c r="J150" s="29">
        <f>IFERROR(ROUNDDOWN(I150/H150,3),"-")</f>
        <v>0.78600000000000003</v>
      </c>
      <c r="K150" s="38" t="s">
        <v>55</v>
      </c>
    </row>
    <row r="151" spans="1:11" s="20" customFormat="1" ht="58" customHeight="1" x14ac:dyDescent="0.2">
      <c r="A151" s="23">
        <v>148</v>
      </c>
      <c r="B151" s="38" t="s">
        <v>565</v>
      </c>
      <c r="C151" s="38" t="s">
        <v>311</v>
      </c>
      <c r="D151" s="24">
        <v>45547</v>
      </c>
      <c r="E151" s="38" t="s">
        <v>233</v>
      </c>
      <c r="F151" s="27">
        <v>7150001013483</v>
      </c>
      <c r="G151" s="25" t="s">
        <v>54</v>
      </c>
      <c r="H151" s="34">
        <v>6431040</v>
      </c>
      <c r="I151" s="35">
        <v>5844960</v>
      </c>
      <c r="J151" s="26">
        <f>IFERROR(ROUNDDOWN(I151/H151,3),"-")</f>
        <v>0.90800000000000003</v>
      </c>
      <c r="K151" s="38" t="s">
        <v>926</v>
      </c>
    </row>
    <row r="152" spans="1:11" s="20" customFormat="1" ht="58" customHeight="1" x14ac:dyDescent="0.2">
      <c r="A152" s="23">
        <v>149</v>
      </c>
      <c r="B152" s="38" t="s">
        <v>566</v>
      </c>
      <c r="C152" s="38" t="s">
        <v>92</v>
      </c>
      <c r="D152" s="24">
        <v>45547</v>
      </c>
      <c r="E152" s="38" t="s">
        <v>210</v>
      </c>
      <c r="F152" s="27">
        <v>9200001008030</v>
      </c>
      <c r="G152" s="25" t="s">
        <v>54</v>
      </c>
      <c r="H152" s="34">
        <v>8412174</v>
      </c>
      <c r="I152" s="35">
        <v>6886500</v>
      </c>
      <c r="J152" s="29">
        <f>IFERROR(ROUNDDOWN(I152/H152,3),"-")</f>
        <v>0.81799999999999995</v>
      </c>
      <c r="K152" s="38" t="s">
        <v>317</v>
      </c>
    </row>
    <row r="153" spans="1:11" s="20" customFormat="1" ht="58" customHeight="1" x14ac:dyDescent="0.2">
      <c r="A153" s="23">
        <v>150</v>
      </c>
      <c r="B153" s="38" t="s">
        <v>567</v>
      </c>
      <c r="C153" s="38" t="s">
        <v>92</v>
      </c>
      <c r="D153" s="24">
        <v>45547</v>
      </c>
      <c r="E153" s="38" t="s">
        <v>108</v>
      </c>
      <c r="F153" s="27">
        <v>2370002011700</v>
      </c>
      <c r="G153" s="25" t="s">
        <v>54</v>
      </c>
      <c r="H153" s="34">
        <v>7992648</v>
      </c>
      <c r="I153" s="35">
        <v>7224045</v>
      </c>
      <c r="J153" s="29">
        <f>IFERROR(ROUNDDOWN(I153/H153,3),"-")</f>
        <v>0.90300000000000002</v>
      </c>
      <c r="K153" s="38" t="s">
        <v>317</v>
      </c>
    </row>
    <row r="154" spans="1:11" s="20" customFormat="1" ht="58" customHeight="1" x14ac:dyDescent="0.2">
      <c r="A154" s="23">
        <v>151</v>
      </c>
      <c r="B154" s="38" t="s">
        <v>568</v>
      </c>
      <c r="C154" s="38" t="s">
        <v>92</v>
      </c>
      <c r="D154" s="24">
        <v>45547</v>
      </c>
      <c r="E154" s="38" t="s">
        <v>263</v>
      </c>
      <c r="F154" s="27">
        <v>7200001010293</v>
      </c>
      <c r="G154" s="25" t="s">
        <v>54</v>
      </c>
      <c r="H154" s="34">
        <v>19220760</v>
      </c>
      <c r="I154" s="35">
        <v>14808020</v>
      </c>
      <c r="J154" s="29">
        <f>IFERROR(ROUNDDOWN(I154/H154,3),"-")</f>
        <v>0.77</v>
      </c>
      <c r="K154" s="38" t="s">
        <v>317</v>
      </c>
    </row>
    <row r="155" spans="1:11" s="20" customFormat="1" ht="58" customHeight="1" x14ac:dyDescent="0.2">
      <c r="A155" s="23">
        <v>152</v>
      </c>
      <c r="B155" s="38" t="s">
        <v>569</v>
      </c>
      <c r="C155" s="38" t="s">
        <v>92</v>
      </c>
      <c r="D155" s="24">
        <v>45547</v>
      </c>
      <c r="E155" s="38" t="s">
        <v>570</v>
      </c>
      <c r="F155" s="27">
        <v>6200001013834</v>
      </c>
      <c r="G155" s="25" t="s">
        <v>54</v>
      </c>
      <c r="H155" s="34">
        <v>24282940</v>
      </c>
      <c r="I155" s="35">
        <v>18899736</v>
      </c>
      <c r="J155" s="29">
        <f>IFERROR(ROUNDDOWN(I155/H155,3),"-")</f>
        <v>0.77800000000000002</v>
      </c>
      <c r="K155" s="38" t="s">
        <v>317</v>
      </c>
    </row>
    <row r="156" spans="1:11" s="20" customFormat="1" ht="58" customHeight="1" x14ac:dyDescent="0.2">
      <c r="A156" s="23">
        <v>153</v>
      </c>
      <c r="B156" s="38" t="s">
        <v>571</v>
      </c>
      <c r="C156" s="38" t="s">
        <v>116</v>
      </c>
      <c r="D156" s="24">
        <v>45548</v>
      </c>
      <c r="E156" s="38" t="s">
        <v>572</v>
      </c>
      <c r="F156" s="27">
        <v>2250001000311</v>
      </c>
      <c r="G156" s="25" t="s">
        <v>4</v>
      </c>
      <c r="H156" s="34">
        <v>2592952</v>
      </c>
      <c r="I156" s="35">
        <v>1081166</v>
      </c>
      <c r="J156" s="29">
        <f>IFERROR(ROUNDDOWN(I156/H156,3),"-")</f>
        <v>0.41599999999999998</v>
      </c>
      <c r="K156" s="38" t="s">
        <v>58</v>
      </c>
    </row>
    <row r="157" spans="1:11" s="20" customFormat="1" ht="58" customHeight="1" x14ac:dyDescent="0.2">
      <c r="A157" s="23">
        <v>154</v>
      </c>
      <c r="B157" s="38" t="s">
        <v>573</v>
      </c>
      <c r="C157" s="38" t="s">
        <v>116</v>
      </c>
      <c r="D157" s="24">
        <v>45548</v>
      </c>
      <c r="E157" s="38" t="s">
        <v>574</v>
      </c>
      <c r="F157" s="27">
        <v>1290001049288</v>
      </c>
      <c r="G157" s="25" t="s">
        <v>4</v>
      </c>
      <c r="H157" s="34">
        <v>2948400</v>
      </c>
      <c r="I157" s="35">
        <v>1263600</v>
      </c>
      <c r="J157" s="29">
        <f>IFERROR(ROUNDDOWN(I157/H157,3),"-")</f>
        <v>0.42799999999999999</v>
      </c>
      <c r="K157" s="38" t="s">
        <v>58</v>
      </c>
    </row>
    <row r="158" spans="1:11" s="20" customFormat="1" ht="58" customHeight="1" x14ac:dyDescent="0.2">
      <c r="A158" s="23">
        <v>155</v>
      </c>
      <c r="B158" s="38" t="s">
        <v>575</v>
      </c>
      <c r="C158" s="38" t="s">
        <v>116</v>
      </c>
      <c r="D158" s="24">
        <v>45548</v>
      </c>
      <c r="E158" s="38" t="s">
        <v>207</v>
      </c>
      <c r="F158" s="27">
        <v>9250001019279</v>
      </c>
      <c r="G158" s="25" t="s">
        <v>4</v>
      </c>
      <c r="H158" s="34">
        <v>2548105</v>
      </c>
      <c r="I158" s="35">
        <v>1300409</v>
      </c>
      <c r="J158" s="29">
        <f>IFERROR(ROUNDDOWN(I158/H158,3),"-")</f>
        <v>0.51</v>
      </c>
      <c r="K158" s="38" t="s">
        <v>58</v>
      </c>
    </row>
    <row r="159" spans="1:11" s="20" customFormat="1" ht="77" customHeight="1" x14ac:dyDescent="0.2">
      <c r="A159" s="23">
        <v>156</v>
      </c>
      <c r="B159" s="38" t="s">
        <v>576</v>
      </c>
      <c r="C159" s="38" t="s">
        <v>102</v>
      </c>
      <c r="D159" s="24">
        <v>45548</v>
      </c>
      <c r="E159" s="38" t="s">
        <v>108</v>
      </c>
      <c r="F159" s="27">
        <v>2370002011700</v>
      </c>
      <c r="G159" s="25" t="s">
        <v>54</v>
      </c>
      <c r="H159" s="34">
        <v>1816047</v>
      </c>
      <c r="I159" s="35">
        <v>1717962</v>
      </c>
      <c r="J159" s="26">
        <f>IFERROR(ROUNDDOWN(I159/H159,3),"-")</f>
        <v>0.94499999999999995</v>
      </c>
      <c r="K159" s="38" t="s">
        <v>58</v>
      </c>
    </row>
    <row r="160" spans="1:11" s="20" customFormat="1" ht="58" customHeight="1" x14ac:dyDescent="0.2">
      <c r="A160" s="23">
        <v>157</v>
      </c>
      <c r="B160" s="38" t="s">
        <v>577</v>
      </c>
      <c r="C160" s="38" t="s">
        <v>578</v>
      </c>
      <c r="D160" s="24">
        <v>45548</v>
      </c>
      <c r="E160" s="38" t="s">
        <v>579</v>
      </c>
      <c r="F160" s="27">
        <v>2500001010961</v>
      </c>
      <c r="G160" s="25" t="s">
        <v>54</v>
      </c>
      <c r="H160" s="34">
        <v>2108700</v>
      </c>
      <c r="I160" s="35">
        <v>1904100</v>
      </c>
      <c r="J160" s="26">
        <f>IFERROR(ROUNDDOWN(I160/H160,3),"-")</f>
        <v>0.90200000000000002</v>
      </c>
      <c r="K160" s="38"/>
    </row>
    <row r="161" spans="1:11" s="20" customFormat="1" ht="58" customHeight="1" x14ac:dyDescent="0.2">
      <c r="A161" s="23">
        <v>158</v>
      </c>
      <c r="B161" s="38" t="s">
        <v>580</v>
      </c>
      <c r="C161" s="38" t="s">
        <v>116</v>
      </c>
      <c r="D161" s="24">
        <v>45548</v>
      </c>
      <c r="E161" s="38" t="s">
        <v>213</v>
      </c>
      <c r="F161" s="27">
        <v>1250001018296</v>
      </c>
      <c r="G161" s="25" t="s">
        <v>4</v>
      </c>
      <c r="H161" s="34">
        <v>4692559</v>
      </c>
      <c r="I161" s="35">
        <v>2185766</v>
      </c>
      <c r="J161" s="29">
        <f>IFERROR(ROUNDDOWN(I161/H161,3),"-")</f>
        <v>0.46500000000000002</v>
      </c>
      <c r="K161" s="38" t="s">
        <v>58</v>
      </c>
    </row>
    <row r="162" spans="1:11" s="20" customFormat="1" ht="58" customHeight="1" x14ac:dyDescent="0.2">
      <c r="A162" s="23">
        <v>159</v>
      </c>
      <c r="B162" s="38" t="s">
        <v>581</v>
      </c>
      <c r="C162" s="39" t="s">
        <v>298</v>
      </c>
      <c r="D162" s="24">
        <v>45548</v>
      </c>
      <c r="E162" s="39" t="s">
        <v>324</v>
      </c>
      <c r="F162" s="27">
        <v>1010901011705</v>
      </c>
      <c r="G162" s="25" t="s">
        <v>54</v>
      </c>
      <c r="H162" s="34">
        <v>5361400</v>
      </c>
      <c r="I162" s="35">
        <v>2750000</v>
      </c>
      <c r="J162" s="29">
        <f>IFERROR(ROUNDDOWN(I162/H162,3),"-")</f>
        <v>0.51200000000000001</v>
      </c>
      <c r="K162" s="38"/>
    </row>
    <row r="163" spans="1:11" s="20" customFormat="1" ht="58" customHeight="1" x14ac:dyDescent="0.2">
      <c r="A163" s="23">
        <v>160</v>
      </c>
      <c r="B163" s="38" t="s">
        <v>582</v>
      </c>
      <c r="C163" s="38" t="s">
        <v>312</v>
      </c>
      <c r="D163" s="24">
        <v>45548</v>
      </c>
      <c r="E163" s="38" t="s">
        <v>329</v>
      </c>
      <c r="F163" s="28">
        <v>1011101015050</v>
      </c>
      <c r="G163" s="25" t="s">
        <v>54</v>
      </c>
      <c r="H163" s="34">
        <v>5505165</v>
      </c>
      <c r="I163" s="35">
        <v>2975451</v>
      </c>
      <c r="J163" s="26">
        <f>IFERROR(ROUNDDOWN(I163/H163,3),"-")</f>
        <v>0.54</v>
      </c>
      <c r="K163" s="38" t="s">
        <v>583</v>
      </c>
    </row>
    <row r="164" spans="1:11" s="20" customFormat="1" ht="58" customHeight="1" x14ac:dyDescent="0.2">
      <c r="A164" s="23">
        <v>161</v>
      </c>
      <c r="B164" s="38" t="s">
        <v>584</v>
      </c>
      <c r="C164" s="38" t="s">
        <v>116</v>
      </c>
      <c r="D164" s="24">
        <v>45548</v>
      </c>
      <c r="E164" s="38" t="s">
        <v>104</v>
      </c>
      <c r="F164" s="27">
        <v>6240001008392</v>
      </c>
      <c r="G164" s="25" t="s">
        <v>4</v>
      </c>
      <c r="H164" s="34">
        <v>6619873</v>
      </c>
      <c r="I164" s="35">
        <v>3508366</v>
      </c>
      <c r="J164" s="29">
        <f>IFERROR(ROUNDDOWN(I164/H164,3),"-")</f>
        <v>0.52900000000000003</v>
      </c>
      <c r="K164" s="38" t="s">
        <v>58</v>
      </c>
    </row>
    <row r="165" spans="1:11" s="20" customFormat="1" ht="58" customHeight="1" x14ac:dyDescent="0.2">
      <c r="A165" s="23">
        <v>162</v>
      </c>
      <c r="B165" s="38" t="s">
        <v>585</v>
      </c>
      <c r="C165" s="38" t="s">
        <v>116</v>
      </c>
      <c r="D165" s="24">
        <v>45548</v>
      </c>
      <c r="E165" s="38" t="s">
        <v>254</v>
      </c>
      <c r="F165" s="27">
        <v>3250001003882</v>
      </c>
      <c r="G165" s="25" t="s">
        <v>4</v>
      </c>
      <c r="H165" s="34">
        <v>8666447</v>
      </c>
      <c r="I165" s="35">
        <v>4693366</v>
      </c>
      <c r="J165" s="29">
        <f>IFERROR(ROUNDDOWN(I165/H165,3),"-")</f>
        <v>0.54100000000000004</v>
      </c>
      <c r="K165" s="38" t="s">
        <v>58</v>
      </c>
    </row>
    <row r="166" spans="1:11" s="20" customFormat="1" ht="58" customHeight="1" x14ac:dyDescent="0.2">
      <c r="A166" s="23">
        <v>163</v>
      </c>
      <c r="B166" s="38" t="s">
        <v>586</v>
      </c>
      <c r="C166" s="38" t="s">
        <v>294</v>
      </c>
      <c r="D166" s="24">
        <v>45548</v>
      </c>
      <c r="E166" s="38" t="s">
        <v>587</v>
      </c>
      <c r="F166" s="27">
        <v>6040001097893</v>
      </c>
      <c r="G166" s="25" t="s">
        <v>54</v>
      </c>
      <c r="H166" s="34">
        <v>8982748</v>
      </c>
      <c r="I166" s="35">
        <v>4950000</v>
      </c>
      <c r="J166" s="29">
        <f>IFERROR(ROUNDDOWN(I166/H166,3),"-")</f>
        <v>0.55100000000000005</v>
      </c>
      <c r="K166" s="38"/>
    </row>
    <row r="167" spans="1:11" s="20" customFormat="1" ht="58" customHeight="1" x14ac:dyDescent="0.2">
      <c r="A167" s="23">
        <v>164</v>
      </c>
      <c r="B167" s="38" t="s">
        <v>588</v>
      </c>
      <c r="C167" s="38" t="s">
        <v>316</v>
      </c>
      <c r="D167" s="24">
        <v>45548</v>
      </c>
      <c r="E167" s="38" t="s">
        <v>85</v>
      </c>
      <c r="F167" s="27">
        <v>8130001000053</v>
      </c>
      <c r="G167" s="25" t="s">
        <v>54</v>
      </c>
      <c r="H167" s="34">
        <v>9766212</v>
      </c>
      <c r="I167" s="35">
        <v>6435000</v>
      </c>
      <c r="J167" s="29">
        <f>IFERROR(ROUNDDOWN(I167/H167,3),"-")</f>
        <v>0.65800000000000003</v>
      </c>
      <c r="K167" s="38"/>
    </row>
    <row r="168" spans="1:11" s="20" customFormat="1" ht="58" customHeight="1" x14ac:dyDescent="0.2">
      <c r="A168" s="23">
        <v>165</v>
      </c>
      <c r="B168" s="38" t="s">
        <v>589</v>
      </c>
      <c r="C168" s="38" t="s">
        <v>102</v>
      </c>
      <c r="D168" s="24">
        <v>45548</v>
      </c>
      <c r="E168" s="38" t="s">
        <v>128</v>
      </c>
      <c r="F168" s="27">
        <v>5120001061479</v>
      </c>
      <c r="G168" s="25" t="s">
        <v>54</v>
      </c>
      <c r="H168" s="34">
        <v>7497349</v>
      </c>
      <c r="I168" s="34">
        <v>7428549</v>
      </c>
      <c r="J168" s="26">
        <f>IFERROR(ROUNDDOWN(I168/H168,3),"-")</f>
        <v>0.99</v>
      </c>
      <c r="K168" s="38" t="s">
        <v>58</v>
      </c>
    </row>
    <row r="169" spans="1:11" s="20" customFormat="1" ht="58" customHeight="1" x14ac:dyDescent="0.2">
      <c r="A169" s="23">
        <v>166</v>
      </c>
      <c r="B169" s="38" t="s">
        <v>590</v>
      </c>
      <c r="C169" s="38" t="s">
        <v>102</v>
      </c>
      <c r="D169" s="24">
        <v>45548</v>
      </c>
      <c r="E169" s="38" t="s">
        <v>243</v>
      </c>
      <c r="F169" s="27">
        <v>4270001003293</v>
      </c>
      <c r="G169" s="25" t="s">
        <v>54</v>
      </c>
      <c r="H169" s="34">
        <v>7508027</v>
      </c>
      <c r="I169" s="34">
        <v>7508027</v>
      </c>
      <c r="J169" s="26">
        <f>IFERROR(ROUNDDOWN(I169/H169,3),"-")</f>
        <v>1</v>
      </c>
      <c r="K169" s="38" t="s">
        <v>58</v>
      </c>
    </row>
    <row r="170" spans="1:11" s="20" customFormat="1" ht="58" customHeight="1" x14ac:dyDescent="0.2">
      <c r="A170" s="23">
        <v>167</v>
      </c>
      <c r="B170" s="38" t="s">
        <v>591</v>
      </c>
      <c r="C170" s="38" t="s">
        <v>123</v>
      </c>
      <c r="D170" s="24">
        <v>45548</v>
      </c>
      <c r="E170" s="38" t="s">
        <v>160</v>
      </c>
      <c r="F170" s="27">
        <v>5480001000723</v>
      </c>
      <c r="G170" s="25" t="s">
        <v>54</v>
      </c>
      <c r="H170" s="34">
        <v>16427009</v>
      </c>
      <c r="I170" s="35">
        <v>10338680</v>
      </c>
      <c r="J170" s="26">
        <f>IFERROR(ROUNDDOWN(I170/H170,3),"-")</f>
        <v>0.629</v>
      </c>
      <c r="K170" s="38"/>
    </row>
    <row r="171" spans="1:11" s="20" customFormat="1" ht="58" customHeight="1" x14ac:dyDescent="0.2">
      <c r="A171" s="23">
        <v>168</v>
      </c>
      <c r="B171" s="38" t="s">
        <v>592</v>
      </c>
      <c r="C171" s="38" t="s">
        <v>301</v>
      </c>
      <c r="D171" s="24">
        <v>45548</v>
      </c>
      <c r="E171" s="38" t="s">
        <v>593</v>
      </c>
      <c r="F171" s="27">
        <v>6220001006381</v>
      </c>
      <c r="G171" s="25" t="s">
        <v>54</v>
      </c>
      <c r="H171" s="34">
        <v>13283600</v>
      </c>
      <c r="I171" s="35">
        <v>12980000</v>
      </c>
      <c r="J171" s="29">
        <f>IFERROR(ROUNDDOWN(I171/H171,3),"-")</f>
        <v>0.97699999999999998</v>
      </c>
      <c r="K171" s="38"/>
    </row>
    <row r="172" spans="1:11" s="20" customFormat="1" ht="58" customHeight="1" x14ac:dyDescent="0.2">
      <c r="A172" s="23">
        <v>169</v>
      </c>
      <c r="B172" s="38" t="s">
        <v>594</v>
      </c>
      <c r="C172" s="38" t="s">
        <v>294</v>
      </c>
      <c r="D172" s="24">
        <v>45548</v>
      </c>
      <c r="E172" s="38" t="s">
        <v>96</v>
      </c>
      <c r="F172" s="27">
        <v>6020001077096</v>
      </c>
      <c r="G172" s="25" t="s">
        <v>54</v>
      </c>
      <c r="H172" s="34">
        <v>20490003</v>
      </c>
      <c r="I172" s="35">
        <v>20350000</v>
      </c>
      <c r="J172" s="29">
        <f>IFERROR(ROUNDDOWN(I172/H172,3),"-")</f>
        <v>0.99299999999999999</v>
      </c>
      <c r="K172" s="38"/>
    </row>
    <row r="173" spans="1:11" s="20" customFormat="1" ht="58" customHeight="1" x14ac:dyDescent="0.2">
      <c r="A173" s="23">
        <v>170</v>
      </c>
      <c r="B173" s="38" t="s">
        <v>595</v>
      </c>
      <c r="C173" s="38" t="s">
        <v>302</v>
      </c>
      <c r="D173" s="24">
        <v>45548</v>
      </c>
      <c r="E173" s="38" t="s">
        <v>270</v>
      </c>
      <c r="F173" s="27">
        <v>5150001013700</v>
      </c>
      <c r="G173" s="25" t="s">
        <v>54</v>
      </c>
      <c r="H173" s="34">
        <v>21564597</v>
      </c>
      <c r="I173" s="35">
        <v>21293344</v>
      </c>
      <c r="J173" s="26">
        <f>IFERROR(ROUNDDOWN(I173/H173,3),"-")</f>
        <v>0.98699999999999999</v>
      </c>
      <c r="K173" s="38" t="s">
        <v>596</v>
      </c>
    </row>
    <row r="174" spans="1:11" s="20" customFormat="1" ht="58" customHeight="1" x14ac:dyDescent="0.2">
      <c r="A174" s="23">
        <v>171</v>
      </c>
      <c r="B174" s="38" t="s">
        <v>597</v>
      </c>
      <c r="C174" s="38" t="s">
        <v>465</v>
      </c>
      <c r="D174" s="24">
        <v>45548</v>
      </c>
      <c r="E174" s="38" t="s">
        <v>336</v>
      </c>
      <c r="F174" s="27">
        <v>9010001000634</v>
      </c>
      <c r="G174" s="25" t="s">
        <v>54</v>
      </c>
      <c r="H174" s="34">
        <v>35733346</v>
      </c>
      <c r="I174" s="35">
        <v>35662077</v>
      </c>
      <c r="J174" s="29">
        <f>IFERROR(ROUNDDOWN(I174/H174,3),"-")</f>
        <v>0.998</v>
      </c>
      <c r="K174" s="38"/>
    </row>
    <row r="175" spans="1:11" s="20" customFormat="1" ht="58" customHeight="1" x14ac:dyDescent="0.2">
      <c r="A175" s="23">
        <v>172</v>
      </c>
      <c r="B175" s="38" t="s">
        <v>598</v>
      </c>
      <c r="C175" s="38" t="s">
        <v>465</v>
      </c>
      <c r="D175" s="24">
        <v>45548</v>
      </c>
      <c r="E175" s="38" t="s">
        <v>353</v>
      </c>
      <c r="F175" s="27">
        <v>3011101058122</v>
      </c>
      <c r="G175" s="25" t="s">
        <v>54</v>
      </c>
      <c r="H175" s="34">
        <v>41619446</v>
      </c>
      <c r="I175" s="35">
        <v>40329300</v>
      </c>
      <c r="J175" s="29">
        <f>IFERROR(ROUNDDOWN(I175/H175,3),"-")</f>
        <v>0.96899999999999997</v>
      </c>
      <c r="K175" s="38"/>
    </row>
    <row r="176" spans="1:11" s="20" customFormat="1" ht="58" customHeight="1" x14ac:dyDescent="0.2">
      <c r="A176" s="23">
        <v>173</v>
      </c>
      <c r="B176" s="38" t="s">
        <v>599</v>
      </c>
      <c r="C176" s="38" t="s">
        <v>294</v>
      </c>
      <c r="D176" s="24">
        <v>45548</v>
      </c>
      <c r="E176" s="38" t="s">
        <v>272</v>
      </c>
      <c r="F176" s="27">
        <v>1020001071491</v>
      </c>
      <c r="G176" s="25" t="s">
        <v>56</v>
      </c>
      <c r="H176" s="34">
        <v>149227859</v>
      </c>
      <c r="I176" s="35">
        <v>148962000</v>
      </c>
      <c r="J176" s="29">
        <f>IFERROR(ROUNDDOWN(I176/H176,3),"-")</f>
        <v>0.998</v>
      </c>
      <c r="K176" s="38" t="s">
        <v>74</v>
      </c>
    </row>
    <row r="177" spans="1:11" s="20" customFormat="1" ht="58" customHeight="1" x14ac:dyDescent="0.2">
      <c r="A177" s="23">
        <v>174</v>
      </c>
      <c r="B177" s="38" t="s">
        <v>626</v>
      </c>
      <c r="C177" s="38" t="s">
        <v>70</v>
      </c>
      <c r="D177" s="24">
        <v>45548</v>
      </c>
      <c r="E177" s="38" t="s">
        <v>345</v>
      </c>
      <c r="F177" s="27">
        <v>2430001009193</v>
      </c>
      <c r="G177" s="25" t="s">
        <v>54</v>
      </c>
      <c r="H177" s="34">
        <v>9976450</v>
      </c>
      <c r="I177" s="35">
        <v>7227000</v>
      </c>
      <c r="J177" s="26">
        <f>IFERROR(ROUNDDOWN(I177/H177,3),"-")</f>
        <v>0.72399999999999998</v>
      </c>
      <c r="K177" s="38"/>
    </row>
    <row r="178" spans="1:11" s="20" customFormat="1" ht="58" customHeight="1" x14ac:dyDescent="0.2">
      <c r="A178" s="23">
        <v>175</v>
      </c>
      <c r="B178" s="38" t="s">
        <v>600</v>
      </c>
      <c r="C178" s="38" t="s">
        <v>310</v>
      </c>
      <c r="D178" s="24">
        <v>45552</v>
      </c>
      <c r="E178" s="38" t="s">
        <v>114</v>
      </c>
      <c r="F178" s="27">
        <v>2011101010356</v>
      </c>
      <c r="G178" s="25" t="s">
        <v>54</v>
      </c>
      <c r="H178" s="34">
        <v>1787806.7442000001</v>
      </c>
      <c r="I178" s="35">
        <v>1218827.5815600001</v>
      </c>
      <c r="J178" s="29">
        <f>IFERROR(ROUNDDOWN(I178/H178,3),"-")</f>
        <v>0.68100000000000005</v>
      </c>
      <c r="K178" s="38" t="s">
        <v>55</v>
      </c>
    </row>
    <row r="179" spans="1:11" s="20" customFormat="1" ht="58" customHeight="1" x14ac:dyDescent="0.2">
      <c r="A179" s="23">
        <v>176</v>
      </c>
      <c r="B179" s="38" t="s">
        <v>601</v>
      </c>
      <c r="C179" s="38" t="s">
        <v>95</v>
      </c>
      <c r="D179" s="24">
        <v>45552</v>
      </c>
      <c r="E179" s="38" t="s">
        <v>602</v>
      </c>
      <c r="F179" s="27">
        <v>7360001008917</v>
      </c>
      <c r="G179" s="25" t="s">
        <v>54</v>
      </c>
      <c r="H179" s="34">
        <v>1968840</v>
      </c>
      <c r="I179" s="35">
        <v>1333087</v>
      </c>
      <c r="J179" s="26">
        <f>IFERROR(ROUNDDOWN(I179/H179,3),"-")</f>
        <v>0.67700000000000005</v>
      </c>
      <c r="K179" s="38" t="s">
        <v>58</v>
      </c>
    </row>
    <row r="180" spans="1:11" s="20" customFormat="1" ht="58" customHeight="1" x14ac:dyDescent="0.2">
      <c r="A180" s="23">
        <v>177</v>
      </c>
      <c r="B180" s="38" t="s">
        <v>603</v>
      </c>
      <c r="C180" s="38" t="s">
        <v>318</v>
      </c>
      <c r="D180" s="24">
        <v>45552</v>
      </c>
      <c r="E180" s="38" t="s">
        <v>604</v>
      </c>
      <c r="F180" s="27">
        <v>1120001070112</v>
      </c>
      <c r="G180" s="25" t="s">
        <v>54</v>
      </c>
      <c r="H180" s="34">
        <v>1663200</v>
      </c>
      <c r="I180" s="35">
        <v>1386000</v>
      </c>
      <c r="J180" s="29">
        <f>IFERROR(ROUNDDOWN(I180/H180,3),"-")</f>
        <v>0.83299999999999996</v>
      </c>
      <c r="K180" s="38" t="s">
        <v>55</v>
      </c>
    </row>
    <row r="181" spans="1:11" s="20" customFormat="1" ht="58" customHeight="1" x14ac:dyDescent="0.2">
      <c r="A181" s="23">
        <v>178</v>
      </c>
      <c r="B181" s="38" t="s">
        <v>605</v>
      </c>
      <c r="C181" s="38" t="s">
        <v>95</v>
      </c>
      <c r="D181" s="24">
        <v>45552</v>
      </c>
      <c r="E181" s="38" t="s">
        <v>606</v>
      </c>
      <c r="F181" s="27">
        <v>3360002002963</v>
      </c>
      <c r="G181" s="25" t="s">
        <v>54</v>
      </c>
      <c r="H181" s="34">
        <v>1955070</v>
      </c>
      <c r="I181" s="35">
        <v>1754136</v>
      </c>
      <c r="J181" s="26">
        <f>IFERROR(ROUNDDOWN(I181/H181,3),"-")</f>
        <v>0.89700000000000002</v>
      </c>
      <c r="K181" s="38" t="s">
        <v>58</v>
      </c>
    </row>
    <row r="182" spans="1:11" s="20" customFormat="1" ht="58" customHeight="1" x14ac:dyDescent="0.2">
      <c r="A182" s="23">
        <v>179</v>
      </c>
      <c r="B182" s="38" t="s">
        <v>607</v>
      </c>
      <c r="C182" s="38" t="s">
        <v>91</v>
      </c>
      <c r="D182" s="24">
        <v>45552</v>
      </c>
      <c r="E182" s="38" t="s">
        <v>109</v>
      </c>
      <c r="F182" s="27">
        <v>5100002008225</v>
      </c>
      <c r="G182" s="25" t="s">
        <v>54</v>
      </c>
      <c r="H182" s="34">
        <v>2289244</v>
      </c>
      <c r="I182" s="35">
        <v>1822591</v>
      </c>
      <c r="J182" s="26">
        <f>IFERROR(ROUNDDOWN(I182/H182,3),"-")</f>
        <v>0.79600000000000004</v>
      </c>
      <c r="K182" s="38" t="s">
        <v>55</v>
      </c>
    </row>
    <row r="183" spans="1:11" s="20" customFormat="1" ht="58" customHeight="1" x14ac:dyDescent="0.2">
      <c r="A183" s="23">
        <v>180</v>
      </c>
      <c r="B183" s="38" t="s">
        <v>608</v>
      </c>
      <c r="C183" s="38" t="s">
        <v>91</v>
      </c>
      <c r="D183" s="24">
        <v>45552</v>
      </c>
      <c r="E183" s="38" t="s">
        <v>180</v>
      </c>
      <c r="F183" s="27">
        <v>7100001005634</v>
      </c>
      <c r="G183" s="25" t="s">
        <v>54</v>
      </c>
      <c r="H183" s="34">
        <v>2043042</v>
      </c>
      <c r="I183" s="35">
        <v>1851934</v>
      </c>
      <c r="J183" s="26">
        <f>IFERROR(ROUNDDOWN(I183/H183,3),"-")</f>
        <v>0.90600000000000003</v>
      </c>
      <c r="K183" s="38" t="s">
        <v>55</v>
      </c>
    </row>
    <row r="184" spans="1:11" s="20" customFormat="1" ht="58" customHeight="1" x14ac:dyDescent="0.2">
      <c r="A184" s="23">
        <v>181</v>
      </c>
      <c r="B184" s="38" t="s">
        <v>609</v>
      </c>
      <c r="C184" s="38" t="s">
        <v>95</v>
      </c>
      <c r="D184" s="24">
        <v>45552</v>
      </c>
      <c r="E184" s="38" t="s">
        <v>141</v>
      </c>
      <c r="F184" s="27">
        <v>4360002012136</v>
      </c>
      <c r="G184" s="25" t="s">
        <v>54</v>
      </c>
      <c r="H184" s="34">
        <v>2549475</v>
      </c>
      <c r="I184" s="35">
        <v>1940009</v>
      </c>
      <c r="J184" s="26">
        <f>IFERROR(ROUNDDOWN(I184/H184,3),"-")</f>
        <v>0.76</v>
      </c>
      <c r="K184" s="38" t="s">
        <v>58</v>
      </c>
    </row>
    <row r="185" spans="1:11" s="20" customFormat="1" ht="58" customHeight="1" x14ac:dyDescent="0.2">
      <c r="A185" s="23">
        <v>182</v>
      </c>
      <c r="B185" s="38" t="s">
        <v>610</v>
      </c>
      <c r="C185" s="38" t="s">
        <v>294</v>
      </c>
      <c r="D185" s="24">
        <v>45552</v>
      </c>
      <c r="E185" s="38" t="s">
        <v>611</v>
      </c>
      <c r="F185" s="27">
        <v>7010001245248</v>
      </c>
      <c r="G185" s="25" t="s">
        <v>56</v>
      </c>
      <c r="H185" s="34">
        <v>2069221</v>
      </c>
      <c r="I185" s="35">
        <v>1966800</v>
      </c>
      <c r="J185" s="29">
        <f>IFERROR(ROUNDDOWN(I185/H185,3),"-")</f>
        <v>0.95</v>
      </c>
      <c r="K185" s="38"/>
    </row>
    <row r="186" spans="1:11" s="20" customFormat="1" ht="58" customHeight="1" x14ac:dyDescent="0.2">
      <c r="A186" s="23">
        <v>183</v>
      </c>
      <c r="B186" s="38" t="s">
        <v>612</v>
      </c>
      <c r="C186" s="38" t="s">
        <v>95</v>
      </c>
      <c r="D186" s="24">
        <v>45552</v>
      </c>
      <c r="E186" s="38" t="s">
        <v>150</v>
      </c>
      <c r="F186" s="27">
        <v>9360001008436</v>
      </c>
      <c r="G186" s="25" t="s">
        <v>54</v>
      </c>
      <c r="H186" s="34">
        <v>2675270</v>
      </c>
      <c r="I186" s="35">
        <v>2109802</v>
      </c>
      <c r="J186" s="26">
        <f>IFERROR(ROUNDDOWN(I186/H186,3),"-")</f>
        <v>0.78800000000000003</v>
      </c>
      <c r="K186" s="38" t="s">
        <v>58</v>
      </c>
    </row>
    <row r="187" spans="1:11" s="20" customFormat="1" ht="58" customHeight="1" x14ac:dyDescent="0.2">
      <c r="A187" s="23">
        <v>184</v>
      </c>
      <c r="B187" s="38" t="s">
        <v>613</v>
      </c>
      <c r="C187" s="38" t="s">
        <v>287</v>
      </c>
      <c r="D187" s="24">
        <v>45552</v>
      </c>
      <c r="E187" s="38" t="s">
        <v>118</v>
      </c>
      <c r="F187" s="27">
        <v>3020001027153</v>
      </c>
      <c r="G187" s="25" t="s">
        <v>54</v>
      </c>
      <c r="H187" s="34">
        <v>2942870</v>
      </c>
      <c r="I187" s="35">
        <v>2195369</v>
      </c>
      <c r="J187" s="26">
        <f>IFERROR(ROUNDDOWN(I187/H187,3),"-")</f>
        <v>0.745</v>
      </c>
      <c r="K187" s="38" t="s">
        <v>58</v>
      </c>
    </row>
    <row r="188" spans="1:11" s="20" customFormat="1" ht="58" customHeight="1" x14ac:dyDescent="0.2">
      <c r="A188" s="23">
        <v>185</v>
      </c>
      <c r="B188" s="38" t="s">
        <v>614</v>
      </c>
      <c r="C188" s="38" t="s">
        <v>310</v>
      </c>
      <c r="D188" s="24">
        <v>45552</v>
      </c>
      <c r="E188" s="38" t="s">
        <v>132</v>
      </c>
      <c r="F188" s="27">
        <v>5200001007143</v>
      </c>
      <c r="G188" s="25" t="s">
        <v>54</v>
      </c>
      <c r="H188" s="34">
        <v>2701318.8825000003</v>
      </c>
      <c r="I188" s="35">
        <v>2367560.2185</v>
      </c>
      <c r="J188" s="29">
        <f>IFERROR(ROUNDDOWN(I188/H188,3),"-")</f>
        <v>0.876</v>
      </c>
      <c r="K188" s="38" t="s">
        <v>55</v>
      </c>
    </row>
    <row r="189" spans="1:11" s="20" customFormat="1" ht="58" customHeight="1" x14ac:dyDescent="0.2">
      <c r="A189" s="23">
        <v>186</v>
      </c>
      <c r="B189" s="38" t="s">
        <v>615</v>
      </c>
      <c r="C189" s="38" t="s">
        <v>70</v>
      </c>
      <c r="D189" s="24">
        <v>45552</v>
      </c>
      <c r="E189" s="38" t="s">
        <v>922</v>
      </c>
      <c r="F189" s="27">
        <v>8011001046081</v>
      </c>
      <c r="G189" s="25" t="s">
        <v>54</v>
      </c>
      <c r="H189" s="34">
        <v>2497000</v>
      </c>
      <c r="I189" s="35">
        <v>2420000</v>
      </c>
      <c r="J189" s="29">
        <f>IFERROR(ROUNDDOWN(I189/H189,3),"-")</f>
        <v>0.96899999999999997</v>
      </c>
      <c r="K189" s="38" t="s">
        <v>76</v>
      </c>
    </row>
    <row r="190" spans="1:11" s="20" customFormat="1" ht="58" customHeight="1" x14ac:dyDescent="0.2">
      <c r="A190" s="23">
        <v>187</v>
      </c>
      <c r="B190" s="38" t="s">
        <v>616</v>
      </c>
      <c r="C190" s="38" t="s">
        <v>91</v>
      </c>
      <c r="D190" s="24">
        <v>45552</v>
      </c>
      <c r="E190" s="38" t="s">
        <v>157</v>
      </c>
      <c r="F190" s="27">
        <v>1100001001333</v>
      </c>
      <c r="G190" s="25" t="s">
        <v>54</v>
      </c>
      <c r="H190" s="34">
        <v>3910449</v>
      </c>
      <c r="I190" s="35">
        <v>3459216</v>
      </c>
      <c r="J190" s="29">
        <f>IFERROR(ROUNDDOWN(I190/H190,3),"-")</f>
        <v>0.88400000000000001</v>
      </c>
      <c r="K190" s="38" t="s">
        <v>55</v>
      </c>
    </row>
    <row r="191" spans="1:11" s="20" customFormat="1" ht="58" customHeight="1" x14ac:dyDescent="0.2">
      <c r="A191" s="23">
        <v>188</v>
      </c>
      <c r="B191" s="38" t="s">
        <v>617</v>
      </c>
      <c r="C191" s="38" t="s">
        <v>91</v>
      </c>
      <c r="D191" s="24">
        <v>45552</v>
      </c>
      <c r="E191" s="38" t="s">
        <v>180</v>
      </c>
      <c r="F191" s="27">
        <v>7100001005634</v>
      </c>
      <c r="G191" s="25" t="s">
        <v>54</v>
      </c>
      <c r="H191" s="34">
        <v>4602476</v>
      </c>
      <c r="I191" s="35">
        <v>4029844</v>
      </c>
      <c r="J191" s="29">
        <f>IFERROR(ROUNDDOWN(I191/H191,3),"-")</f>
        <v>0.875</v>
      </c>
      <c r="K191" s="38" t="s">
        <v>55</v>
      </c>
    </row>
    <row r="192" spans="1:11" s="20" customFormat="1" ht="58" customHeight="1" x14ac:dyDescent="0.2">
      <c r="A192" s="23">
        <v>189</v>
      </c>
      <c r="B192" s="38" t="s">
        <v>618</v>
      </c>
      <c r="C192" s="38" t="s">
        <v>310</v>
      </c>
      <c r="D192" s="24">
        <v>45552</v>
      </c>
      <c r="E192" s="38" t="s">
        <v>619</v>
      </c>
      <c r="F192" s="27">
        <v>5180001022946</v>
      </c>
      <c r="G192" s="25" t="s">
        <v>54</v>
      </c>
      <c r="H192" s="34">
        <v>4796025.4693799997</v>
      </c>
      <c r="I192" s="35">
        <v>4041069.6694320003</v>
      </c>
      <c r="J192" s="29">
        <f>IFERROR(ROUNDDOWN(I192/H192,3),"-")</f>
        <v>0.84199999999999997</v>
      </c>
      <c r="K192" s="38" t="s">
        <v>55</v>
      </c>
    </row>
    <row r="193" spans="1:11" s="20" customFormat="1" ht="58" customHeight="1" x14ac:dyDescent="0.2">
      <c r="A193" s="23">
        <v>190</v>
      </c>
      <c r="B193" s="38" t="s">
        <v>620</v>
      </c>
      <c r="C193" s="38" t="s">
        <v>310</v>
      </c>
      <c r="D193" s="24">
        <v>45552</v>
      </c>
      <c r="E193" s="38" t="s">
        <v>119</v>
      </c>
      <c r="F193" s="27">
        <v>6120101004238</v>
      </c>
      <c r="G193" s="25" t="s">
        <v>54</v>
      </c>
      <c r="H193" s="34">
        <v>4811726.7017550003</v>
      </c>
      <c r="I193" s="35">
        <v>4184870.7606525002</v>
      </c>
      <c r="J193" s="29">
        <f>IFERROR(ROUNDDOWN(I193/H193,3),"-")</f>
        <v>0.86899999999999999</v>
      </c>
      <c r="K193" s="38" t="s">
        <v>55</v>
      </c>
    </row>
    <row r="194" spans="1:11" s="20" customFormat="1" ht="58" customHeight="1" x14ac:dyDescent="0.2">
      <c r="A194" s="23">
        <v>191</v>
      </c>
      <c r="B194" s="38" t="s">
        <v>621</v>
      </c>
      <c r="C194" s="38" t="s">
        <v>294</v>
      </c>
      <c r="D194" s="24">
        <v>45552</v>
      </c>
      <c r="E194" s="38" t="s">
        <v>622</v>
      </c>
      <c r="F194" s="27">
        <v>2010401032358</v>
      </c>
      <c r="G194" s="25" t="s">
        <v>56</v>
      </c>
      <c r="H194" s="34">
        <v>4802000</v>
      </c>
      <c r="I194" s="35">
        <v>4400000</v>
      </c>
      <c r="J194" s="29">
        <f>IFERROR(ROUNDDOWN(I194/H194,3),"-")</f>
        <v>0.91600000000000004</v>
      </c>
      <c r="K194" s="38"/>
    </row>
    <row r="195" spans="1:11" s="20" customFormat="1" ht="58" customHeight="1" x14ac:dyDescent="0.2">
      <c r="A195" s="23">
        <v>192</v>
      </c>
      <c r="B195" s="38" t="s">
        <v>623</v>
      </c>
      <c r="C195" s="38" t="s">
        <v>310</v>
      </c>
      <c r="D195" s="24">
        <v>45552</v>
      </c>
      <c r="E195" s="38" t="s">
        <v>221</v>
      </c>
      <c r="F195" s="27">
        <v>6030001054334</v>
      </c>
      <c r="G195" s="25" t="s">
        <v>54</v>
      </c>
      <c r="H195" s="34">
        <v>5562096.6602024985</v>
      </c>
      <c r="I195" s="35">
        <v>4558738.0469895005</v>
      </c>
      <c r="J195" s="26">
        <f>IFERROR(ROUNDDOWN(I195/H195,3),"-")</f>
        <v>0.81899999999999995</v>
      </c>
      <c r="K195" s="38" t="s">
        <v>55</v>
      </c>
    </row>
    <row r="196" spans="1:11" s="20" customFormat="1" ht="58" customHeight="1" x14ac:dyDescent="0.2">
      <c r="A196" s="23">
        <v>193</v>
      </c>
      <c r="B196" s="38" t="s">
        <v>624</v>
      </c>
      <c r="C196" s="38" t="s">
        <v>310</v>
      </c>
      <c r="D196" s="24">
        <v>45552</v>
      </c>
      <c r="E196" s="38" t="s">
        <v>108</v>
      </c>
      <c r="F196" s="27">
        <v>2370002011700</v>
      </c>
      <c r="G196" s="25" t="s">
        <v>54</v>
      </c>
      <c r="H196" s="34">
        <v>5877369.037575</v>
      </c>
      <c r="I196" s="35">
        <v>4911225.8817600003</v>
      </c>
      <c r="J196" s="29">
        <f>IFERROR(ROUNDDOWN(I196/H196,3),"-")</f>
        <v>0.83499999999999996</v>
      </c>
      <c r="K196" s="38" t="s">
        <v>55</v>
      </c>
    </row>
    <row r="197" spans="1:11" s="20" customFormat="1" ht="58" customHeight="1" x14ac:dyDescent="0.2">
      <c r="A197" s="23">
        <v>194</v>
      </c>
      <c r="B197" s="38" t="s">
        <v>625</v>
      </c>
      <c r="C197" s="38" t="s">
        <v>310</v>
      </c>
      <c r="D197" s="24">
        <v>45552</v>
      </c>
      <c r="E197" s="38" t="s">
        <v>152</v>
      </c>
      <c r="F197" s="27">
        <v>4030001008028</v>
      </c>
      <c r="G197" s="25" t="s">
        <v>54</v>
      </c>
      <c r="H197" s="34">
        <v>8003731.6487699989</v>
      </c>
      <c r="I197" s="35">
        <v>4986321.7291470002</v>
      </c>
      <c r="J197" s="29">
        <f>IFERROR(ROUNDDOWN(I197/H197,3),"-")</f>
        <v>0.622</v>
      </c>
      <c r="K197" s="38" t="s">
        <v>55</v>
      </c>
    </row>
    <row r="198" spans="1:11" s="20" customFormat="1" ht="58" customHeight="1" x14ac:dyDescent="0.2">
      <c r="A198" s="23">
        <v>195</v>
      </c>
      <c r="B198" s="38" t="s">
        <v>627</v>
      </c>
      <c r="C198" s="38" t="s">
        <v>628</v>
      </c>
      <c r="D198" s="24">
        <v>45553</v>
      </c>
      <c r="E198" s="38" t="s">
        <v>629</v>
      </c>
      <c r="F198" s="27">
        <v>4260001000622</v>
      </c>
      <c r="G198" s="25" t="s">
        <v>54</v>
      </c>
      <c r="H198" s="34">
        <v>1914000</v>
      </c>
      <c r="I198" s="35">
        <v>1100000</v>
      </c>
      <c r="J198" s="26">
        <f>IFERROR(ROUNDDOWN(I198/H198,3),"-")</f>
        <v>0.57399999999999995</v>
      </c>
      <c r="K198" s="38"/>
    </row>
    <row r="199" spans="1:11" s="20" customFormat="1" ht="58" customHeight="1" x14ac:dyDescent="0.2">
      <c r="A199" s="23">
        <v>196</v>
      </c>
      <c r="B199" s="38" t="s">
        <v>630</v>
      </c>
      <c r="C199" s="38" t="s">
        <v>287</v>
      </c>
      <c r="D199" s="24">
        <v>45553</v>
      </c>
      <c r="E199" s="38" t="s">
        <v>631</v>
      </c>
      <c r="F199" s="27">
        <v>2010001126403</v>
      </c>
      <c r="G199" s="25" t="s">
        <v>54</v>
      </c>
      <c r="H199" s="34">
        <v>2237334</v>
      </c>
      <c r="I199" s="35">
        <v>1896774</v>
      </c>
      <c r="J199" s="26">
        <f>IFERROR(ROUNDDOWN(I199/H199,3),"-")</f>
        <v>0.84699999999999998</v>
      </c>
      <c r="K199" s="38" t="s">
        <v>632</v>
      </c>
    </row>
    <row r="200" spans="1:11" s="20" customFormat="1" ht="58" customHeight="1" x14ac:dyDescent="0.2">
      <c r="A200" s="23">
        <v>197</v>
      </c>
      <c r="B200" s="38" t="s">
        <v>633</v>
      </c>
      <c r="C200" s="38" t="s">
        <v>296</v>
      </c>
      <c r="D200" s="24">
        <v>45553</v>
      </c>
      <c r="E200" s="41" t="s">
        <v>634</v>
      </c>
      <c r="F200" s="36">
        <v>5120001069217</v>
      </c>
      <c r="G200" s="25" t="s">
        <v>54</v>
      </c>
      <c r="H200" s="34">
        <v>2247850</v>
      </c>
      <c r="I200" s="35">
        <v>1956050</v>
      </c>
      <c r="J200" s="29">
        <f>IFERROR(ROUNDDOWN(I200/H200,3),"-")</f>
        <v>0.87</v>
      </c>
      <c r="K200" s="38" t="s">
        <v>55</v>
      </c>
    </row>
    <row r="201" spans="1:11" s="20" customFormat="1" ht="58" customHeight="1" x14ac:dyDescent="0.2">
      <c r="A201" s="23">
        <v>198</v>
      </c>
      <c r="B201" s="38" t="s">
        <v>635</v>
      </c>
      <c r="C201" s="38" t="s">
        <v>327</v>
      </c>
      <c r="D201" s="24">
        <v>45553</v>
      </c>
      <c r="E201" s="38" t="s">
        <v>636</v>
      </c>
      <c r="F201" s="27">
        <v>3460001000495</v>
      </c>
      <c r="G201" s="25" t="s">
        <v>637</v>
      </c>
      <c r="H201" s="34">
        <v>2718088</v>
      </c>
      <c r="I201" s="35">
        <v>2325200</v>
      </c>
      <c r="J201" s="26">
        <f>IFERROR(ROUNDDOWN(I201/H201,3),"-")</f>
        <v>0.85499999999999998</v>
      </c>
      <c r="K201" s="38"/>
    </row>
    <row r="202" spans="1:11" s="20" customFormat="1" ht="58" customHeight="1" x14ac:dyDescent="0.2">
      <c r="A202" s="23">
        <v>199</v>
      </c>
      <c r="B202" s="38" t="s">
        <v>638</v>
      </c>
      <c r="C202" s="38" t="s">
        <v>81</v>
      </c>
      <c r="D202" s="24">
        <v>45553</v>
      </c>
      <c r="E202" s="38" t="s">
        <v>639</v>
      </c>
      <c r="F202" s="27">
        <v>1080001002318</v>
      </c>
      <c r="G202" s="25" t="s">
        <v>54</v>
      </c>
      <c r="H202" s="34">
        <v>2475000</v>
      </c>
      <c r="I202" s="35">
        <v>2345750</v>
      </c>
      <c r="J202" s="26">
        <f>IFERROR(ROUNDDOWN(I202/H202,3),"-")</f>
        <v>0.94699999999999995</v>
      </c>
      <c r="K202" s="38" t="s">
        <v>55</v>
      </c>
    </row>
    <row r="203" spans="1:11" s="20" customFormat="1" ht="58" customHeight="1" x14ac:dyDescent="0.2">
      <c r="A203" s="23">
        <v>200</v>
      </c>
      <c r="B203" s="38" t="s">
        <v>640</v>
      </c>
      <c r="C203" s="38" t="s">
        <v>326</v>
      </c>
      <c r="D203" s="24">
        <v>45553</v>
      </c>
      <c r="E203" s="38" t="s">
        <v>164</v>
      </c>
      <c r="F203" s="27">
        <v>2011101010356</v>
      </c>
      <c r="G203" s="25" t="s">
        <v>54</v>
      </c>
      <c r="H203" s="34">
        <v>2968674</v>
      </c>
      <c r="I203" s="35">
        <v>2346655</v>
      </c>
      <c r="J203" s="29">
        <f>IFERROR(ROUNDDOWN(I203/H203,3),"-")</f>
        <v>0.79</v>
      </c>
      <c r="K203" s="38" t="s">
        <v>55</v>
      </c>
    </row>
    <row r="204" spans="1:11" s="20" customFormat="1" ht="58" customHeight="1" x14ac:dyDescent="0.2">
      <c r="A204" s="23">
        <v>201</v>
      </c>
      <c r="B204" s="39" t="s">
        <v>641</v>
      </c>
      <c r="C204" s="38" t="s">
        <v>287</v>
      </c>
      <c r="D204" s="24">
        <v>45553</v>
      </c>
      <c r="E204" s="38" t="s">
        <v>642</v>
      </c>
      <c r="F204" s="27">
        <v>1030001028318</v>
      </c>
      <c r="G204" s="25" t="s">
        <v>54</v>
      </c>
      <c r="H204" s="34">
        <v>3207600</v>
      </c>
      <c r="I204" s="35">
        <v>2786400</v>
      </c>
      <c r="J204" s="26">
        <f>IFERROR(ROUNDDOWN(I204/H204,3),"-")</f>
        <v>0.86799999999999999</v>
      </c>
      <c r="K204" s="38" t="s">
        <v>58</v>
      </c>
    </row>
    <row r="205" spans="1:11" s="21" customFormat="1" ht="58" customHeight="1" x14ac:dyDescent="0.2">
      <c r="A205" s="23">
        <v>202</v>
      </c>
      <c r="B205" s="38" t="s">
        <v>643</v>
      </c>
      <c r="C205" s="38" t="s">
        <v>326</v>
      </c>
      <c r="D205" s="24">
        <v>45553</v>
      </c>
      <c r="E205" s="38" t="s">
        <v>193</v>
      </c>
      <c r="F205" s="27">
        <v>5370001003919</v>
      </c>
      <c r="G205" s="25" t="s">
        <v>54</v>
      </c>
      <c r="H205" s="34">
        <f>224.64*14000</f>
        <v>3144960</v>
      </c>
      <c r="I205" s="35">
        <v>2948400</v>
      </c>
      <c r="J205" s="29">
        <f>IFERROR(ROUNDDOWN(I205/H205,3),"-")</f>
        <v>0.93700000000000006</v>
      </c>
      <c r="K205" s="38" t="s">
        <v>55</v>
      </c>
    </row>
    <row r="206" spans="1:11" s="20" customFormat="1" ht="58" customHeight="1" x14ac:dyDescent="0.2">
      <c r="A206" s="23">
        <v>203</v>
      </c>
      <c r="B206" s="38" t="s">
        <v>644</v>
      </c>
      <c r="C206" s="38" t="s">
        <v>326</v>
      </c>
      <c r="D206" s="24">
        <v>45553</v>
      </c>
      <c r="E206" s="38" t="s">
        <v>204</v>
      </c>
      <c r="F206" s="27">
        <v>5120001061479</v>
      </c>
      <c r="G206" s="25" t="s">
        <v>54</v>
      </c>
      <c r="H206" s="34">
        <v>4089258</v>
      </c>
      <c r="I206" s="35">
        <v>3226193</v>
      </c>
      <c r="J206" s="29">
        <f>IFERROR(ROUNDDOWN(I206/H206,3),"-")</f>
        <v>0.78800000000000003</v>
      </c>
      <c r="K206" s="38" t="s">
        <v>55</v>
      </c>
    </row>
    <row r="207" spans="1:11" s="20" customFormat="1" ht="58" customHeight="1" x14ac:dyDescent="0.2">
      <c r="A207" s="23">
        <v>204</v>
      </c>
      <c r="B207" s="38" t="s">
        <v>645</v>
      </c>
      <c r="C207" s="38" t="s">
        <v>72</v>
      </c>
      <c r="D207" s="24">
        <v>45553</v>
      </c>
      <c r="E207" s="38" t="s">
        <v>646</v>
      </c>
      <c r="F207" s="27">
        <v>3010405007306</v>
      </c>
      <c r="G207" s="25" t="s">
        <v>54</v>
      </c>
      <c r="H207" s="34">
        <v>3403400</v>
      </c>
      <c r="I207" s="35">
        <v>3241700</v>
      </c>
      <c r="J207" s="26">
        <f>IFERROR(ROUNDDOWN(I207/H207,3),"-")</f>
        <v>0.95199999999999996</v>
      </c>
      <c r="K207" s="38" t="s">
        <v>647</v>
      </c>
    </row>
    <row r="208" spans="1:11" s="20" customFormat="1" ht="58" customHeight="1" x14ac:dyDescent="0.2">
      <c r="A208" s="23">
        <v>205</v>
      </c>
      <c r="B208" s="38" t="s">
        <v>648</v>
      </c>
      <c r="C208" s="38" t="s">
        <v>649</v>
      </c>
      <c r="D208" s="24">
        <v>45553</v>
      </c>
      <c r="E208" s="38" t="s">
        <v>650</v>
      </c>
      <c r="F208" s="27">
        <v>5210001002614</v>
      </c>
      <c r="G208" s="25" t="s">
        <v>56</v>
      </c>
      <c r="H208" s="34">
        <v>5245673</v>
      </c>
      <c r="I208" s="35">
        <v>3492720</v>
      </c>
      <c r="J208" s="26">
        <f>IFERROR(ROUNDDOWN(I208/H208,3),"-")</f>
        <v>0.66500000000000004</v>
      </c>
      <c r="K208" s="38"/>
    </row>
    <row r="209" spans="1:11" s="21" customFormat="1" ht="58" customHeight="1" x14ac:dyDescent="0.2">
      <c r="A209" s="23">
        <v>206</v>
      </c>
      <c r="B209" s="38" t="s">
        <v>651</v>
      </c>
      <c r="C209" s="38" t="s">
        <v>62</v>
      </c>
      <c r="D209" s="24">
        <v>45553</v>
      </c>
      <c r="E209" s="38" t="s">
        <v>652</v>
      </c>
      <c r="F209" s="27">
        <v>5030001007680</v>
      </c>
      <c r="G209" s="25" t="s">
        <v>56</v>
      </c>
      <c r="H209" s="34">
        <v>4393427</v>
      </c>
      <c r="I209" s="35">
        <v>4348960</v>
      </c>
      <c r="J209" s="29">
        <f>IFERROR(ROUNDDOWN(I209/H209,3),"-")</f>
        <v>0.98899999999999999</v>
      </c>
      <c r="K209" s="38"/>
    </row>
    <row r="210" spans="1:11" s="21" customFormat="1" ht="58" customHeight="1" x14ac:dyDescent="0.2">
      <c r="A210" s="23">
        <v>207</v>
      </c>
      <c r="B210" s="38" t="s">
        <v>653</v>
      </c>
      <c r="C210" s="38" t="s">
        <v>287</v>
      </c>
      <c r="D210" s="24">
        <v>45553</v>
      </c>
      <c r="E210" s="38" t="s">
        <v>229</v>
      </c>
      <c r="F210" s="27">
        <v>4010001186032</v>
      </c>
      <c r="G210" s="25" t="s">
        <v>54</v>
      </c>
      <c r="H210" s="34">
        <v>5402320</v>
      </c>
      <c r="I210" s="35">
        <v>4915680</v>
      </c>
      <c r="J210" s="26">
        <f>IFERROR(ROUNDDOWN(I210/H210,3),"-")</f>
        <v>0.90900000000000003</v>
      </c>
      <c r="K210" s="38" t="s">
        <v>58</v>
      </c>
    </row>
    <row r="211" spans="1:11" s="20" customFormat="1" ht="58" customHeight="1" x14ac:dyDescent="0.2">
      <c r="A211" s="23">
        <v>208</v>
      </c>
      <c r="B211" s="38" t="s">
        <v>654</v>
      </c>
      <c r="C211" s="38" t="s">
        <v>326</v>
      </c>
      <c r="D211" s="24">
        <v>45553</v>
      </c>
      <c r="E211" s="38" t="s">
        <v>231</v>
      </c>
      <c r="F211" s="27">
        <v>2370002011700</v>
      </c>
      <c r="G211" s="25" t="s">
        <v>54</v>
      </c>
      <c r="H211" s="34">
        <v>6371178</v>
      </c>
      <c r="I211" s="35">
        <v>5163352</v>
      </c>
      <c r="J211" s="29">
        <f>IFERROR(ROUNDDOWN(I211/H211,3),"-")</f>
        <v>0.81</v>
      </c>
      <c r="K211" s="38" t="s">
        <v>55</v>
      </c>
    </row>
    <row r="212" spans="1:11" s="20" customFormat="1" ht="58" customHeight="1" x14ac:dyDescent="0.2">
      <c r="A212" s="23">
        <v>209</v>
      </c>
      <c r="B212" s="38" t="s">
        <v>655</v>
      </c>
      <c r="C212" s="38" t="s">
        <v>326</v>
      </c>
      <c r="D212" s="24">
        <v>45553</v>
      </c>
      <c r="E212" s="38" t="s">
        <v>232</v>
      </c>
      <c r="F212" s="27">
        <v>8370001009797</v>
      </c>
      <c r="G212" s="25" t="s">
        <v>54</v>
      </c>
      <c r="H212" s="34">
        <v>7061889</v>
      </c>
      <c r="I212" s="35">
        <v>5411213</v>
      </c>
      <c r="J212" s="29">
        <f>IFERROR(ROUNDDOWN(I212/H212,3),"-")</f>
        <v>0.76600000000000001</v>
      </c>
      <c r="K212" s="38" t="s">
        <v>55</v>
      </c>
    </row>
    <row r="213" spans="1:11" s="20" customFormat="1" ht="58" customHeight="1" x14ac:dyDescent="0.2">
      <c r="A213" s="23">
        <v>210</v>
      </c>
      <c r="B213" s="39" t="s">
        <v>656</v>
      </c>
      <c r="C213" s="38" t="s">
        <v>287</v>
      </c>
      <c r="D213" s="24">
        <v>45553</v>
      </c>
      <c r="E213" s="38" t="s">
        <v>191</v>
      </c>
      <c r="F213" s="27">
        <v>8012805000240</v>
      </c>
      <c r="G213" s="25" t="s">
        <v>54</v>
      </c>
      <c r="H213" s="34">
        <v>6609600</v>
      </c>
      <c r="I213" s="35">
        <v>6415200</v>
      </c>
      <c r="J213" s="26">
        <f>IFERROR(ROUNDDOWN(I213/H213,3),"-")</f>
        <v>0.97</v>
      </c>
      <c r="K213" s="38" t="s">
        <v>58</v>
      </c>
    </row>
    <row r="214" spans="1:11" s="20" customFormat="1" ht="58" customHeight="1" x14ac:dyDescent="0.2">
      <c r="A214" s="23">
        <v>211</v>
      </c>
      <c r="B214" s="38" t="s">
        <v>657</v>
      </c>
      <c r="C214" s="38" t="s">
        <v>67</v>
      </c>
      <c r="D214" s="24">
        <v>45553</v>
      </c>
      <c r="E214" s="38" t="s">
        <v>658</v>
      </c>
      <c r="F214" s="27">
        <v>6110001004660</v>
      </c>
      <c r="G214" s="25" t="s">
        <v>54</v>
      </c>
      <c r="H214" s="34">
        <v>8613000</v>
      </c>
      <c r="I214" s="35">
        <v>8105790</v>
      </c>
      <c r="J214" s="29">
        <f>IFERROR(ROUNDDOWN(I214/H214,3),"-")</f>
        <v>0.94099999999999995</v>
      </c>
      <c r="K214" s="38" t="s">
        <v>659</v>
      </c>
    </row>
    <row r="215" spans="1:11" s="20" customFormat="1" ht="58" customHeight="1" x14ac:dyDescent="0.2">
      <c r="A215" s="23">
        <v>212</v>
      </c>
      <c r="B215" s="38" t="s">
        <v>660</v>
      </c>
      <c r="C215" s="38" t="s">
        <v>294</v>
      </c>
      <c r="D215" s="24">
        <v>45553</v>
      </c>
      <c r="E215" s="38" t="s">
        <v>345</v>
      </c>
      <c r="F215" s="27">
        <v>1010001108872</v>
      </c>
      <c r="G215" s="25" t="s">
        <v>54</v>
      </c>
      <c r="H215" s="34">
        <v>13873007</v>
      </c>
      <c r="I215" s="35">
        <v>10450000</v>
      </c>
      <c r="J215" s="29">
        <f>IFERROR(ROUNDDOWN(I215/H215,3),"-")</f>
        <v>0.753</v>
      </c>
      <c r="K215" s="38" t="s">
        <v>661</v>
      </c>
    </row>
    <row r="216" spans="1:11" s="20" customFormat="1" ht="58" customHeight="1" x14ac:dyDescent="0.2">
      <c r="A216" s="23">
        <v>213</v>
      </c>
      <c r="B216" s="38" t="s">
        <v>662</v>
      </c>
      <c r="C216" s="38" t="s">
        <v>286</v>
      </c>
      <c r="D216" s="24">
        <v>45553</v>
      </c>
      <c r="E216" s="38" t="s">
        <v>663</v>
      </c>
      <c r="F216" s="27">
        <v>8480001004969</v>
      </c>
      <c r="G216" s="25" t="s">
        <v>54</v>
      </c>
      <c r="H216" s="34">
        <v>10876800</v>
      </c>
      <c r="I216" s="35">
        <v>10665600</v>
      </c>
      <c r="J216" s="26">
        <f>IFERROR(ROUNDDOWN(I216/H216,3),"-")</f>
        <v>0.98</v>
      </c>
      <c r="K216" s="38" t="s">
        <v>58</v>
      </c>
    </row>
    <row r="217" spans="1:11" s="20" customFormat="1" ht="58" customHeight="1" x14ac:dyDescent="0.2">
      <c r="A217" s="23">
        <v>214</v>
      </c>
      <c r="B217" s="38" t="s">
        <v>664</v>
      </c>
      <c r="C217" s="38" t="s">
        <v>162</v>
      </c>
      <c r="D217" s="24">
        <v>45553</v>
      </c>
      <c r="E217" s="38" t="s">
        <v>274</v>
      </c>
      <c r="F217" s="27">
        <v>9470001001933</v>
      </c>
      <c r="G217" s="25" t="s">
        <v>54</v>
      </c>
      <c r="H217" s="34">
        <v>13963145</v>
      </c>
      <c r="I217" s="35">
        <v>11776143</v>
      </c>
      <c r="J217" s="26">
        <f>IFERROR(ROUNDDOWN(I217/H217,3),"-")</f>
        <v>0.84299999999999997</v>
      </c>
      <c r="K217" s="38" t="s">
        <v>212</v>
      </c>
    </row>
    <row r="218" spans="1:11" s="20" customFormat="1" ht="58" customHeight="1" x14ac:dyDescent="0.2">
      <c r="A218" s="23">
        <v>215</v>
      </c>
      <c r="B218" s="38" t="s">
        <v>665</v>
      </c>
      <c r="C218" s="38" t="s">
        <v>326</v>
      </c>
      <c r="D218" s="24">
        <v>45553</v>
      </c>
      <c r="E218" s="38" t="s">
        <v>110</v>
      </c>
      <c r="F218" s="27">
        <v>7370001005153</v>
      </c>
      <c r="G218" s="25" t="s">
        <v>54</v>
      </c>
      <c r="H218" s="34">
        <v>33271640</v>
      </c>
      <c r="I218" s="35">
        <v>21159676</v>
      </c>
      <c r="J218" s="29">
        <f>IFERROR(ROUNDDOWN(I218/H218,3),"-")</f>
        <v>0.63500000000000001</v>
      </c>
      <c r="K218" s="38" t="s">
        <v>55</v>
      </c>
    </row>
    <row r="219" spans="1:11" s="20" customFormat="1" ht="58" customHeight="1" x14ac:dyDescent="0.2">
      <c r="A219" s="23">
        <v>216</v>
      </c>
      <c r="B219" s="38" t="s">
        <v>666</v>
      </c>
      <c r="C219" s="38" t="s">
        <v>294</v>
      </c>
      <c r="D219" s="24">
        <v>45553</v>
      </c>
      <c r="E219" s="38" t="s">
        <v>667</v>
      </c>
      <c r="F219" s="27" t="s">
        <v>668</v>
      </c>
      <c r="G219" s="25" t="s">
        <v>56</v>
      </c>
      <c r="H219" s="34">
        <v>5519907800</v>
      </c>
      <c r="I219" s="35">
        <v>5512111000</v>
      </c>
      <c r="J219" s="29">
        <f>IFERROR(ROUNDDOWN(I219/H219,3),"-")</f>
        <v>0.998</v>
      </c>
      <c r="K219" s="38" t="s">
        <v>322</v>
      </c>
    </row>
    <row r="220" spans="1:11" s="20" customFormat="1" ht="58" customHeight="1" x14ac:dyDescent="0.2">
      <c r="A220" s="23">
        <v>217</v>
      </c>
      <c r="B220" s="38" t="s">
        <v>669</v>
      </c>
      <c r="C220" s="38" t="s">
        <v>523</v>
      </c>
      <c r="D220" s="24">
        <v>45554</v>
      </c>
      <c r="E220" s="38" t="s">
        <v>670</v>
      </c>
      <c r="F220" s="27">
        <v>6130001010590</v>
      </c>
      <c r="G220" s="25" t="s">
        <v>54</v>
      </c>
      <c r="H220" s="34">
        <v>1676750</v>
      </c>
      <c r="I220" s="35">
        <v>746595</v>
      </c>
      <c r="J220" s="29">
        <f>IFERROR(ROUNDDOWN(I220/H220,3),"-")</f>
        <v>0.44500000000000001</v>
      </c>
      <c r="K220" s="38" t="s">
        <v>124</v>
      </c>
    </row>
    <row r="221" spans="1:11" s="20" customFormat="1" ht="58" customHeight="1" x14ac:dyDescent="0.2">
      <c r="A221" s="23">
        <v>218</v>
      </c>
      <c r="B221" s="38" t="s">
        <v>671</v>
      </c>
      <c r="C221" s="38" t="s">
        <v>523</v>
      </c>
      <c r="D221" s="24">
        <v>45554</v>
      </c>
      <c r="E221" s="38" t="s">
        <v>166</v>
      </c>
      <c r="F221" s="27">
        <v>7160001002056</v>
      </c>
      <c r="G221" s="25" t="s">
        <v>54</v>
      </c>
      <c r="H221" s="34">
        <v>1618484</v>
      </c>
      <c r="I221" s="35">
        <v>1087590</v>
      </c>
      <c r="J221" s="29">
        <f>IFERROR(ROUNDDOWN(I221/H221,3),"-")</f>
        <v>0.67100000000000004</v>
      </c>
      <c r="K221" s="38" t="s">
        <v>124</v>
      </c>
    </row>
    <row r="222" spans="1:11" s="20" customFormat="1" ht="58" customHeight="1" x14ac:dyDescent="0.2">
      <c r="A222" s="23">
        <v>219</v>
      </c>
      <c r="B222" s="38" t="s">
        <v>672</v>
      </c>
      <c r="C222" s="38" t="s">
        <v>290</v>
      </c>
      <c r="D222" s="24">
        <v>45554</v>
      </c>
      <c r="E222" s="39" t="s">
        <v>145</v>
      </c>
      <c r="F222" s="27" t="s">
        <v>249</v>
      </c>
      <c r="G222" s="25" t="s">
        <v>54</v>
      </c>
      <c r="H222" s="34">
        <v>1925685</v>
      </c>
      <c r="I222" s="35">
        <v>1508267</v>
      </c>
      <c r="J222" s="29">
        <f>IFERROR(ROUNDDOWN(I222/H222,3),"-")</f>
        <v>0.78300000000000003</v>
      </c>
      <c r="K222" s="38" t="s">
        <v>673</v>
      </c>
    </row>
    <row r="223" spans="1:11" s="20" customFormat="1" ht="58" customHeight="1" x14ac:dyDescent="0.2">
      <c r="A223" s="23">
        <v>220</v>
      </c>
      <c r="B223" s="38" t="s">
        <v>674</v>
      </c>
      <c r="C223" s="38" t="s">
        <v>290</v>
      </c>
      <c r="D223" s="24">
        <v>45554</v>
      </c>
      <c r="E223" s="39" t="s">
        <v>132</v>
      </c>
      <c r="F223" s="32">
        <v>5200001007143</v>
      </c>
      <c r="G223" s="25" t="s">
        <v>54</v>
      </c>
      <c r="H223" s="34">
        <v>2497182</v>
      </c>
      <c r="I223" s="35">
        <v>1635680</v>
      </c>
      <c r="J223" s="29">
        <f>IFERROR(ROUNDDOWN(I223/H223,3),"-")</f>
        <v>0.65500000000000003</v>
      </c>
      <c r="K223" s="38" t="s">
        <v>673</v>
      </c>
    </row>
    <row r="224" spans="1:11" s="20" customFormat="1" ht="58" customHeight="1" x14ac:dyDescent="0.2">
      <c r="A224" s="23">
        <v>221</v>
      </c>
      <c r="B224" s="38" t="s">
        <v>674</v>
      </c>
      <c r="C224" s="38" t="s">
        <v>290</v>
      </c>
      <c r="D224" s="24">
        <v>45554</v>
      </c>
      <c r="E224" s="39" t="s">
        <v>244</v>
      </c>
      <c r="F224" s="32">
        <v>1180002007355</v>
      </c>
      <c r="G224" s="25" t="s">
        <v>54</v>
      </c>
      <c r="H224" s="34">
        <v>1797030</v>
      </c>
      <c r="I224" s="35">
        <v>1652110</v>
      </c>
      <c r="J224" s="29">
        <f>IFERROR(ROUNDDOWN(I224/H224,3),"-")</f>
        <v>0.91900000000000004</v>
      </c>
      <c r="K224" s="38" t="s">
        <v>673</v>
      </c>
    </row>
    <row r="225" spans="1:11" s="20" customFormat="1" ht="58" customHeight="1" x14ac:dyDescent="0.2">
      <c r="A225" s="23">
        <v>222</v>
      </c>
      <c r="B225" s="38" t="s">
        <v>675</v>
      </c>
      <c r="C225" s="38" t="s">
        <v>676</v>
      </c>
      <c r="D225" s="24">
        <v>45554</v>
      </c>
      <c r="E225" s="38" t="s">
        <v>134</v>
      </c>
      <c r="F225" s="27">
        <v>3180002009795</v>
      </c>
      <c r="G225" s="25" t="s">
        <v>54</v>
      </c>
      <c r="H225" s="34">
        <v>1756172</v>
      </c>
      <c r="I225" s="35">
        <v>1696442</v>
      </c>
      <c r="J225" s="26">
        <f>IFERROR(ROUNDDOWN(I225/H225,3),"-")</f>
        <v>0.96499999999999997</v>
      </c>
      <c r="K225" s="38" t="s">
        <v>55</v>
      </c>
    </row>
    <row r="226" spans="1:11" s="20" customFormat="1" ht="58" customHeight="1" x14ac:dyDescent="0.2">
      <c r="A226" s="23">
        <v>223</v>
      </c>
      <c r="B226" s="39" t="s">
        <v>677</v>
      </c>
      <c r="C226" s="39" t="s">
        <v>307</v>
      </c>
      <c r="D226" s="31">
        <v>45554</v>
      </c>
      <c r="E226" s="39" t="s">
        <v>153</v>
      </c>
      <c r="F226" s="32">
        <v>7430001042339</v>
      </c>
      <c r="G226" s="25" t="s">
        <v>54</v>
      </c>
      <c r="H226" s="34">
        <v>2581217</v>
      </c>
      <c r="I226" s="35">
        <v>1717407</v>
      </c>
      <c r="J226" s="29">
        <f>IFERROR(ROUNDDOWN(I226/H226,3),"-")</f>
        <v>0.66500000000000004</v>
      </c>
      <c r="K226" s="38" t="s">
        <v>317</v>
      </c>
    </row>
    <row r="227" spans="1:11" s="20" customFormat="1" ht="58" customHeight="1" x14ac:dyDescent="0.2">
      <c r="A227" s="23">
        <v>224</v>
      </c>
      <c r="B227" s="38" t="s">
        <v>674</v>
      </c>
      <c r="C227" s="38" t="s">
        <v>290</v>
      </c>
      <c r="D227" s="24">
        <v>45554</v>
      </c>
      <c r="E227" s="39" t="s">
        <v>136</v>
      </c>
      <c r="F227" s="32">
        <v>6180001054113</v>
      </c>
      <c r="G227" s="25" t="s">
        <v>54</v>
      </c>
      <c r="H227" s="34">
        <v>2739174</v>
      </c>
      <c r="I227" s="35">
        <v>1787889</v>
      </c>
      <c r="J227" s="29">
        <f>IFERROR(ROUNDDOWN(I227/H227,3),"-")</f>
        <v>0.65200000000000002</v>
      </c>
      <c r="K227" s="38" t="s">
        <v>673</v>
      </c>
    </row>
    <row r="228" spans="1:11" s="20" customFormat="1" ht="58" customHeight="1" x14ac:dyDescent="0.2">
      <c r="A228" s="23">
        <v>225</v>
      </c>
      <c r="B228" s="38" t="s">
        <v>678</v>
      </c>
      <c r="C228" s="38" t="s">
        <v>523</v>
      </c>
      <c r="D228" s="24">
        <v>45554</v>
      </c>
      <c r="E228" s="38" t="s">
        <v>182</v>
      </c>
      <c r="F228" s="27">
        <v>7130001042567</v>
      </c>
      <c r="G228" s="25" t="s">
        <v>54</v>
      </c>
      <c r="H228" s="34">
        <v>2113830</v>
      </c>
      <c r="I228" s="35">
        <v>1873002</v>
      </c>
      <c r="J228" s="29">
        <f>IFERROR(ROUNDDOWN(I228/H228,3),"-")</f>
        <v>0.88600000000000001</v>
      </c>
      <c r="K228" s="38" t="s">
        <v>124</v>
      </c>
    </row>
    <row r="229" spans="1:11" s="20" customFormat="1" ht="58" customHeight="1" x14ac:dyDescent="0.2">
      <c r="A229" s="23">
        <v>226</v>
      </c>
      <c r="B229" s="39" t="s">
        <v>679</v>
      </c>
      <c r="C229" s="39" t="s">
        <v>325</v>
      </c>
      <c r="D229" s="31">
        <v>45554</v>
      </c>
      <c r="E229" s="39" t="s">
        <v>680</v>
      </c>
      <c r="F229" s="32">
        <v>5120001061479</v>
      </c>
      <c r="G229" s="25" t="s">
        <v>54</v>
      </c>
      <c r="H229" s="47">
        <v>2589682</v>
      </c>
      <c r="I229" s="47">
        <v>2016135</v>
      </c>
      <c r="J229" s="29">
        <f>IFERROR(ROUNDDOWN(I229/H229,3),"-")</f>
        <v>0.77800000000000002</v>
      </c>
      <c r="K229" s="39" t="s">
        <v>55</v>
      </c>
    </row>
    <row r="230" spans="1:11" s="22" customFormat="1" ht="58" customHeight="1" x14ac:dyDescent="0.2">
      <c r="A230" s="23">
        <v>227</v>
      </c>
      <c r="B230" s="38" t="s">
        <v>681</v>
      </c>
      <c r="C230" s="38" t="s">
        <v>290</v>
      </c>
      <c r="D230" s="24">
        <v>45554</v>
      </c>
      <c r="E230" s="39" t="s">
        <v>196</v>
      </c>
      <c r="F230" s="32">
        <v>4180301002112</v>
      </c>
      <c r="G230" s="25" t="s">
        <v>54</v>
      </c>
      <c r="H230" s="34">
        <v>2859988</v>
      </c>
      <c r="I230" s="35">
        <v>2150424</v>
      </c>
      <c r="J230" s="29">
        <f>IFERROR(ROUNDDOWN(I230/H230,3),"-")</f>
        <v>0.751</v>
      </c>
      <c r="K230" s="38" t="s">
        <v>673</v>
      </c>
    </row>
    <row r="231" spans="1:11" s="20" customFormat="1" ht="58" customHeight="1" x14ac:dyDescent="0.2">
      <c r="A231" s="23">
        <v>228</v>
      </c>
      <c r="B231" s="38" t="s">
        <v>682</v>
      </c>
      <c r="C231" s="38" t="s">
        <v>290</v>
      </c>
      <c r="D231" s="24">
        <v>45554</v>
      </c>
      <c r="E231" s="39" t="s">
        <v>94</v>
      </c>
      <c r="F231" s="32">
        <v>2180302018737</v>
      </c>
      <c r="G231" s="25" t="s">
        <v>54</v>
      </c>
      <c r="H231" s="34">
        <v>3256086</v>
      </c>
      <c r="I231" s="35">
        <v>2353381</v>
      </c>
      <c r="J231" s="29">
        <f>IFERROR(ROUNDDOWN(I231/H231,3),"-")</f>
        <v>0.72199999999999998</v>
      </c>
      <c r="K231" s="38" t="s">
        <v>673</v>
      </c>
    </row>
    <row r="232" spans="1:11" s="20" customFormat="1" ht="58" customHeight="1" x14ac:dyDescent="0.2">
      <c r="A232" s="23">
        <v>229</v>
      </c>
      <c r="B232" s="38" t="s">
        <v>683</v>
      </c>
      <c r="C232" s="38" t="s">
        <v>290</v>
      </c>
      <c r="D232" s="24">
        <v>45554</v>
      </c>
      <c r="E232" s="38" t="s">
        <v>177</v>
      </c>
      <c r="F232" s="27">
        <v>2180001034275</v>
      </c>
      <c r="G232" s="25" t="s">
        <v>54</v>
      </c>
      <c r="H232" s="34">
        <v>3315557</v>
      </c>
      <c r="I232" s="35">
        <v>2536754</v>
      </c>
      <c r="J232" s="29">
        <f>IFERROR(ROUNDDOWN(I232/H232,3),"-")</f>
        <v>0.76500000000000001</v>
      </c>
      <c r="K232" s="38" t="s">
        <v>673</v>
      </c>
    </row>
    <row r="233" spans="1:11" s="20" customFormat="1" ht="58" customHeight="1" x14ac:dyDescent="0.2">
      <c r="A233" s="23">
        <v>230</v>
      </c>
      <c r="B233" s="38" t="s">
        <v>684</v>
      </c>
      <c r="C233" s="38" t="s">
        <v>523</v>
      </c>
      <c r="D233" s="24">
        <v>45554</v>
      </c>
      <c r="E233" s="38" t="s">
        <v>226</v>
      </c>
      <c r="F233" s="27">
        <v>8130001011728</v>
      </c>
      <c r="G233" s="25" t="s">
        <v>54</v>
      </c>
      <c r="H233" s="34">
        <v>3747560</v>
      </c>
      <c r="I233" s="35">
        <v>2630860</v>
      </c>
      <c r="J233" s="29">
        <f>IFERROR(ROUNDDOWN(I233/H233,3),"-")</f>
        <v>0.70199999999999996</v>
      </c>
      <c r="K233" s="38" t="s">
        <v>124</v>
      </c>
    </row>
    <row r="234" spans="1:11" s="20" customFormat="1" ht="58" customHeight="1" x14ac:dyDescent="0.2">
      <c r="A234" s="23">
        <v>231</v>
      </c>
      <c r="B234" s="38" t="s">
        <v>685</v>
      </c>
      <c r="C234" s="38" t="s">
        <v>284</v>
      </c>
      <c r="D234" s="24">
        <v>45554</v>
      </c>
      <c r="E234" s="38" t="s">
        <v>686</v>
      </c>
      <c r="F234" s="27">
        <v>6430001002599</v>
      </c>
      <c r="G234" s="25" t="s">
        <v>54</v>
      </c>
      <c r="H234" s="34">
        <v>2863960</v>
      </c>
      <c r="I234" s="35">
        <v>2674166</v>
      </c>
      <c r="J234" s="26">
        <f>IFERROR(ROUNDDOWN(I234/H234,3),"-")</f>
        <v>0.93300000000000005</v>
      </c>
      <c r="K234" s="38"/>
    </row>
    <row r="235" spans="1:11" s="20" customFormat="1" ht="58" customHeight="1" x14ac:dyDescent="0.2">
      <c r="A235" s="23">
        <v>232</v>
      </c>
      <c r="B235" s="39" t="s">
        <v>687</v>
      </c>
      <c r="C235" s="39" t="s">
        <v>307</v>
      </c>
      <c r="D235" s="31">
        <v>45554</v>
      </c>
      <c r="E235" s="39" t="s">
        <v>167</v>
      </c>
      <c r="F235" s="32">
        <v>7430001021276</v>
      </c>
      <c r="G235" s="25" t="s">
        <v>54</v>
      </c>
      <c r="H235" s="34">
        <v>4418957</v>
      </c>
      <c r="I235" s="35">
        <v>2685433</v>
      </c>
      <c r="J235" s="29">
        <f>IFERROR(ROUNDDOWN(I235/H235,3),"-")</f>
        <v>0.60699999999999998</v>
      </c>
      <c r="K235" s="38" t="s">
        <v>317</v>
      </c>
    </row>
    <row r="236" spans="1:11" s="20" customFormat="1" ht="58" customHeight="1" x14ac:dyDescent="0.2">
      <c r="A236" s="23">
        <v>233</v>
      </c>
      <c r="B236" s="38" t="s">
        <v>688</v>
      </c>
      <c r="C236" s="38" t="s">
        <v>523</v>
      </c>
      <c r="D236" s="24">
        <v>45554</v>
      </c>
      <c r="E236" s="38" t="s">
        <v>108</v>
      </c>
      <c r="F236" s="27">
        <v>2370002011700</v>
      </c>
      <c r="G236" s="25" t="s">
        <v>54</v>
      </c>
      <c r="H236" s="34">
        <v>3359543</v>
      </c>
      <c r="I236" s="35">
        <v>2893038</v>
      </c>
      <c r="J236" s="29">
        <f>IFERROR(ROUNDDOWN(I236/H236,3),"-")</f>
        <v>0.86099999999999999</v>
      </c>
      <c r="K236" s="38" t="s">
        <v>124</v>
      </c>
    </row>
    <row r="237" spans="1:11" s="20" customFormat="1" ht="58" customHeight="1" x14ac:dyDescent="0.2">
      <c r="A237" s="23">
        <v>234</v>
      </c>
      <c r="B237" s="38" t="s">
        <v>689</v>
      </c>
      <c r="C237" s="38" t="s">
        <v>290</v>
      </c>
      <c r="D237" s="24">
        <v>45554</v>
      </c>
      <c r="E237" s="39" t="s">
        <v>108</v>
      </c>
      <c r="F237" s="32">
        <v>2370002011700</v>
      </c>
      <c r="G237" s="25" t="s">
        <v>54</v>
      </c>
      <c r="H237" s="34">
        <v>3672705</v>
      </c>
      <c r="I237" s="35">
        <v>3287819</v>
      </c>
      <c r="J237" s="29">
        <f>IFERROR(ROUNDDOWN(I237/H237,3),"-")</f>
        <v>0.89500000000000002</v>
      </c>
      <c r="K237" s="38" t="s">
        <v>673</v>
      </c>
    </row>
    <row r="238" spans="1:11" s="20" customFormat="1" ht="58" customHeight="1" x14ac:dyDescent="0.2">
      <c r="A238" s="23">
        <v>235</v>
      </c>
      <c r="B238" s="39" t="s">
        <v>690</v>
      </c>
      <c r="C238" s="39" t="s">
        <v>307</v>
      </c>
      <c r="D238" s="31">
        <v>45554</v>
      </c>
      <c r="E238" s="39" t="s">
        <v>691</v>
      </c>
      <c r="F238" s="32">
        <v>3430001049924</v>
      </c>
      <c r="G238" s="25" t="s">
        <v>54</v>
      </c>
      <c r="H238" s="34">
        <v>4566375</v>
      </c>
      <c r="I238" s="35">
        <v>3448689</v>
      </c>
      <c r="J238" s="29">
        <f>IFERROR(ROUNDDOWN(I238/H238,3),"-")</f>
        <v>0.755</v>
      </c>
      <c r="K238" s="38" t="s">
        <v>317</v>
      </c>
    </row>
    <row r="239" spans="1:11" s="20" customFormat="1" ht="58" customHeight="1" x14ac:dyDescent="0.2">
      <c r="A239" s="23">
        <v>236</v>
      </c>
      <c r="B239" s="38" t="s">
        <v>692</v>
      </c>
      <c r="C239" s="38" t="s">
        <v>290</v>
      </c>
      <c r="D239" s="24">
        <v>45554</v>
      </c>
      <c r="E239" s="38" t="s">
        <v>693</v>
      </c>
      <c r="F239" s="27">
        <v>4180001105231</v>
      </c>
      <c r="G239" s="25" t="s">
        <v>54</v>
      </c>
      <c r="H239" s="34">
        <v>5329780</v>
      </c>
      <c r="I239" s="35">
        <v>4036708</v>
      </c>
      <c r="J239" s="29">
        <f>IFERROR(ROUNDDOWN(I239/H239,3),"-")</f>
        <v>0.75700000000000001</v>
      </c>
      <c r="K239" s="38" t="s">
        <v>673</v>
      </c>
    </row>
    <row r="240" spans="1:11" s="20" customFormat="1" ht="58" customHeight="1" x14ac:dyDescent="0.2">
      <c r="A240" s="23">
        <v>237</v>
      </c>
      <c r="B240" s="38" t="s">
        <v>694</v>
      </c>
      <c r="C240" s="38" t="s">
        <v>312</v>
      </c>
      <c r="D240" s="24">
        <v>45554</v>
      </c>
      <c r="E240" s="38" t="s">
        <v>255</v>
      </c>
      <c r="F240" s="27">
        <v>7430001026837</v>
      </c>
      <c r="G240" s="25" t="s">
        <v>54</v>
      </c>
      <c r="H240" s="34">
        <v>4259176</v>
      </c>
      <c r="I240" s="35">
        <v>4235000</v>
      </c>
      <c r="J240" s="26">
        <f>IFERROR(ROUNDDOWN(I240/H240,3),"-")</f>
        <v>0.99399999999999999</v>
      </c>
      <c r="K240" s="38"/>
    </row>
    <row r="241" spans="1:11" s="20" customFormat="1" ht="58" customHeight="1" x14ac:dyDescent="0.2">
      <c r="A241" s="23">
        <v>238</v>
      </c>
      <c r="B241" s="38" t="s">
        <v>695</v>
      </c>
      <c r="C241" s="38" t="s">
        <v>354</v>
      </c>
      <c r="D241" s="24">
        <v>45554</v>
      </c>
      <c r="E241" s="38" t="s">
        <v>696</v>
      </c>
      <c r="F241" s="27">
        <v>1250001010328</v>
      </c>
      <c r="G241" s="25" t="s">
        <v>56</v>
      </c>
      <c r="H241" s="34">
        <v>4740731</v>
      </c>
      <c r="I241" s="35">
        <v>4420000</v>
      </c>
      <c r="J241" s="26">
        <f>IFERROR(ROUNDDOWN(I241/H241,3),"-")</f>
        <v>0.93200000000000005</v>
      </c>
      <c r="K241" s="38"/>
    </row>
    <row r="242" spans="1:11" s="20" customFormat="1" ht="58" customHeight="1" x14ac:dyDescent="0.2">
      <c r="A242" s="23">
        <v>239</v>
      </c>
      <c r="B242" s="38" t="s">
        <v>697</v>
      </c>
      <c r="C242" s="38" t="s">
        <v>290</v>
      </c>
      <c r="D242" s="24">
        <v>45554</v>
      </c>
      <c r="E242" s="39" t="s">
        <v>216</v>
      </c>
      <c r="F242" s="32">
        <v>7180301018948</v>
      </c>
      <c r="G242" s="25" t="s">
        <v>54</v>
      </c>
      <c r="H242" s="34">
        <v>6815676</v>
      </c>
      <c r="I242" s="35">
        <v>4671406</v>
      </c>
      <c r="J242" s="29">
        <f>IFERROR(ROUNDDOWN(I242/H242,3),"-")</f>
        <v>0.68500000000000005</v>
      </c>
      <c r="K242" s="38" t="s">
        <v>673</v>
      </c>
    </row>
    <row r="243" spans="1:11" s="20" customFormat="1" ht="58" customHeight="1" x14ac:dyDescent="0.2">
      <c r="A243" s="23">
        <v>240</v>
      </c>
      <c r="B243" s="38" t="s">
        <v>698</v>
      </c>
      <c r="C243" s="38" t="s">
        <v>523</v>
      </c>
      <c r="D243" s="24">
        <v>45554</v>
      </c>
      <c r="E243" s="38" t="s">
        <v>227</v>
      </c>
      <c r="F243" s="27">
        <v>4130001013372</v>
      </c>
      <c r="G243" s="25" t="s">
        <v>54</v>
      </c>
      <c r="H243" s="34">
        <v>5151300</v>
      </c>
      <c r="I243" s="35">
        <v>4904900</v>
      </c>
      <c r="J243" s="26">
        <f>IFERROR(ROUNDDOWN(I243/H243,3),"-")</f>
        <v>0.95199999999999996</v>
      </c>
      <c r="K243" s="38" t="s">
        <v>159</v>
      </c>
    </row>
    <row r="244" spans="1:11" s="20" customFormat="1" ht="58" customHeight="1" x14ac:dyDescent="0.2">
      <c r="A244" s="23">
        <v>241</v>
      </c>
      <c r="B244" s="38" t="s">
        <v>699</v>
      </c>
      <c r="C244" s="38" t="s">
        <v>290</v>
      </c>
      <c r="D244" s="24">
        <v>45554</v>
      </c>
      <c r="E244" s="39" t="s">
        <v>238</v>
      </c>
      <c r="F244" s="32">
        <v>4180001035734</v>
      </c>
      <c r="G244" s="25" t="s">
        <v>54</v>
      </c>
      <c r="H244" s="34">
        <v>5754802</v>
      </c>
      <c r="I244" s="35">
        <v>5062146</v>
      </c>
      <c r="J244" s="29">
        <f>IFERROR(ROUNDDOWN(I244/H244,3),"-")</f>
        <v>0.879</v>
      </c>
      <c r="K244" s="38" t="s">
        <v>673</v>
      </c>
    </row>
    <row r="245" spans="1:11" s="20" customFormat="1" ht="58" customHeight="1" x14ac:dyDescent="0.2">
      <c r="A245" s="23">
        <v>242</v>
      </c>
      <c r="B245" s="38" t="s">
        <v>692</v>
      </c>
      <c r="C245" s="38" t="s">
        <v>290</v>
      </c>
      <c r="D245" s="24">
        <v>45554</v>
      </c>
      <c r="E245" s="39" t="s">
        <v>93</v>
      </c>
      <c r="F245" s="32">
        <v>2180301019067</v>
      </c>
      <c r="G245" s="25" t="s">
        <v>54</v>
      </c>
      <c r="H245" s="34">
        <v>6883215</v>
      </c>
      <c r="I245" s="35">
        <v>5097005</v>
      </c>
      <c r="J245" s="29">
        <f>IFERROR(ROUNDDOWN(I245/H245,3),"-")</f>
        <v>0.74</v>
      </c>
      <c r="K245" s="38" t="s">
        <v>673</v>
      </c>
    </row>
    <row r="246" spans="1:11" s="20" customFormat="1" ht="58" customHeight="1" x14ac:dyDescent="0.2">
      <c r="A246" s="23">
        <v>243</v>
      </c>
      <c r="B246" s="39" t="s">
        <v>700</v>
      </c>
      <c r="C246" s="39" t="s">
        <v>307</v>
      </c>
      <c r="D246" s="31">
        <v>45554</v>
      </c>
      <c r="E246" s="39" t="s">
        <v>215</v>
      </c>
      <c r="F246" s="32">
        <v>7430001020798</v>
      </c>
      <c r="G246" s="25" t="s">
        <v>54</v>
      </c>
      <c r="H246" s="34">
        <v>5819621</v>
      </c>
      <c r="I246" s="35">
        <v>5190676</v>
      </c>
      <c r="J246" s="26">
        <f>IFERROR(ROUNDDOWN(I246/H246,3),"-")</f>
        <v>0.89100000000000001</v>
      </c>
      <c r="K246" s="38" t="s">
        <v>317</v>
      </c>
    </row>
    <row r="247" spans="1:11" s="20" customFormat="1" ht="58" customHeight="1" x14ac:dyDescent="0.2">
      <c r="A247" s="23">
        <v>244</v>
      </c>
      <c r="B247" s="38" t="s">
        <v>701</v>
      </c>
      <c r="C247" s="38" t="s">
        <v>523</v>
      </c>
      <c r="D247" s="24">
        <v>45554</v>
      </c>
      <c r="E247" s="38" t="s">
        <v>210</v>
      </c>
      <c r="F247" s="27">
        <v>9200001008030</v>
      </c>
      <c r="G247" s="25" t="s">
        <v>54</v>
      </c>
      <c r="H247" s="34">
        <v>6511514</v>
      </c>
      <c r="I247" s="35">
        <v>5257842</v>
      </c>
      <c r="J247" s="29">
        <f>IFERROR(ROUNDDOWN(I247/H247,3),"-")</f>
        <v>0.80700000000000005</v>
      </c>
      <c r="K247" s="38" t="s">
        <v>124</v>
      </c>
    </row>
    <row r="248" spans="1:11" s="20" customFormat="1" ht="58" customHeight="1" x14ac:dyDescent="0.2">
      <c r="A248" s="23">
        <v>245</v>
      </c>
      <c r="B248" s="38" t="s">
        <v>697</v>
      </c>
      <c r="C248" s="38" t="s">
        <v>290</v>
      </c>
      <c r="D248" s="24">
        <v>45554</v>
      </c>
      <c r="E248" s="39" t="s">
        <v>209</v>
      </c>
      <c r="F248" s="32">
        <v>5180001040675</v>
      </c>
      <c r="G248" s="25" t="s">
        <v>54</v>
      </c>
      <c r="H248" s="34">
        <v>6348106</v>
      </c>
      <c r="I248" s="35">
        <v>5465499</v>
      </c>
      <c r="J248" s="29">
        <f>IFERROR(ROUNDDOWN(I248/H248,3),"-")</f>
        <v>0.86</v>
      </c>
      <c r="K248" s="38" t="s">
        <v>673</v>
      </c>
    </row>
    <row r="249" spans="1:11" s="20" customFormat="1" ht="58" customHeight="1" x14ac:dyDescent="0.2">
      <c r="A249" s="23">
        <v>246</v>
      </c>
      <c r="B249" s="38" t="s">
        <v>702</v>
      </c>
      <c r="C249" s="38" t="s">
        <v>703</v>
      </c>
      <c r="D249" s="24">
        <v>45554</v>
      </c>
      <c r="E249" s="38" t="s">
        <v>339</v>
      </c>
      <c r="F249" s="27">
        <v>1010901011705</v>
      </c>
      <c r="G249" s="25" t="s">
        <v>54</v>
      </c>
      <c r="H249" s="34">
        <v>8913665</v>
      </c>
      <c r="I249" s="35">
        <v>5478000</v>
      </c>
      <c r="J249" s="29">
        <f>IFERROR(ROUNDDOWN(I249/H249,3),"-")</f>
        <v>0.61399999999999999</v>
      </c>
      <c r="K249" s="38"/>
    </row>
    <row r="250" spans="1:11" s="20" customFormat="1" ht="58" customHeight="1" x14ac:dyDescent="0.2">
      <c r="A250" s="23">
        <v>247</v>
      </c>
      <c r="B250" s="38" t="s">
        <v>704</v>
      </c>
      <c r="C250" s="38" t="s">
        <v>523</v>
      </c>
      <c r="D250" s="24">
        <v>45554</v>
      </c>
      <c r="E250" s="38" t="s">
        <v>248</v>
      </c>
      <c r="F250" s="27">
        <v>4120001009173</v>
      </c>
      <c r="G250" s="25" t="s">
        <v>54</v>
      </c>
      <c r="H250" s="34">
        <v>7223281</v>
      </c>
      <c r="I250" s="35">
        <v>5498141</v>
      </c>
      <c r="J250" s="29">
        <f>IFERROR(ROUNDDOWN(I250/H250,3),"-")</f>
        <v>0.76100000000000001</v>
      </c>
      <c r="K250" s="38" t="s">
        <v>124</v>
      </c>
    </row>
    <row r="251" spans="1:11" s="20" customFormat="1" ht="58" customHeight="1" x14ac:dyDescent="0.2">
      <c r="A251" s="23">
        <v>248</v>
      </c>
      <c r="B251" s="38" t="s">
        <v>705</v>
      </c>
      <c r="C251" s="38" t="s">
        <v>523</v>
      </c>
      <c r="D251" s="24">
        <v>45554</v>
      </c>
      <c r="E251" s="38" t="s">
        <v>235</v>
      </c>
      <c r="F251" s="27">
        <v>4130002027941</v>
      </c>
      <c r="G251" s="25" t="s">
        <v>54</v>
      </c>
      <c r="H251" s="34">
        <v>7530700</v>
      </c>
      <c r="I251" s="35">
        <v>5611840</v>
      </c>
      <c r="J251" s="29">
        <f>IFERROR(ROUNDDOWN(I251/H251,3),"-")</f>
        <v>0.745</v>
      </c>
      <c r="K251" s="38" t="s">
        <v>159</v>
      </c>
    </row>
    <row r="252" spans="1:11" s="20" customFormat="1" ht="58" customHeight="1" x14ac:dyDescent="0.2">
      <c r="A252" s="23">
        <v>249</v>
      </c>
      <c r="B252" s="39" t="s">
        <v>706</v>
      </c>
      <c r="C252" s="39" t="s">
        <v>325</v>
      </c>
      <c r="D252" s="31">
        <v>45554</v>
      </c>
      <c r="E252" s="39" t="s">
        <v>165</v>
      </c>
      <c r="F252" s="32">
        <v>4500001002230</v>
      </c>
      <c r="G252" s="25" t="s">
        <v>54</v>
      </c>
      <c r="H252" s="47">
        <v>6534000</v>
      </c>
      <c r="I252" s="47">
        <v>5622540</v>
      </c>
      <c r="J252" s="29">
        <f>IFERROR(ROUNDDOWN(I252/H252,3),"-")</f>
        <v>0.86</v>
      </c>
      <c r="K252" s="39" t="s">
        <v>55</v>
      </c>
    </row>
    <row r="253" spans="1:11" s="20" customFormat="1" ht="58" customHeight="1" x14ac:dyDescent="0.2">
      <c r="A253" s="23">
        <v>250</v>
      </c>
      <c r="B253" s="38" t="s">
        <v>707</v>
      </c>
      <c r="C253" s="38" t="s">
        <v>523</v>
      </c>
      <c r="D253" s="24">
        <v>45554</v>
      </c>
      <c r="E253" s="38" t="s">
        <v>186</v>
      </c>
      <c r="F253" s="27">
        <v>7190001001138</v>
      </c>
      <c r="G253" s="25" t="s">
        <v>54</v>
      </c>
      <c r="H253" s="34">
        <v>6633900</v>
      </c>
      <c r="I253" s="35">
        <v>6006000</v>
      </c>
      <c r="J253" s="29">
        <f>IFERROR(ROUNDDOWN(I253/H253,3),"-")</f>
        <v>0.90500000000000003</v>
      </c>
      <c r="K253" s="38" t="s">
        <v>124</v>
      </c>
    </row>
    <row r="254" spans="1:11" s="20" customFormat="1" ht="58" customHeight="1" x14ac:dyDescent="0.2">
      <c r="A254" s="23">
        <v>251</v>
      </c>
      <c r="B254" s="38" t="s">
        <v>708</v>
      </c>
      <c r="C254" s="38" t="s">
        <v>355</v>
      </c>
      <c r="D254" s="24">
        <v>45554</v>
      </c>
      <c r="E254" s="38" t="s">
        <v>156</v>
      </c>
      <c r="F254" s="27">
        <v>6070001008583</v>
      </c>
      <c r="G254" s="25" t="s">
        <v>54</v>
      </c>
      <c r="H254" s="34">
        <v>6461400</v>
      </c>
      <c r="I254" s="35">
        <v>6025800</v>
      </c>
      <c r="J254" s="26">
        <f>IFERROR(ROUNDDOWN(I254/H254,3),"-")</f>
        <v>0.93200000000000005</v>
      </c>
      <c r="K254" s="38" t="s">
        <v>58</v>
      </c>
    </row>
    <row r="255" spans="1:11" s="20" customFormat="1" ht="58" customHeight="1" x14ac:dyDescent="0.2">
      <c r="A255" s="23">
        <v>252</v>
      </c>
      <c r="B255" s="38" t="s">
        <v>709</v>
      </c>
      <c r="C255" s="38" t="s">
        <v>523</v>
      </c>
      <c r="D255" s="24">
        <v>45554</v>
      </c>
      <c r="E255" s="38" t="s">
        <v>228</v>
      </c>
      <c r="F255" s="27">
        <v>8130001018401</v>
      </c>
      <c r="G255" s="25" t="s">
        <v>54</v>
      </c>
      <c r="H255" s="34">
        <v>7898150</v>
      </c>
      <c r="I255" s="35">
        <v>6857690</v>
      </c>
      <c r="J255" s="29">
        <f>IFERROR(ROUNDDOWN(I255/H255,3),"-")</f>
        <v>0.86799999999999999</v>
      </c>
      <c r="K255" s="38" t="s">
        <v>124</v>
      </c>
    </row>
    <row r="256" spans="1:11" s="20" customFormat="1" ht="58" customHeight="1" x14ac:dyDescent="0.2">
      <c r="A256" s="23">
        <v>253</v>
      </c>
      <c r="B256" s="38" t="s">
        <v>710</v>
      </c>
      <c r="C256" s="38" t="s">
        <v>334</v>
      </c>
      <c r="D256" s="42">
        <v>45554</v>
      </c>
      <c r="E256" s="39" t="s">
        <v>242</v>
      </c>
      <c r="F256" s="32">
        <v>2260002021776</v>
      </c>
      <c r="G256" s="25" t="s">
        <v>54</v>
      </c>
      <c r="H256" s="48">
        <v>7920000</v>
      </c>
      <c r="I256" s="35">
        <v>7061600</v>
      </c>
      <c r="J256" s="29">
        <f>IFERROR(ROUNDDOWN(I256/H256,3),"-")</f>
        <v>0.89100000000000001</v>
      </c>
      <c r="K256" s="38" t="s">
        <v>60</v>
      </c>
    </row>
    <row r="257" spans="1:11" s="20" customFormat="1" ht="58" customHeight="1" x14ac:dyDescent="0.2">
      <c r="A257" s="23">
        <v>254</v>
      </c>
      <c r="B257" s="39" t="s">
        <v>711</v>
      </c>
      <c r="C257" s="39" t="s">
        <v>325</v>
      </c>
      <c r="D257" s="31">
        <v>45554</v>
      </c>
      <c r="E257" s="39" t="s">
        <v>257</v>
      </c>
      <c r="F257" s="32">
        <v>6270001000223</v>
      </c>
      <c r="G257" s="25" t="s">
        <v>54</v>
      </c>
      <c r="H257" s="47">
        <v>8673258</v>
      </c>
      <c r="I257" s="47">
        <v>8104728</v>
      </c>
      <c r="J257" s="29">
        <f>IFERROR(ROUNDDOWN(I257/H257,3),"-")</f>
        <v>0.93400000000000005</v>
      </c>
      <c r="K257" s="39" t="s">
        <v>55</v>
      </c>
    </row>
    <row r="258" spans="1:11" s="20" customFormat="1" ht="58" customHeight="1" x14ac:dyDescent="0.2">
      <c r="A258" s="23">
        <v>255</v>
      </c>
      <c r="B258" s="38" t="s">
        <v>709</v>
      </c>
      <c r="C258" s="38" t="s">
        <v>523</v>
      </c>
      <c r="D258" s="24">
        <v>45554</v>
      </c>
      <c r="E258" s="38" t="s">
        <v>252</v>
      </c>
      <c r="F258" s="27">
        <v>4130001062287</v>
      </c>
      <c r="G258" s="25" t="s">
        <v>54</v>
      </c>
      <c r="H258" s="34">
        <v>10112170</v>
      </c>
      <c r="I258" s="35">
        <v>9213984</v>
      </c>
      <c r="J258" s="29">
        <f>IFERROR(ROUNDDOWN(I258/H258,3),"-")</f>
        <v>0.91100000000000003</v>
      </c>
      <c r="K258" s="38" t="s">
        <v>124</v>
      </c>
    </row>
    <row r="259" spans="1:11" s="20" customFormat="1" ht="58" customHeight="1" x14ac:dyDescent="0.2">
      <c r="A259" s="23">
        <v>256</v>
      </c>
      <c r="B259" s="38" t="s">
        <v>712</v>
      </c>
      <c r="C259" s="38" t="s">
        <v>335</v>
      </c>
      <c r="D259" s="24">
        <v>45554</v>
      </c>
      <c r="E259" s="38" t="s">
        <v>275</v>
      </c>
      <c r="F259" s="27">
        <v>7010401022916</v>
      </c>
      <c r="G259" s="25" t="s">
        <v>56</v>
      </c>
      <c r="H259" s="34">
        <v>391255040</v>
      </c>
      <c r="I259" s="35">
        <v>16720000</v>
      </c>
      <c r="J259" s="29">
        <f>IFERROR(ROUNDDOWN(I259/H259,3),"-")</f>
        <v>4.2000000000000003E-2</v>
      </c>
      <c r="K259" s="38"/>
    </row>
    <row r="260" spans="1:11" s="20" customFormat="1" ht="58" customHeight="1" x14ac:dyDescent="0.2">
      <c r="A260" s="23">
        <v>257</v>
      </c>
      <c r="B260" s="38" t="s">
        <v>713</v>
      </c>
      <c r="C260" s="38" t="s">
        <v>290</v>
      </c>
      <c r="D260" s="24">
        <v>45554</v>
      </c>
      <c r="E260" s="39" t="s">
        <v>264</v>
      </c>
      <c r="F260" s="32">
        <v>5180001031336</v>
      </c>
      <c r="G260" s="25" t="s">
        <v>54</v>
      </c>
      <c r="H260" s="34">
        <v>26408956</v>
      </c>
      <c r="I260" s="35">
        <v>19581446</v>
      </c>
      <c r="J260" s="29">
        <f>IFERROR(ROUNDDOWN(I260/H260,3),"-")</f>
        <v>0.74099999999999999</v>
      </c>
      <c r="K260" s="38" t="s">
        <v>673</v>
      </c>
    </row>
    <row r="261" spans="1:11" s="20" customFormat="1" ht="58" customHeight="1" x14ac:dyDescent="0.2">
      <c r="A261" s="23">
        <v>258</v>
      </c>
      <c r="B261" s="38" t="s">
        <v>714</v>
      </c>
      <c r="C261" s="38" t="s">
        <v>293</v>
      </c>
      <c r="D261" s="24">
        <v>45554</v>
      </c>
      <c r="E261" s="38" t="s">
        <v>715</v>
      </c>
      <c r="F261" s="27">
        <v>6010001068278</v>
      </c>
      <c r="G261" s="25" t="s">
        <v>54</v>
      </c>
      <c r="H261" s="34">
        <v>28263950</v>
      </c>
      <c r="I261" s="35">
        <v>22436700</v>
      </c>
      <c r="J261" s="29">
        <f>IFERROR(ROUNDDOWN(I261/H261,3),"-")</f>
        <v>0.79300000000000004</v>
      </c>
      <c r="K261" s="38"/>
    </row>
    <row r="262" spans="1:11" s="20" customFormat="1" ht="58" customHeight="1" x14ac:dyDescent="0.2">
      <c r="A262" s="23">
        <v>259</v>
      </c>
      <c r="B262" s="38" t="s">
        <v>716</v>
      </c>
      <c r="C262" s="38" t="s">
        <v>523</v>
      </c>
      <c r="D262" s="24">
        <v>45554</v>
      </c>
      <c r="E262" s="38" t="s">
        <v>271</v>
      </c>
      <c r="F262" s="27">
        <v>6130001012554</v>
      </c>
      <c r="G262" s="25" t="s">
        <v>54</v>
      </c>
      <c r="H262" s="34">
        <v>29299650</v>
      </c>
      <c r="I262" s="35">
        <v>25317977</v>
      </c>
      <c r="J262" s="29">
        <f>IFERROR(ROUNDDOWN(I262/H262,3),"-")</f>
        <v>0.86399999999999999</v>
      </c>
      <c r="K262" s="38" t="s">
        <v>124</v>
      </c>
    </row>
    <row r="263" spans="1:11" s="20" customFormat="1" ht="58" customHeight="1" x14ac:dyDescent="0.2">
      <c r="A263" s="23">
        <v>260</v>
      </c>
      <c r="B263" s="38" t="s">
        <v>717</v>
      </c>
      <c r="C263" s="38" t="s">
        <v>66</v>
      </c>
      <c r="D263" s="24">
        <v>45555</v>
      </c>
      <c r="E263" s="38" t="s">
        <v>718</v>
      </c>
      <c r="F263" s="27">
        <v>6380002004575</v>
      </c>
      <c r="G263" s="25" t="s">
        <v>330</v>
      </c>
      <c r="H263" s="34">
        <v>1028908</v>
      </c>
      <c r="I263" s="35">
        <v>748000</v>
      </c>
      <c r="J263" s="26">
        <f>IFERROR(ROUNDDOWN(I263/H263,3),"-")</f>
        <v>0.72599999999999998</v>
      </c>
      <c r="K263" s="38"/>
    </row>
    <row r="264" spans="1:11" s="20" customFormat="1" ht="86.5" customHeight="1" x14ac:dyDescent="0.2">
      <c r="A264" s="23">
        <v>261</v>
      </c>
      <c r="B264" s="38" t="s">
        <v>719</v>
      </c>
      <c r="C264" s="38" t="s">
        <v>304</v>
      </c>
      <c r="D264" s="24">
        <v>45555</v>
      </c>
      <c r="E264" s="38" t="s">
        <v>114</v>
      </c>
      <c r="F264" s="27">
        <v>2011101010356</v>
      </c>
      <c r="G264" s="25" t="s">
        <v>54</v>
      </c>
      <c r="H264" s="34">
        <v>2280290</v>
      </c>
      <c r="I264" s="35">
        <v>1796126</v>
      </c>
      <c r="J264" s="29">
        <f>IFERROR(ROUNDDOWN(I264/H264,3),"-")</f>
        <v>0.78700000000000003</v>
      </c>
      <c r="K264" s="38" t="s">
        <v>58</v>
      </c>
    </row>
    <row r="265" spans="1:11" s="20" customFormat="1" ht="58" customHeight="1" x14ac:dyDescent="0.2">
      <c r="A265" s="23">
        <v>262</v>
      </c>
      <c r="B265" s="38" t="s">
        <v>720</v>
      </c>
      <c r="C265" s="38" t="s">
        <v>284</v>
      </c>
      <c r="D265" s="24">
        <v>45555</v>
      </c>
      <c r="E265" s="38" t="s">
        <v>721</v>
      </c>
      <c r="F265" s="27">
        <v>4430001001454</v>
      </c>
      <c r="G265" s="25" t="s">
        <v>54</v>
      </c>
      <c r="H265" s="34">
        <v>1894752</v>
      </c>
      <c r="I265" s="35">
        <v>1802236</v>
      </c>
      <c r="J265" s="29">
        <f>IFERROR(ROUNDDOWN(I265/H265,3),"-")</f>
        <v>0.95099999999999996</v>
      </c>
      <c r="K265" s="38" t="s">
        <v>722</v>
      </c>
    </row>
    <row r="266" spans="1:11" s="20" customFormat="1" ht="58" customHeight="1" x14ac:dyDescent="0.2">
      <c r="A266" s="23">
        <v>263</v>
      </c>
      <c r="B266" s="38" t="s">
        <v>723</v>
      </c>
      <c r="C266" s="38" t="s">
        <v>465</v>
      </c>
      <c r="D266" s="24">
        <v>45555</v>
      </c>
      <c r="E266" s="38" t="s">
        <v>724</v>
      </c>
      <c r="F266" s="27">
        <v>3011001032986</v>
      </c>
      <c r="G266" s="25" t="s">
        <v>54</v>
      </c>
      <c r="H266" s="34">
        <v>2544850</v>
      </c>
      <c r="I266" s="35">
        <v>2178000</v>
      </c>
      <c r="J266" s="29">
        <f>IFERROR(ROUNDDOWN(I266/H266,3),"-")</f>
        <v>0.85499999999999998</v>
      </c>
      <c r="K266" s="38"/>
    </row>
    <row r="267" spans="1:11" s="20" customFormat="1" ht="58" customHeight="1" x14ac:dyDescent="0.2">
      <c r="A267" s="23">
        <v>264</v>
      </c>
      <c r="B267" s="38" t="s">
        <v>725</v>
      </c>
      <c r="C267" s="38" t="s">
        <v>294</v>
      </c>
      <c r="D267" s="24">
        <v>45555</v>
      </c>
      <c r="E267" s="38" t="s">
        <v>130</v>
      </c>
      <c r="F267" s="27">
        <v>7010401020291</v>
      </c>
      <c r="G267" s="25" t="s">
        <v>54</v>
      </c>
      <c r="H267" s="34">
        <v>2299539</v>
      </c>
      <c r="I267" s="35">
        <v>2241800</v>
      </c>
      <c r="J267" s="29">
        <f>IFERROR(ROUNDDOWN(I267/H267,3),"-")</f>
        <v>0.97399999999999998</v>
      </c>
      <c r="K267" s="38"/>
    </row>
    <row r="268" spans="1:11" s="20" customFormat="1" ht="58" customHeight="1" x14ac:dyDescent="0.2">
      <c r="A268" s="23">
        <v>265</v>
      </c>
      <c r="B268" s="38" t="s">
        <v>726</v>
      </c>
      <c r="C268" s="38" t="s">
        <v>69</v>
      </c>
      <c r="D268" s="24">
        <v>45555</v>
      </c>
      <c r="E268" s="38" t="s">
        <v>727</v>
      </c>
      <c r="F268" s="27">
        <v>3122001004683</v>
      </c>
      <c r="G268" s="25" t="s">
        <v>54</v>
      </c>
      <c r="H268" s="34">
        <v>3295586</v>
      </c>
      <c r="I268" s="35">
        <v>2843445</v>
      </c>
      <c r="J268" s="26">
        <f>IFERROR(ROUNDDOWN(I268/H268,3),"-")</f>
        <v>0.86199999999999999</v>
      </c>
      <c r="K268" s="38" t="s">
        <v>728</v>
      </c>
    </row>
    <row r="269" spans="1:11" s="20" customFormat="1" ht="58" customHeight="1" x14ac:dyDescent="0.2">
      <c r="A269" s="23">
        <v>266</v>
      </c>
      <c r="B269" s="38" t="s">
        <v>729</v>
      </c>
      <c r="C269" s="38" t="s">
        <v>304</v>
      </c>
      <c r="D269" s="24">
        <v>45555</v>
      </c>
      <c r="E269" s="38" t="s">
        <v>185</v>
      </c>
      <c r="F269" s="27">
        <v>6420002002137</v>
      </c>
      <c r="G269" s="25" t="s">
        <v>54</v>
      </c>
      <c r="H269" s="34">
        <v>3359664</v>
      </c>
      <c r="I269" s="35">
        <v>3084372</v>
      </c>
      <c r="J269" s="26">
        <f>IFERROR(ROUNDDOWN(I269/H269,3),"-")</f>
        <v>0.91800000000000004</v>
      </c>
      <c r="K269" s="38" t="s">
        <v>58</v>
      </c>
    </row>
    <row r="270" spans="1:11" s="20" customFormat="1" ht="58" customHeight="1" x14ac:dyDescent="0.2">
      <c r="A270" s="23">
        <v>267</v>
      </c>
      <c r="B270" s="38" t="s">
        <v>730</v>
      </c>
      <c r="C270" s="38" t="s">
        <v>305</v>
      </c>
      <c r="D270" s="24">
        <v>45555</v>
      </c>
      <c r="E270" s="38" t="s">
        <v>731</v>
      </c>
      <c r="F270" s="27">
        <v>2380001003516</v>
      </c>
      <c r="G270" s="25" t="s">
        <v>56</v>
      </c>
      <c r="H270" s="34">
        <v>4163579</v>
      </c>
      <c r="I270" s="35">
        <v>3168000</v>
      </c>
      <c r="J270" s="26">
        <f>IFERROR(ROUNDDOWN(I270/H270,3),"-")</f>
        <v>0.76</v>
      </c>
      <c r="K270" s="38"/>
    </row>
    <row r="271" spans="1:11" s="20" customFormat="1" ht="58" customHeight="1" x14ac:dyDescent="0.2">
      <c r="A271" s="23">
        <v>268</v>
      </c>
      <c r="B271" s="38" t="s">
        <v>732</v>
      </c>
      <c r="C271" s="38" t="s">
        <v>578</v>
      </c>
      <c r="D271" s="24">
        <v>45555</v>
      </c>
      <c r="E271" s="38" t="s">
        <v>161</v>
      </c>
      <c r="F271" s="27">
        <v>7500002020427</v>
      </c>
      <c r="G271" s="25" t="s">
        <v>54</v>
      </c>
      <c r="H271" s="34">
        <v>4048000</v>
      </c>
      <c r="I271" s="35">
        <v>3510760</v>
      </c>
      <c r="J271" s="29">
        <f>IFERROR(ROUNDDOWN(I271/H271,3),"-")</f>
        <v>0.86699999999999999</v>
      </c>
      <c r="K271" s="38" t="s">
        <v>58</v>
      </c>
    </row>
    <row r="272" spans="1:11" s="20" customFormat="1" ht="58" customHeight="1" x14ac:dyDescent="0.2">
      <c r="A272" s="23">
        <v>269</v>
      </c>
      <c r="B272" s="38" t="s">
        <v>733</v>
      </c>
      <c r="C272" s="38" t="s">
        <v>304</v>
      </c>
      <c r="D272" s="24">
        <v>45555</v>
      </c>
      <c r="E272" s="38" t="s">
        <v>108</v>
      </c>
      <c r="F272" s="27">
        <v>2370002011700</v>
      </c>
      <c r="G272" s="25" t="s">
        <v>54</v>
      </c>
      <c r="H272" s="34">
        <v>4560667</v>
      </c>
      <c r="I272" s="35">
        <v>3790660</v>
      </c>
      <c r="J272" s="29">
        <f>IFERROR(ROUNDDOWN(I272/H272,3),"-")</f>
        <v>0.83099999999999996</v>
      </c>
      <c r="K272" s="38" t="s">
        <v>58</v>
      </c>
    </row>
    <row r="273" spans="1:11" s="20" customFormat="1" ht="58" customHeight="1" x14ac:dyDescent="0.2">
      <c r="A273" s="23">
        <v>270</v>
      </c>
      <c r="B273" s="38" t="s">
        <v>734</v>
      </c>
      <c r="C273" s="38" t="s">
        <v>162</v>
      </c>
      <c r="D273" s="24">
        <v>45555</v>
      </c>
      <c r="E273" s="38" t="s">
        <v>100</v>
      </c>
      <c r="F273" s="27">
        <v>2011101012138</v>
      </c>
      <c r="G273" s="25" t="s">
        <v>54</v>
      </c>
      <c r="H273" s="34">
        <v>7908367</v>
      </c>
      <c r="I273" s="35">
        <v>4455000</v>
      </c>
      <c r="J273" s="26">
        <f>IFERROR(ROUNDDOWN(I273/H273,3),"-")</f>
        <v>0.56299999999999994</v>
      </c>
      <c r="K273" s="38"/>
    </row>
    <row r="274" spans="1:11" s="20" customFormat="1" ht="58" customHeight="1" x14ac:dyDescent="0.2">
      <c r="A274" s="23">
        <v>271</v>
      </c>
      <c r="B274" s="38" t="s">
        <v>735</v>
      </c>
      <c r="C274" s="38" t="s">
        <v>321</v>
      </c>
      <c r="D274" s="24">
        <v>45555</v>
      </c>
      <c r="E274" s="38" t="s">
        <v>736</v>
      </c>
      <c r="F274" s="27">
        <v>5370001003340</v>
      </c>
      <c r="G274" s="25" t="s">
        <v>54</v>
      </c>
      <c r="H274" s="34">
        <v>5049000</v>
      </c>
      <c r="I274" s="35">
        <v>4769820</v>
      </c>
      <c r="J274" s="29">
        <f>IFERROR(ROUNDDOWN(I274/H274,3),"-")</f>
        <v>0.94399999999999995</v>
      </c>
      <c r="K274" s="38" t="s">
        <v>55</v>
      </c>
    </row>
    <row r="275" spans="1:11" s="20" customFormat="1" ht="58" customHeight="1" x14ac:dyDescent="0.2">
      <c r="A275" s="23">
        <v>272</v>
      </c>
      <c r="B275" s="38" t="s">
        <v>737</v>
      </c>
      <c r="C275" s="38" t="s">
        <v>426</v>
      </c>
      <c r="D275" s="24">
        <v>45555</v>
      </c>
      <c r="E275" s="38" t="s">
        <v>103</v>
      </c>
      <c r="F275" s="27">
        <v>9070001007839</v>
      </c>
      <c r="G275" s="25" t="s">
        <v>54</v>
      </c>
      <c r="H275" s="34">
        <v>5784504</v>
      </c>
      <c r="I275" s="35">
        <v>5306400</v>
      </c>
      <c r="J275" s="29">
        <f>IFERROR(ROUNDDOWN(I275/H275,3),"-")</f>
        <v>0.91700000000000004</v>
      </c>
      <c r="K275" s="38"/>
    </row>
    <row r="276" spans="1:11" s="20" customFormat="1" ht="58" customHeight="1" x14ac:dyDescent="0.2">
      <c r="A276" s="23">
        <v>273</v>
      </c>
      <c r="B276" s="38" t="s">
        <v>738</v>
      </c>
      <c r="C276" s="38" t="s">
        <v>326</v>
      </c>
      <c r="D276" s="24">
        <v>45555</v>
      </c>
      <c r="E276" s="38" t="s">
        <v>181</v>
      </c>
      <c r="F276" s="27">
        <v>5010001075985</v>
      </c>
      <c r="G276" s="25" t="s">
        <v>54</v>
      </c>
      <c r="H276" s="34">
        <v>5572800</v>
      </c>
      <c r="I276" s="35">
        <f>106.59*51600</f>
        <v>5500044</v>
      </c>
      <c r="J276" s="29">
        <f>IFERROR(ROUNDDOWN(I276/H276,3),"-")</f>
        <v>0.98599999999999999</v>
      </c>
      <c r="K276" s="38" t="s">
        <v>739</v>
      </c>
    </row>
    <row r="277" spans="1:11" s="20" customFormat="1" ht="58" customHeight="1" x14ac:dyDescent="0.2">
      <c r="A277" s="23">
        <v>274</v>
      </c>
      <c r="B277" s="38" t="s">
        <v>740</v>
      </c>
      <c r="C277" s="38" t="s">
        <v>741</v>
      </c>
      <c r="D277" s="24">
        <v>45555</v>
      </c>
      <c r="E277" s="38" t="s">
        <v>299</v>
      </c>
      <c r="F277" s="27">
        <v>2010401028728</v>
      </c>
      <c r="G277" s="25" t="s">
        <v>56</v>
      </c>
      <c r="H277" s="34">
        <v>7794586</v>
      </c>
      <c r="I277" s="35">
        <v>5959800</v>
      </c>
      <c r="J277" s="26">
        <f>IFERROR(ROUNDDOWN(I277/H277,3),"-")</f>
        <v>0.76400000000000001</v>
      </c>
      <c r="K277" s="38"/>
    </row>
    <row r="278" spans="1:11" s="20" customFormat="1" ht="58" customHeight="1" x14ac:dyDescent="0.2">
      <c r="A278" s="23">
        <v>275</v>
      </c>
      <c r="B278" s="38" t="s">
        <v>742</v>
      </c>
      <c r="C278" s="38" t="s">
        <v>304</v>
      </c>
      <c r="D278" s="24">
        <v>45555</v>
      </c>
      <c r="E278" s="38" t="s">
        <v>225</v>
      </c>
      <c r="F278" s="27">
        <v>7420001001114</v>
      </c>
      <c r="G278" s="25" t="s">
        <v>54</v>
      </c>
      <c r="H278" s="34">
        <v>8398544</v>
      </c>
      <c r="I278" s="35">
        <v>7273217</v>
      </c>
      <c r="J278" s="29">
        <f>IFERROR(ROUNDDOWN(I278/H278,3),"-")</f>
        <v>0.86599999999999999</v>
      </c>
      <c r="K278" s="38" t="s">
        <v>58</v>
      </c>
    </row>
    <row r="279" spans="1:11" s="20" customFormat="1" ht="58" customHeight="1" x14ac:dyDescent="0.2">
      <c r="A279" s="23">
        <v>276</v>
      </c>
      <c r="B279" s="38" t="s">
        <v>743</v>
      </c>
      <c r="C279" s="38" t="s">
        <v>304</v>
      </c>
      <c r="D279" s="24">
        <v>45555</v>
      </c>
      <c r="E279" s="38" t="s">
        <v>247</v>
      </c>
      <c r="F279" s="27">
        <v>3420002001257</v>
      </c>
      <c r="G279" s="25" t="s">
        <v>54</v>
      </c>
      <c r="H279" s="34">
        <v>9538247</v>
      </c>
      <c r="I279" s="35">
        <v>7789781</v>
      </c>
      <c r="J279" s="29">
        <f>IFERROR(ROUNDDOWN(I279/H279,3),"-")</f>
        <v>0.81599999999999995</v>
      </c>
      <c r="K279" s="38" t="s">
        <v>58</v>
      </c>
    </row>
    <row r="280" spans="1:11" s="20" customFormat="1" ht="58" customHeight="1" x14ac:dyDescent="0.2">
      <c r="A280" s="23">
        <v>277</v>
      </c>
      <c r="B280" s="38" t="s">
        <v>744</v>
      </c>
      <c r="C280" s="38" t="s">
        <v>294</v>
      </c>
      <c r="D280" s="24">
        <v>45555</v>
      </c>
      <c r="E280" s="38" t="s">
        <v>652</v>
      </c>
      <c r="F280" s="27">
        <v>5030001007680</v>
      </c>
      <c r="G280" s="25" t="s">
        <v>56</v>
      </c>
      <c r="H280" s="34">
        <v>8723019</v>
      </c>
      <c r="I280" s="35">
        <v>8094900</v>
      </c>
      <c r="J280" s="29">
        <f>IFERROR(ROUNDDOWN(I280/H280,3),"-")</f>
        <v>0.92700000000000005</v>
      </c>
      <c r="K280" s="38"/>
    </row>
    <row r="281" spans="1:11" s="20" customFormat="1" ht="58" customHeight="1" x14ac:dyDescent="0.2">
      <c r="A281" s="23">
        <v>278</v>
      </c>
      <c r="B281" s="38" t="s">
        <v>745</v>
      </c>
      <c r="C281" s="38" t="s">
        <v>84</v>
      </c>
      <c r="D281" s="24">
        <v>45555</v>
      </c>
      <c r="E281" s="38" t="s">
        <v>746</v>
      </c>
      <c r="F281" s="27">
        <v>1010901011705</v>
      </c>
      <c r="G281" s="25" t="s">
        <v>54</v>
      </c>
      <c r="H281" s="34">
        <v>9538012</v>
      </c>
      <c r="I281" s="35">
        <v>8481000</v>
      </c>
      <c r="J281" s="26">
        <f>IFERROR(ROUNDDOWN(I281/H281,3),"-")</f>
        <v>0.88900000000000001</v>
      </c>
      <c r="K281" s="38"/>
    </row>
    <row r="282" spans="1:11" s="20" customFormat="1" ht="67.5" customHeight="1" x14ac:dyDescent="0.2">
      <c r="A282" s="23">
        <v>279</v>
      </c>
      <c r="B282" s="38" t="s">
        <v>747</v>
      </c>
      <c r="C282" s="38" t="s">
        <v>284</v>
      </c>
      <c r="D282" s="24">
        <v>45555</v>
      </c>
      <c r="E282" s="38" t="s">
        <v>89</v>
      </c>
      <c r="F282" s="27">
        <v>7430001016549</v>
      </c>
      <c r="G282" s="25" t="s">
        <v>54</v>
      </c>
      <c r="H282" s="34">
        <v>11897180</v>
      </c>
      <c r="I282" s="35">
        <v>9540770</v>
      </c>
      <c r="J282" s="29">
        <f>IFERROR(ROUNDDOWN(I282/H282,3),"-")</f>
        <v>0.80100000000000005</v>
      </c>
      <c r="K282" s="38" t="s">
        <v>722</v>
      </c>
    </row>
    <row r="283" spans="1:11" s="20" customFormat="1" ht="58" customHeight="1" x14ac:dyDescent="0.2">
      <c r="A283" s="23">
        <v>280</v>
      </c>
      <c r="B283" s="38" t="s">
        <v>748</v>
      </c>
      <c r="C283" s="38" t="s">
        <v>105</v>
      </c>
      <c r="D283" s="24">
        <v>45555</v>
      </c>
      <c r="E283" s="38" t="s">
        <v>246</v>
      </c>
      <c r="F283" s="27">
        <v>9290801003255</v>
      </c>
      <c r="G283" s="25" t="s">
        <v>54</v>
      </c>
      <c r="H283" s="34">
        <v>18708746</v>
      </c>
      <c r="I283" s="35">
        <v>17132152</v>
      </c>
      <c r="J283" s="29">
        <f>IFERROR(ROUNDDOWN(I283/H283,3),"-")</f>
        <v>0.91500000000000004</v>
      </c>
      <c r="K283" s="38" t="s">
        <v>58</v>
      </c>
    </row>
    <row r="284" spans="1:11" s="20" customFormat="1" ht="58" customHeight="1" x14ac:dyDescent="0.2">
      <c r="A284" s="23">
        <v>281</v>
      </c>
      <c r="B284" s="38" t="s">
        <v>749</v>
      </c>
      <c r="C284" s="38" t="s">
        <v>335</v>
      </c>
      <c r="D284" s="24">
        <v>45555</v>
      </c>
      <c r="E284" s="38" t="s">
        <v>750</v>
      </c>
      <c r="F284" s="27">
        <v>3011102030410</v>
      </c>
      <c r="G284" s="25" t="s">
        <v>56</v>
      </c>
      <c r="H284" s="34">
        <v>20957279</v>
      </c>
      <c r="I284" s="35">
        <v>17135184</v>
      </c>
      <c r="J284" s="29">
        <f>IFERROR(ROUNDDOWN(I284/H284,3),"-")</f>
        <v>0.81699999999999995</v>
      </c>
      <c r="K284" s="38" t="s">
        <v>55</v>
      </c>
    </row>
    <row r="285" spans="1:11" s="20" customFormat="1" ht="58" customHeight="1" x14ac:dyDescent="0.2">
      <c r="A285" s="23">
        <v>282</v>
      </c>
      <c r="B285" s="38" t="s">
        <v>751</v>
      </c>
      <c r="C285" s="38" t="s">
        <v>342</v>
      </c>
      <c r="D285" s="24">
        <v>45555</v>
      </c>
      <c r="E285" s="38" t="s">
        <v>752</v>
      </c>
      <c r="F285" s="27">
        <v>5290001037925</v>
      </c>
      <c r="G285" s="25" t="s">
        <v>54</v>
      </c>
      <c r="H285" s="34">
        <v>17980000</v>
      </c>
      <c r="I285" s="35">
        <v>17930000</v>
      </c>
      <c r="J285" s="29">
        <f>IFERROR(ROUNDDOWN(I285/H285,3),"-")</f>
        <v>0.997</v>
      </c>
      <c r="K285" s="38" t="s">
        <v>138</v>
      </c>
    </row>
    <row r="286" spans="1:11" s="20" customFormat="1" ht="58" customHeight="1" x14ac:dyDescent="0.2">
      <c r="A286" s="23">
        <v>283</v>
      </c>
      <c r="B286" s="39" t="s">
        <v>753</v>
      </c>
      <c r="C286" s="39" t="s">
        <v>323</v>
      </c>
      <c r="D286" s="24">
        <v>45555</v>
      </c>
      <c r="E286" s="38" t="s">
        <v>258</v>
      </c>
      <c r="F286" s="27">
        <v>1080005001068</v>
      </c>
      <c r="G286" s="25" t="s">
        <v>54</v>
      </c>
      <c r="H286" s="34">
        <v>20001979</v>
      </c>
      <c r="I286" s="35">
        <v>18894018</v>
      </c>
      <c r="J286" s="26">
        <f>IFERROR(ROUNDDOWN(I286/H286,3),"-")</f>
        <v>0.94399999999999995</v>
      </c>
      <c r="K286" s="38" t="s">
        <v>754</v>
      </c>
    </row>
    <row r="287" spans="1:11" s="20" customFormat="1" ht="58" customHeight="1" x14ac:dyDescent="0.2">
      <c r="A287" s="23">
        <v>284</v>
      </c>
      <c r="B287" s="38" t="s">
        <v>755</v>
      </c>
      <c r="C287" s="38" t="s">
        <v>88</v>
      </c>
      <c r="D287" s="24">
        <v>45555</v>
      </c>
      <c r="E287" s="38" t="s">
        <v>756</v>
      </c>
      <c r="F287" s="27">
        <v>1010901011705</v>
      </c>
      <c r="G287" s="25" t="s">
        <v>54</v>
      </c>
      <c r="H287" s="34">
        <v>29474633</v>
      </c>
      <c r="I287" s="35">
        <v>19778000</v>
      </c>
      <c r="J287" s="29">
        <f>IFERROR(ROUNDDOWN(I287/H287,3),"-")</f>
        <v>0.67100000000000004</v>
      </c>
      <c r="K287" s="38"/>
    </row>
    <row r="288" spans="1:11" s="20" customFormat="1" ht="58" customHeight="1" x14ac:dyDescent="0.2">
      <c r="A288" s="23">
        <v>285</v>
      </c>
      <c r="B288" s="38" t="s">
        <v>757</v>
      </c>
      <c r="C288" s="38" t="s">
        <v>284</v>
      </c>
      <c r="D288" s="24">
        <v>45555</v>
      </c>
      <c r="E288" s="38" t="s">
        <v>260</v>
      </c>
      <c r="F288" s="27">
        <v>9010001191011</v>
      </c>
      <c r="G288" s="25" t="s">
        <v>54</v>
      </c>
      <c r="H288" s="34">
        <v>32406297</v>
      </c>
      <c r="I288" s="35">
        <v>31478685</v>
      </c>
      <c r="J288" s="29">
        <f>IFERROR(ROUNDDOWN(I288/H288,3),"-")</f>
        <v>0.97099999999999997</v>
      </c>
      <c r="K288" s="38" t="s">
        <v>758</v>
      </c>
    </row>
    <row r="289" spans="1:11" s="20" customFormat="1" ht="58" customHeight="1" x14ac:dyDescent="0.2">
      <c r="A289" s="23">
        <v>286</v>
      </c>
      <c r="B289" s="38" t="s">
        <v>759</v>
      </c>
      <c r="C289" s="38" t="s">
        <v>284</v>
      </c>
      <c r="D289" s="24">
        <v>45555</v>
      </c>
      <c r="E289" s="38" t="s">
        <v>760</v>
      </c>
      <c r="F289" s="27">
        <v>4430001047282</v>
      </c>
      <c r="G289" s="25" t="s">
        <v>54</v>
      </c>
      <c r="H289" s="34">
        <v>51876000</v>
      </c>
      <c r="I289" s="35">
        <v>46400200</v>
      </c>
      <c r="J289" s="26">
        <f>IFERROR(ROUNDDOWN(I289/H289,3),"-")</f>
        <v>0.89400000000000002</v>
      </c>
      <c r="K289" s="38" t="s">
        <v>722</v>
      </c>
    </row>
    <row r="290" spans="1:11" s="20" customFormat="1" ht="58" customHeight="1" x14ac:dyDescent="0.2">
      <c r="A290" s="23">
        <v>287</v>
      </c>
      <c r="B290" s="38" t="s">
        <v>761</v>
      </c>
      <c r="C290" s="38" t="s">
        <v>762</v>
      </c>
      <c r="D290" s="24">
        <v>45559</v>
      </c>
      <c r="E290" s="38" t="s">
        <v>763</v>
      </c>
      <c r="F290" s="27">
        <v>5050001004676</v>
      </c>
      <c r="G290" s="25" t="s">
        <v>54</v>
      </c>
      <c r="H290" s="34">
        <v>2121790</v>
      </c>
      <c r="I290" s="35">
        <v>1144000</v>
      </c>
      <c r="J290" s="29">
        <f>IFERROR(ROUNDDOWN(I290/H290,3),"-")</f>
        <v>0.53900000000000003</v>
      </c>
      <c r="K290" s="38"/>
    </row>
    <row r="291" spans="1:11" s="20" customFormat="1" ht="58" customHeight="1" x14ac:dyDescent="0.2">
      <c r="A291" s="23">
        <v>288</v>
      </c>
      <c r="B291" s="38" t="s">
        <v>764</v>
      </c>
      <c r="C291" s="38" t="s">
        <v>95</v>
      </c>
      <c r="D291" s="24">
        <v>45559</v>
      </c>
      <c r="E291" s="38" t="s">
        <v>765</v>
      </c>
      <c r="F291" s="27">
        <v>8010005003733</v>
      </c>
      <c r="G291" s="25" t="s">
        <v>54</v>
      </c>
      <c r="H291" s="34">
        <v>1677940</v>
      </c>
      <c r="I291" s="35">
        <v>1333640</v>
      </c>
      <c r="J291" s="26">
        <f>IFERROR(ROUNDDOWN(I291/H291,3),"-")</f>
        <v>0.79400000000000004</v>
      </c>
      <c r="K291" s="38" t="s">
        <v>58</v>
      </c>
    </row>
    <row r="292" spans="1:11" s="20" customFormat="1" ht="58" customHeight="1" x14ac:dyDescent="0.2">
      <c r="A292" s="23">
        <v>289</v>
      </c>
      <c r="B292" s="38" t="s">
        <v>766</v>
      </c>
      <c r="C292" s="38" t="s">
        <v>318</v>
      </c>
      <c r="D292" s="24">
        <v>45559</v>
      </c>
      <c r="E292" s="38" t="s">
        <v>767</v>
      </c>
      <c r="F292" s="27">
        <v>7120101001985</v>
      </c>
      <c r="G292" s="25" t="s">
        <v>54</v>
      </c>
      <c r="H292" s="34">
        <v>1672000</v>
      </c>
      <c r="I292" s="35">
        <v>1471360</v>
      </c>
      <c r="J292" s="29">
        <f>IFERROR(ROUNDDOWN(I292/H292,3),"-")</f>
        <v>0.88</v>
      </c>
      <c r="K292" s="38" t="s">
        <v>55</v>
      </c>
    </row>
    <row r="293" spans="1:11" s="20" customFormat="1" ht="58" customHeight="1" x14ac:dyDescent="0.2">
      <c r="A293" s="23">
        <v>290</v>
      </c>
      <c r="B293" s="38" t="s">
        <v>768</v>
      </c>
      <c r="C293" s="38" t="s">
        <v>294</v>
      </c>
      <c r="D293" s="24">
        <v>45559</v>
      </c>
      <c r="E293" s="38" t="s">
        <v>769</v>
      </c>
      <c r="F293" s="27">
        <v>1010801016399</v>
      </c>
      <c r="G293" s="25" t="s">
        <v>54</v>
      </c>
      <c r="H293" s="34">
        <v>2059299</v>
      </c>
      <c r="I293" s="35">
        <v>1738000</v>
      </c>
      <c r="J293" s="29">
        <f>IFERROR(ROUNDDOWN(I293/H293,3),"-")</f>
        <v>0.84299999999999997</v>
      </c>
      <c r="K293" s="38"/>
    </row>
    <row r="294" spans="1:11" s="20" customFormat="1" ht="58" customHeight="1" x14ac:dyDescent="0.2">
      <c r="A294" s="23">
        <v>291</v>
      </c>
      <c r="B294" s="38" t="s">
        <v>770</v>
      </c>
      <c r="C294" s="38" t="s">
        <v>301</v>
      </c>
      <c r="D294" s="24">
        <v>45559</v>
      </c>
      <c r="E294" s="38" t="s">
        <v>771</v>
      </c>
      <c r="F294" s="27">
        <v>5230001005169</v>
      </c>
      <c r="G294" s="25" t="s">
        <v>54</v>
      </c>
      <c r="H294" s="34">
        <v>2167000</v>
      </c>
      <c r="I294" s="35">
        <v>2024000</v>
      </c>
      <c r="J294" s="29">
        <f>IFERROR(ROUNDDOWN(I294/H294,3),"-")</f>
        <v>0.93400000000000005</v>
      </c>
      <c r="K294" s="38" t="s">
        <v>55</v>
      </c>
    </row>
    <row r="295" spans="1:11" s="20" customFormat="1" ht="58" customHeight="1" x14ac:dyDescent="0.2">
      <c r="A295" s="23">
        <v>292</v>
      </c>
      <c r="B295" s="38" t="s">
        <v>772</v>
      </c>
      <c r="C295" s="38" t="s">
        <v>302</v>
      </c>
      <c r="D295" s="24">
        <v>45559</v>
      </c>
      <c r="E295" s="38" t="s">
        <v>773</v>
      </c>
      <c r="F295" s="27">
        <v>5130001011499</v>
      </c>
      <c r="G295" s="25" t="s">
        <v>54</v>
      </c>
      <c r="H295" s="34">
        <v>2587200</v>
      </c>
      <c r="I295" s="35">
        <v>2217600</v>
      </c>
      <c r="J295" s="26">
        <f>IFERROR(ROUNDDOWN(I295/H295,3),"-")</f>
        <v>0.85699999999999998</v>
      </c>
      <c r="K295" s="38" t="s">
        <v>58</v>
      </c>
    </row>
    <row r="296" spans="1:11" s="20" customFormat="1" ht="58" customHeight="1" x14ac:dyDescent="0.2">
      <c r="A296" s="23">
        <v>293</v>
      </c>
      <c r="B296" s="38" t="s">
        <v>774</v>
      </c>
      <c r="C296" s="38" t="s">
        <v>73</v>
      </c>
      <c r="D296" s="24">
        <v>45559</v>
      </c>
      <c r="E296" s="38" t="s">
        <v>174</v>
      </c>
      <c r="F296" s="27">
        <v>7180001047999</v>
      </c>
      <c r="G296" s="25" t="s">
        <v>54</v>
      </c>
      <c r="H296" s="34">
        <v>2648800</v>
      </c>
      <c r="I296" s="35">
        <v>2494800</v>
      </c>
      <c r="J296" s="26">
        <f>IFERROR(ROUNDDOWN(I296/H296,3),"-")</f>
        <v>0.94099999999999995</v>
      </c>
      <c r="K296" s="38" t="s">
        <v>317</v>
      </c>
    </row>
    <row r="297" spans="1:11" s="20" customFormat="1" ht="58" customHeight="1" x14ac:dyDescent="0.2">
      <c r="A297" s="23">
        <v>294</v>
      </c>
      <c r="B297" s="38" t="s">
        <v>775</v>
      </c>
      <c r="C297" s="38" t="s">
        <v>87</v>
      </c>
      <c r="D297" s="24">
        <v>45559</v>
      </c>
      <c r="E297" s="38" t="s">
        <v>776</v>
      </c>
      <c r="F297" s="27">
        <v>1290801012338</v>
      </c>
      <c r="G297" s="25" t="s">
        <v>54</v>
      </c>
      <c r="H297" s="34">
        <v>3414400</v>
      </c>
      <c r="I297" s="35">
        <v>2952928</v>
      </c>
      <c r="J297" s="26">
        <f>IFERROR(ROUNDDOWN(I297/H297,3),"-")</f>
        <v>0.86399999999999999</v>
      </c>
      <c r="K297" s="38" t="s">
        <v>55</v>
      </c>
    </row>
    <row r="298" spans="1:11" s="20" customFormat="1" ht="58" customHeight="1" x14ac:dyDescent="0.2">
      <c r="A298" s="23">
        <v>295</v>
      </c>
      <c r="B298" s="38" t="s">
        <v>777</v>
      </c>
      <c r="C298" s="38" t="s">
        <v>318</v>
      </c>
      <c r="D298" s="24">
        <v>45559</v>
      </c>
      <c r="E298" s="38" t="s">
        <v>192</v>
      </c>
      <c r="F298" s="27">
        <v>1120001019340</v>
      </c>
      <c r="G298" s="25" t="s">
        <v>54</v>
      </c>
      <c r="H298" s="34">
        <v>3678480</v>
      </c>
      <c r="I298" s="35">
        <v>2976696</v>
      </c>
      <c r="J298" s="29">
        <f>IFERROR(ROUNDDOWN(I298/H298,3),"-")</f>
        <v>0.80900000000000005</v>
      </c>
      <c r="K298" s="38" t="s">
        <v>58</v>
      </c>
    </row>
    <row r="299" spans="1:11" s="20" customFormat="1" ht="58" customHeight="1" x14ac:dyDescent="0.2">
      <c r="A299" s="23">
        <v>296</v>
      </c>
      <c r="B299" s="38" t="s">
        <v>778</v>
      </c>
      <c r="C299" s="38" t="s">
        <v>95</v>
      </c>
      <c r="D299" s="24">
        <v>45559</v>
      </c>
      <c r="E299" s="38" t="s">
        <v>779</v>
      </c>
      <c r="F299" s="27">
        <v>1360001002124</v>
      </c>
      <c r="G299" s="25" t="s">
        <v>54</v>
      </c>
      <c r="H299" s="34">
        <v>3194400</v>
      </c>
      <c r="I299" s="35">
        <v>2979900</v>
      </c>
      <c r="J299" s="26">
        <f>IFERROR(ROUNDDOWN(I299/H299,3),"-")</f>
        <v>0.93200000000000005</v>
      </c>
      <c r="K299" s="38" t="s">
        <v>58</v>
      </c>
    </row>
    <row r="300" spans="1:11" s="20" customFormat="1" ht="58" customHeight="1" x14ac:dyDescent="0.2">
      <c r="A300" s="23">
        <v>297</v>
      </c>
      <c r="B300" s="38" t="s">
        <v>780</v>
      </c>
      <c r="C300" s="38" t="s">
        <v>314</v>
      </c>
      <c r="D300" s="24">
        <v>45559</v>
      </c>
      <c r="E300" s="38" t="s">
        <v>165</v>
      </c>
      <c r="F300" s="27">
        <v>6500001011741</v>
      </c>
      <c r="G300" s="25" t="s">
        <v>54</v>
      </c>
      <c r="H300" s="34">
        <v>3564000</v>
      </c>
      <c r="I300" s="35">
        <v>3436560</v>
      </c>
      <c r="J300" s="26">
        <f>IFERROR(ROUNDDOWN(I300/H300,3),"-")</f>
        <v>0.96399999999999997</v>
      </c>
      <c r="K300" s="38" t="s">
        <v>58</v>
      </c>
    </row>
    <row r="301" spans="1:11" s="20" customFormat="1" ht="58" customHeight="1" x14ac:dyDescent="0.2">
      <c r="A301" s="23">
        <v>298</v>
      </c>
      <c r="B301" s="38" t="s">
        <v>777</v>
      </c>
      <c r="C301" s="38" t="s">
        <v>318</v>
      </c>
      <c r="D301" s="24">
        <v>45559</v>
      </c>
      <c r="E301" s="38" t="s">
        <v>201</v>
      </c>
      <c r="F301" s="27">
        <v>5120001020088</v>
      </c>
      <c r="G301" s="25" t="s">
        <v>54</v>
      </c>
      <c r="H301" s="34">
        <v>6047568</v>
      </c>
      <c r="I301" s="35">
        <v>3566376</v>
      </c>
      <c r="J301" s="29">
        <f>IFERROR(ROUNDDOWN(I301/H301,3),"-")</f>
        <v>0.58899999999999997</v>
      </c>
      <c r="K301" s="38" t="s">
        <v>58</v>
      </c>
    </row>
    <row r="302" spans="1:11" s="20" customFormat="1" ht="58" customHeight="1" x14ac:dyDescent="0.2">
      <c r="A302" s="23">
        <v>299</v>
      </c>
      <c r="B302" s="38" t="s">
        <v>781</v>
      </c>
      <c r="C302" s="38" t="s">
        <v>318</v>
      </c>
      <c r="D302" s="24">
        <v>45559</v>
      </c>
      <c r="E302" s="38" t="s">
        <v>224</v>
      </c>
      <c r="F302" s="27">
        <v>9140001014530</v>
      </c>
      <c r="G302" s="25" t="s">
        <v>54</v>
      </c>
      <c r="H302" s="34">
        <v>5388660</v>
      </c>
      <c r="I302" s="35">
        <v>3992544</v>
      </c>
      <c r="J302" s="29">
        <f>IFERROR(ROUNDDOWN(I302/H302,3),"-")</f>
        <v>0.74</v>
      </c>
      <c r="K302" s="38" t="s">
        <v>58</v>
      </c>
    </row>
    <row r="303" spans="1:11" s="20" customFormat="1" ht="58" customHeight="1" x14ac:dyDescent="0.2">
      <c r="A303" s="23">
        <v>300</v>
      </c>
      <c r="B303" s="38" t="s">
        <v>782</v>
      </c>
      <c r="C303" s="38" t="s">
        <v>301</v>
      </c>
      <c r="D303" s="24">
        <v>45559</v>
      </c>
      <c r="E303" s="38" t="s">
        <v>282</v>
      </c>
      <c r="F303" s="27">
        <v>4230001002828</v>
      </c>
      <c r="G303" s="25" t="s">
        <v>54</v>
      </c>
      <c r="H303" s="34">
        <v>4910400</v>
      </c>
      <c r="I303" s="35">
        <v>4561920</v>
      </c>
      <c r="J303" s="29">
        <f>IFERROR(ROUNDDOWN(I303/H303,3),"-")</f>
        <v>0.92900000000000005</v>
      </c>
      <c r="K303" s="38" t="s">
        <v>55</v>
      </c>
    </row>
    <row r="304" spans="1:11" s="20" customFormat="1" ht="58" customHeight="1" x14ac:dyDescent="0.2">
      <c r="A304" s="23">
        <v>301</v>
      </c>
      <c r="B304" s="38" t="s">
        <v>783</v>
      </c>
      <c r="C304" s="38" t="s">
        <v>318</v>
      </c>
      <c r="D304" s="24">
        <v>45559</v>
      </c>
      <c r="E304" s="38" t="s">
        <v>173</v>
      </c>
      <c r="F304" s="27">
        <v>5120001049342</v>
      </c>
      <c r="G304" s="25" t="s">
        <v>54</v>
      </c>
      <c r="H304" s="34">
        <v>5114988</v>
      </c>
      <c r="I304" s="35">
        <v>4267431</v>
      </c>
      <c r="J304" s="29">
        <f>IFERROR(ROUNDDOWN(I304/H304,3),"-")</f>
        <v>0.83399999999999996</v>
      </c>
      <c r="K304" s="38" t="s">
        <v>58</v>
      </c>
    </row>
    <row r="305" spans="1:11" s="20" customFormat="1" ht="58" customHeight="1" x14ac:dyDescent="0.2">
      <c r="A305" s="23">
        <v>302</v>
      </c>
      <c r="B305" s="38" t="s">
        <v>784</v>
      </c>
      <c r="C305" s="38" t="s">
        <v>337</v>
      </c>
      <c r="D305" s="24">
        <v>45559</v>
      </c>
      <c r="E305" s="38" t="s">
        <v>785</v>
      </c>
      <c r="F305" s="27">
        <v>4040001054310</v>
      </c>
      <c r="G305" s="25" t="s">
        <v>54</v>
      </c>
      <c r="H305" s="34">
        <v>4540800</v>
      </c>
      <c r="I305" s="35">
        <v>4345440</v>
      </c>
      <c r="J305" s="26">
        <f>IFERROR(ROUNDDOWN(I305/H305,3),"-")</f>
        <v>0.95599999999999996</v>
      </c>
      <c r="K305" s="38" t="s">
        <v>55</v>
      </c>
    </row>
    <row r="306" spans="1:11" s="20" customFormat="1" ht="58" customHeight="1" x14ac:dyDescent="0.2">
      <c r="A306" s="23">
        <v>303</v>
      </c>
      <c r="B306" s="38" t="s">
        <v>786</v>
      </c>
      <c r="C306" s="38" t="s">
        <v>318</v>
      </c>
      <c r="D306" s="24">
        <v>45559</v>
      </c>
      <c r="E306" s="38" t="s">
        <v>267</v>
      </c>
      <c r="F306" s="27">
        <v>4120001040013</v>
      </c>
      <c r="G306" s="25" t="s">
        <v>54</v>
      </c>
      <c r="H306" s="34">
        <v>5637600</v>
      </c>
      <c r="I306" s="35">
        <v>4506300</v>
      </c>
      <c r="J306" s="29">
        <f>IFERROR(ROUNDDOWN(I306/H306,3),"-")</f>
        <v>0.79900000000000004</v>
      </c>
      <c r="K306" s="38" t="s">
        <v>58</v>
      </c>
    </row>
    <row r="307" spans="1:11" s="20" customFormat="1" ht="58" customHeight="1" x14ac:dyDescent="0.2">
      <c r="A307" s="23">
        <v>304</v>
      </c>
      <c r="B307" s="38" t="s">
        <v>787</v>
      </c>
      <c r="C307" s="38" t="s">
        <v>288</v>
      </c>
      <c r="D307" s="24">
        <v>45559</v>
      </c>
      <c r="E307" s="38" t="s">
        <v>788</v>
      </c>
      <c r="F307" s="27">
        <v>1080001002318</v>
      </c>
      <c r="G307" s="25" t="s">
        <v>54</v>
      </c>
      <c r="H307" s="34">
        <v>6006000</v>
      </c>
      <c r="I307" s="35">
        <v>4856280</v>
      </c>
      <c r="J307" s="29">
        <f>IFERROR(ROUNDDOWN(I307/H307,3),"-")</f>
        <v>0.80800000000000005</v>
      </c>
      <c r="K307" s="38" t="s">
        <v>317</v>
      </c>
    </row>
    <row r="308" spans="1:11" s="20" customFormat="1" ht="58" customHeight="1" x14ac:dyDescent="0.2">
      <c r="A308" s="23">
        <v>305</v>
      </c>
      <c r="B308" s="38" t="s">
        <v>781</v>
      </c>
      <c r="C308" s="38" t="s">
        <v>318</v>
      </c>
      <c r="D308" s="24">
        <v>45559</v>
      </c>
      <c r="E308" s="38" t="s">
        <v>222</v>
      </c>
      <c r="F308" s="27">
        <v>1120002062240</v>
      </c>
      <c r="G308" s="25" t="s">
        <v>54</v>
      </c>
      <c r="H308" s="34">
        <v>5537592</v>
      </c>
      <c r="I308" s="35">
        <v>5010120</v>
      </c>
      <c r="J308" s="29">
        <f>IFERROR(ROUNDDOWN(I308/H308,3),"-")</f>
        <v>0.90400000000000003</v>
      </c>
      <c r="K308" s="38" t="s">
        <v>58</v>
      </c>
    </row>
    <row r="309" spans="1:11" s="20" customFormat="1" ht="58" customHeight="1" x14ac:dyDescent="0.2">
      <c r="A309" s="23">
        <v>306</v>
      </c>
      <c r="B309" s="38" t="s">
        <v>789</v>
      </c>
      <c r="C309" s="38" t="s">
        <v>489</v>
      </c>
      <c r="D309" s="24">
        <v>45559</v>
      </c>
      <c r="E309" s="38" t="s">
        <v>161</v>
      </c>
      <c r="F309" s="27">
        <v>7500002020427</v>
      </c>
      <c r="G309" s="25" t="s">
        <v>54</v>
      </c>
      <c r="H309" s="34">
        <v>6336000</v>
      </c>
      <c r="I309" s="35">
        <v>5891200</v>
      </c>
      <c r="J309" s="29">
        <f>IFERROR(ROUNDDOWN(I309/H309,3),"-")</f>
        <v>0.92900000000000005</v>
      </c>
      <c r="K309" s="38" t="s">
        <v>55</v>
      </c>
    </row>
    <row r="310" spans="1:11" s="20" customFormat="1" ht="58" customHeight="1" x14ac:dyDescent="0.2">
      <c r="A310" s="23">
        <v>307</v>
      </c>
      <c r="B310" s="38" t="s">
        <v>790</v>
      </c>
      <c r="C310" s="38" t="s">
        <v>318</v>
      </c>
      <c r="D310" s="24">
        <v>45559</v>
      </c>
      <c r="E310" s="38" t="s">
        <v>230</v>
      </c>
      <c r="F310" s="27">
        <v>2120101004605</v>
      </c>
      <c r="G310" s="25" t="s">
        <v>54</v>
      </c>
      <c r="H310" s="34">
        <v>8985492</v>
      </c>
      <c r="I310" s="35">
        <v>5916650</v>
      </c>
      <c r="J310" s="29">
        <f>IFERROR(ROUNDDOWN(I310/H310,3),"-")</f>
        <v>0.65800000000000003</v>
      </c>
      <c r="K310" s="38" t="s">
        <v>58</v>
      </c>
    </row>
    <row r="311" spans="1:11" s="20" customFormat="1" ht="58" customHeight="1" x14ac:dyDescent="0.2">
      <c r="A311" s="23">
        <v>308</v>
      </c>
      <c r="B311" s="38" t="s">
        <v>791</v>
      </c>
      <c r="C311" s="38" t="s">
        <v>318</v>
      </c>
      <c r="D311" s="24">
        <v>45559</v>
      </c>
      <c r="E311" s="38" t="s">
        <v>158</v>
      </c>
      <c r="F311" s="27">
        <v>5130001030086</v>
      </c>
      <c r="G311" s="25" t="s">
        <v>54</v>
      </c>
      <c r="H311" s="34">
        <v>11713140</v>
      </c>
      <c r="I311" s="35">
        <v>6690438</v>
      </c>
      <c r="J311" s="29">
        <f>IFERROR(ROUNDDOWN(I311/H311,3),"-")</f>
        <v>0.57099999999999995</v>
      </c>
      <c r="K311" s="38" t="s">
        <v>58</v>
      </c>
    </row>
    <row r="312" spans="1:11" s="20" customFormat="1" ht="58" customHeight="1" x14ac:dyDescent="0.2">
      <c r="A312" s="23">
        <v>309</v>
      </c>
      <c r="B312" s="38" t="s">
        <v>792</v>
      </c>
      <c r="C312" s="38" t="s">
        <v>318</v>
      </c>
      <c r="D312" s="24">
        <v>45559</v>
      </c>
      <c r="E312" s="38" t="s">
        <v>256</v>
      </c>
      <c r="F312" s="27">
        <v>6120101022347</v>
      </c>
      <c r="G312" s="25" t="s">
        <v>54</v>
      </c>
      <c r="H312" s="34">
        <v>13938123</v>
      </c>
      <c r="I312" s="35">
        <v>9914665</v>
      </c>
      <c r="J312" s="29">
        <f>IFERROR(ROUNDDOWN(I312/H312,3),"-")</f>
        <v>0.71099999999999997</v>
      </c>
      <c r="K312" s="38" t="s">
        <v>58</v>
      </c>
    </row>
    <row r="313" spans="1:11" s="20" customFormat="1" ht="58" customHeight="1" x14ac:dyDescent="0.2">
      <c r="A313" s="23">
        <v>310</v>
      </c>
      <c r="B313" s="38" t="s">
        <v>793</v>
      </c>
      <c r="C313" s="38" t="s">
        <v>318</v>
      </c>
      <c r="D313" s="24">
        <v>45559</v>
      </c>
      <c r="E313" s="38" t="s">
        <v>261</v>
      </c>
      <c r="F313" s="27">
        <v>1120101001388</v>
      </c>
      <c r="G313" s="25" t="s">
        <v>54</v>
      </c>
      <c r="H313" s="34">
        <v>17673984</v>
      </c>
      <c r="I313" s="35">
        <v>12413250</v>
      </c>
      <c r="J313" s="29">
        <f>IFERROR(ROUNDDOWN(I313/H313,3),"-")</f>
        <v>0.70199999999999996</v>
      </c>
      <c r="K313" s="38" t="s">
        <v>58</v>
      </c>
    </row>
    <row r="314" spans="1:11" s="20" customFormat="1" ht="58" customHeight="1" x14ac:dyDescent="0.2">
      <c r="A314" s="23">
        <v>311</v>
      </c>
      <c r="B314" s="38" t="s">
        <v>794</v>
      </c>
      <c r="C314" s="38" t="s">
        <v>318</v>
      </c>
      <c r="D314" s="24">
        <v>45559</v>
      </c>
      <c r="E314" s="38" t="s">
        <v>795</v>
      </c>
      <c r="F314" s="27">
        <v>2120101037019</v>
      </c>
      <c r="G314" s="25" t="s">
        <v>54</v>
      </c>
      <c r="H314" s="34">
        <v>17941000</v>
      </c>
      <c r="I314" s="35">
        <v>17710000</v>
      </c>
      <c r="J314" s="29">
        <f>IFERROR(ROUNDDOWN(I314/H314,3),"-")</f>
        <v>0.98699999999999999</v>
      </c>
      <c r="K314" s="38"/>
    </row>
    <row r="315" spans="1:11" s="20" customFormat="1" ht="58" customHeight="1" x14ac:dyDescent="0.2">
      <c r="A315" s="23">
        <v>312</v>
      </c>
      <c r="B315" s="38" t="s">
        <v>796</v>
      </c>
      <c r="C315" s="38" t="s">
        <v>318</v>
      </c>
      <c r="D315" s="24">
        <v>45559</v>
      </c>
      <c r="E315" s="38" t="s">
        <v>797</v>
      </c>
      <c r="F315" s="27">
        <v>6120101004238</v>
      </c>
      <c r="G315" s="25" t="s">
        <v>54</v>
      </c>
      <c r="H315" s="34">
        <v>34441689</v>
      </c>
      <c r="I315" s="35">
        <v>22407516</v>
      </c>
      <c r="J315" s="29">
        <f>IFERROR(ROUNDDOWN(I315/H315,3),"-")</f>
        <v>0.65</v>
      </c>
      <c r="K315" s="38" t="s">
        <v>58</v>
      </c>
    </row>
    <row r="316" spans="1:11" s="20" customFormat="1" ht="58" customHeight="1" x14ac:dyDescent="0.2">
      <c r="A316" s="23">
        <v>313</v>
      </c>
      <c r="B316" s="38" t="s">
        <v>798</v>
      </c>
      <c r="C316" s="39" t="s">
        <v>292</v>
      </c>
      <c r="D316" s="24">
        <v>45560</v>
      </c>
      <c r="E316" s="39" t="s">
        <v>799</v>
      </c>
      <c r="F316" s="27">
        <v>6460001001771</v>
      </c>
      <c r="G316" s="25" t="s">
        <v>54</v>
      </c>
      <c r="H316" s="34">
        <v>1647360</v>
      </c>
      <c r="I316" s="35">
        <v>1631520</v>
      </c>
      <c r="J316" s="26">
        <f>IFERROR(ROUNDDOWN(I316/H316,3),"-")</f>
        <v>0.99</v>
      </c>
      <c r="K316" s="38" t="s">
        <v>58</v>
      </c>
    </row>
    <row r="317" spans="1:11" s="20" customFormat="1" ht="58" customHeight="1" x14ac:dyDescent="0.2">
      <c r="A317" s="23">
        <v>314</v>
      </c>
      <c r="B317" s="38" t="s">
        <v>800</v>
      </c>
      <c r="C317" s="39" t="s">
        <v>292</v>
      </c>
      <c r="D317" s="24">
        <v>45560</v>
      </c>
      <c r="E317" s="39" t="s">
        <v>799</v>
      </c>
      <c r="F317" s="27">
        <v>6460001001771</v>
      </c>
      <c r="G317" s="25" t="s">
        <v>54</v>
      </c>
      <c r="H317" s="34">
        <v>2413834</v>
      </c>
      <c r="I317" s="35">
        <v>2046012</v>
      </c>
      <c r="J317" s="26">
        <f>IFERROR(ROUNDDOWN(I317/H317,3),"-")</f>
        <v>0.84699999999999998</v>
      </c>
      <c r="K317" s="38" t="s">
        <v>55</v>
      </c>
    </row>
    <row r="318" spans="1:11" s="20" customFormat="1" ht="58" customHeight="1" x14ac:dyDescent="0.2">
      <c r="A318" s="23">
        <v>315</v>
      </c>
      <c r="B318" s="38" t="s">
        <v>801</v>
      </c>
      <c r="C318" s="38" t="s">
        <v>91</v>
      </c>
      <c r="D318" s="24">
        <v>45560</v>
      </c>
      <c r="E318" s="38" t="s">
        <v>320</v>
      </c>
      <c r="F318" s="27">
        <v>9100001001879</v>
      </c>
      <c r="G318" s="25" t="s">
        <v>54</v>
      </c>
      <c r="H318" s="34">
        <v>2352900</v>
      </c>
      <c r="I318" s="35">
        <v>2175800</v>
      </c>
      <c r="J318" s="29">
        <f>IFERROR(ROUNDDOWN(I318/H318,3),"-")</f>
        <v>0.92400000000000004</v>
      </c>
      <c r="K318" s="38" t="s">
        <v>55</v>
      </c>
    </row>
    <row r="319" spans="1:11" s="20" customFormat="1" ht="58" customHeight="1" x14ac:dyDescent="0.2">
      <c r="A319" s="23">
        <v>316</v>
      </c>
      <c r="B319" s="38" t="s">
        <v>802</v>
      </c>
      <c r="C319" s="38" t="s">
        <v>125</v>
      </c>
      <c r="D319" s="24">
        <v>45560</v>
      </c>
      <c r="E319" s="38" t="s">
        <v>803</v>
      </c>
      <c r="F319" s="27">
        <v>2470001007714</v>
      </c>
      <c r="G319" s="25" t="s">
        <v>54</v>
      </c>
      <c r="H319" s="34">
        <v>2953500</v>
      </c>
      <c r="I319" s="35">
        <v>2860000</v>
      </c>
      <c r="J319" s="26">
        <f>IFERROR(ROUNDDOWN(I319/H319,3),"-")</f>
        <v>0.96799999999999997</v>
      </c>
      <c r="K319" s="38"/>
    </row>
    <row r="320" spans="1:11" s="20" customFormat="1" ht="58" customHeight="1" x14ac:dyDescent="0.2">
      <c r="A320" s="23">
        <v>317</v>
      </c>
      <c r="B320" s="38" t="s">
        <v>804</v>
      </c>
      <c r="C320" s="39" t="s">
        <v>307</v>
      </c>
      <c r="D320" s="24">
        <v>45560</v>
      </c>
      <c r="E320" s="38" t="s">
        <v>805</v>
      </c>
      <c r="F320" s="27">
        <v>7430001016549</v>
      </c>
      <c r="G320" s="25" t="s">
        <v>54</v>
      </c>
      <c r="H320" s="34">
        <v>3908559</v>
      </c>
      <c r="I320" s="35">
        <v>3351919</v>
      </c>
      <c r="J320" s="26">
        <f>IFERROR(ROUNDDOWN(I320/H320,3),"-")</f>
        <v>0.85699999999999998</v>
      </c>
      <c r="K320" s="38" t="s">
        <v>317</v>
      </c>
    </row>
    <row r="321" spans="1:11" s="20" customFormat="1" ht="58" customHeight="1" x14ac:dyDescent="0.2">
      <c r="A321" s="23">
        <v>318</v>
      </c>
      <c r="B321" s="38" t="s">
        <v>806</v>
      </c>
      <c r="C321" s="38" t="s">
        <v>334</v>
      </c>
      <c r="D321" s="24">
        <v>45560</v>
      </c>
      <c r="E321" s="38" t="s">
        <v>214</v>
      </c>
      <c r="F321" s="27">
        <v>8260001000271</v>
      </c>
      <c r="G321" s="25" t="s">
        <v>54</v>
      </c>
      <c r="H321" s="34">
        <v>4319832</v>
      </c>
      <c r="I321" s="35">
        <v>4158000</v>
      </c>
      <c r="J321" s="26">
        <f>IFERROR(ROUNDDOWN(I321/H321,3),"-")</f>
        <v>0.96199999999999997</v>
      </c>
      <c r="K321" s="38" t="s">
        <v>60</v>
      </c>
    </row>
    <row r="322" spans="1:11" s="20" customFormat="1" ht="124.5" customHeight="1" x14ac:dyDescent="0.2">
      <c r="A322" s="23">
        <v>319</v>
      </c>
      <c r="B322" s="38" t="s">
        <v>807</v>
      </c>
      <c r="C322" s="38" t="s">
        <v>88</v>
      </c>
      <c r="D322" s="24">
        <v>45560</v>
      </c>
      <c r="E322" s="38" t="s">
        <v>808</v>
      </c>
      <c r="F322" s="27">
        <v>2290001015553</v>
      </c>
      <c r="G322" s="25" t="s">
        <v>54</v>
      </c>
      <c r="H322" s="34">
        <v>6171000</v>
      </c>
      <c r="I322" s="35">
        <v>5610000</v>
      </c>
      <c r="J322" s="29">
        <f>IFERROR(ROUNDDOWN(I322/H322,3),"-")</f>
        <v>0.90900000000000003</v>
      </c>
      <c r="K322" s="38" t="s">
        <v>55</v>
      </c>
    </row>
    <row r="323" spans="1:11" s="20" customFormat="1" ht="58" customHeight="1" x14ac:dyDescent="0.2">
      <c r="A323" s="23">
        <v>320</v>
      </c>
      <c r="B323" s="38" t="s">
        <v>809</v>
      </c>
      <c r="C323" s="38" t="s">
        <v>305</v>
      </c>
      <c r="D323" s="24">
        <v>45560</v>
      </c>
      <c r="E323" s="38" t="s">
        <v>810</v>
      </c>
      <c r="F323" s="27">
        <v>2370301000024</v>
      </c>
      <c r="G323" s="25" t="s">
        <v>54</v>
      </c>
      <c r="H323" s="34">
        <v>12584000</v>
      </c>
      <c r="I323" s="35">
        <v>12112100</v>
      </c>
      <c r="J323" s="26">
        <f>IFERROR(ROUNDDOWN(I323/H323,3),"-")</f>
        <v>0.96199999999999997</v>
      </c>
      <c r="K323" s="38" t="s">
        <v>60</v>
      </c>
    </row>
    <row r="324" spans="1:11" s="20" customFormat="1" ht="58" customHeight="1" x14ac:dyDescent="0.2">
      <c r="A324" s="23">
        <v>321</v>
      </c>
      <c r="B324" s="38" t="s">
        <v>811</v>
      </c>
      <c r="C324" s="38" t="s">
        <v>334</v>
      </c>
      <c r="D324" s="42">
        <v>45560</v>
      </c>
      <c r="E324" s="38" t="s">
        <v>812</v>
      </c>
      <c r="F324" s="27">
        <v>7240001003335</v>
      </c>
      <c r="G324" s="25" t="s">
        <v>54</v>
      </c>
      <c r="H324" s="48">
        <v>13750000</v>
      </c>
      <c r="I324" s="48">
        <v>13200000</v>
      </c>
      <c r="J324" s="29">
        <f>IFERROR(ROUNDDOWN(I324/H324,3),"-")</f>
        <v>0.96</v>
      </c>
      <c r="K324" s="38"/>
    </row>
    <row r="325" spans="1:11" s="20" customFormat="1" ht="58" customHeight="1" x14ac:dyDescent="0.2">
      <c r="A325" s="23">
        <v>322</v>
      </c>
      <c r="B325" s="39" t="s">
        <v>813</v>
      </c>
      <c r="C325" s="39" t="s">
        <v>295</v>
      </c>
      <c r="D325" s="24">
        <v>45560</v>
      </c>
      <c r="E325" s="39" t="s">
        <v>814</v>
      </c>
      <c r="F325" s="32">
        <v>1390001002088</v>
      </c>
      <c r="G325" s="25" t="s">
        <v>54</v>
      </c>
      <c r="H325" s="34">
        <v>16165600</v>
      </c>
      <c r="I325" s="35">
        <v>15933280</v>
      </c>
      <c r="J325" s="26">
        <f>IFERROR(ROUNDDOWN(I325/H325,3),"-")</f>
        <v>0.98499999999999999</v>
      </c>
      <c r="K325" s="38" t="s">
        <v>58</v>
      </c>
    </row>
    <row r="326" spans="1:11" s="20" customFormat="1" ht="58" customHeight="1" x14ac:dyDescent="0.2">
      <c r="A326" s="23">
        <v>323</v>
      </c>
      <c r="B326" s="38" t="s">
        <v>815</v>
      </c>
      <c r="C326" s="38" t="s">
        <v>63</v>
      </c>
      <c r="D326" s="24">
        <v>45560</v>
      </c>
      <c r="E326" s="38" t="s">
        <v>80</v>
      </c>
      <c r="F326" s="27">
        <v>1080001002318</v>
      </c>
      <c r="G326" s="25" t="s">
        <v>54</v>
      </c>
      <c r="H326" s="34" t="s">
        <v>59</v>
      </c>
      <c r="I326" s="35">
        <v>17213937</v>
      </c>
      <c r="J326" s="26" t="s">
        <v>59</v>
      </c>
      <c r="K326" s="38" t="s">
        <v>816</v>
      </c>
    </row>
    <row r="327" spans="1:11" s="20" customFormat="1" ht="58" customHeight="1" x14ac:dyDescent="0.2">
      <c r="A327" s="23">
        <v>324</v>
      </c>
      <c r="B327" s="38" t="s">
        <v>817</v>
      </c>
      <c r="C327" s="39" t="s">
        <v>307</v>
      </c>
      <c r="D327" s="24">
        <v>45560</v>
      </c>
      <c r="E327" s="38" t="s">
        <v>269</v>
      </c>
      <c r="F327" s="27">
        <v>5430001021682</v>
      </c>
      <c r="G327" s="25" t="s">
        <v>54</v>
      </c>
      <c r="H327" s="34">
        <v>30387500</v>
      </c>
      <c r="I327" s="35">
        <v>29172000</v>
      </c>
      <c r="J327" s="26">
        <f>IFERROR(ROUNDDOWN(I327/H327,3),"-")</f>
        <v>0.96</v>
      </c>
      <c r="K327" s="38" t="s">
        <v>317</v>
      </c>
    </row>
    <row r="328" spans="1:11" s="20" customFormat="1" ht="67.5" customHeight="1" x14ac:dyDescent="0.2">
      <c r="A328" s="23">
        <v>325</v>
      </c>
      <c r="B328" s="38" t="s">
        <v>818</v>
      </c>
      <c r="C328" s="38" t="s">
        <v>328</v>
      </c>
      <c r="D328" s="24">
        <v>45561</v>
      </c>
      <c r="E328" s="38" t="s">
        <v>819</v>
      </c>
      <c r="F328" s="27">
        <v>4190001015388</v>
      </c>
      <c r="G328" s="25" t="s">
        <v>54</v>
      </c>
      <c r="H328" s="34">
        <v>1966399.2000000002</v>
      </c>
      <c r="I328" s="35">
        <v>1262283</v>
      </c>
      <c r="J328" s="26">
        <f>IFERROR(ROUNDDOWN(I328/H328,3),"-")</f>
        <v>0.64100000000000001</v>
      </c>
      <c r="K328" s="38" t="s">
        <v>97</v>
      </c>
    </row>
    <row r="329" spans="1:11" s="20" customFormat="1" ht="58" customHeight="1" x14ac:dyDescent="0.2">
      <c r="A329" s="23">
        <v>326</v>
      </c>
      <c r="B329" s="38" t="s">
        <v>820</v>
      </c>
      <c r="C329" s="38" t="s">
        <v>328</v>
      </c>
      <c r="D329" s="24">
        <v>45561</v>
      </c>
      <c r="E329" s="38" t="s">
        <v>198</v>
      </c>
      <c r="F329" s="27">
        <v>4180001105231</v>
      </c>
      <c r="G329" s="25" t="s">
        <v>54</v>
      </c>
      <c r="H329" s="34">
        <v>2052666.36</v>
      </c>
      <c r="I329" s="35">
        <v>1301130</v>
      </c>
      <c r="J329" s="26">
        <f>IFERROR(ROUNDDOWN(I329/H329,3),"-")</f>
        <v>0.63300000000000001</v>
      </c>
      <c r="K329" s="38" t="s">
        <v>97</v>
      </c>
    </row>
    <row r="330" spans="1:11" s="20" customFormat="1" ht="58" customHeight="1" x14ac:dyDescent="0.2">
      <c r="A330" s="23">
        <v>327</v>
      </c>
      <c r="B330" s="39" t="s">
        <v>821</v>
      </c>
      <c r="C330" s="39" t="s">
        <v>292</v>
      </c>
      <c r="D330" s="31">
        <v>45561</v>
      </c>
      <c r="E330" s="39" t="s">
        <v>822</v>
      </c>
      <c r="F330" s="32">
        <v>8460101001884</v>
      </c>
      <c r="G330" s="25" t="s">
        <v>54</v>
      </c>
      <c r="H330" s="47">
        <v>1717760</v>
      </c>
      <c r="I330" s="47">
        <v>1488960</v>
      </c>
      <c r="J330" s="26">
        <f>IFERROR(ROUNDDOWN(I330/H330,3),"-")</f>
        <v>0.86599999999999999</v>
      </c>
      <c r="K330" s="38" t="s">
        <v>58</v>
      </c>
    </row>
    <row r="331" spans="1:11" s="20" customFormat="1" ht="58" customHeight="1" x14ac:dyDescent="0.2">
      <c r="A331" s="23">
        <v>328</v>
      </c>
      <c r="B331" s="38" t="s">
        <v>823</v>
      </c>
      <c r="C331" s="38" t="s">
        <v>523</v>
      </c>
      <c r="D331" s="24">
        <v>45561</v>
      </c>
      <c r="E331" s="37" t="s">
        <v>303</v>
      </c>
      <c r="F331" s="27">
        <v>6130001010748</v>
      </c>
      <c r="G331" s="25" t="s">
        <v>54</v>
      </c>
      <c r="H331" s="34">
        <v>1925000</v>
      </c>
      <c r="I331" s="35">
        <v>1760000</v>
      </c>
      <c r="J331" s="29">
        <f>IFERROR(ROUNDDOWN(I331/H331,3),"-")</f>
        <v>0.91400000000000003</v>
      </c>
      <c r="K331" s="38"/>
    </row>
    <row r="332" spans="1:11" s="20" customFormat="1" ht="58" customHeight="1" x14ac:dyDescent="0.2">
      <c r="A332" s="23">
        <v>329</v>
      </c>
      <c r="B332" s="38" t="s">
        <v>824</v>
      </c>
      <c r="C332" s="38" t="s">
        <v>86</v>
      </c>
      <c r="D332" s="24">
        <v>45561</v>
      </c>
      <c r="E332" s="38" t="s">
        <v>346</v>
      </c>
      <c r="F332" s="27">
        <v>4120001066751</v>
      </c>
      <c r="G332" s="25" t="s">
        <v>54</v>
      </c>
      <c r="H332" s="34">
        <v>2057000</v>
      </c>
      <c r="I332" s="35">
        <v>1772100</v>
      </c>
      <c r="J332" s="26">
        <f>IFERROR(ROUNDDOWN(I332/H332,3),"-")</f>
        <v>0.86099999999999999</v>
      </c>
      <c r="K332" s="38"/>
    </row>
    <row r="333" spans="1:11" s="20" customFormat="1" ht="58" customHeight="1" x14ac:dyDescent="0.2">
      <c r="A333" s="23">
        <v>330</v>
      </c>
      <c r="B333" s="38" t="s">
        <v>825</v>
      </c>
      <c r="C333" s="38" t="s">
        <v>306</v>
      </c>
      <c r="D333" s="24">
        <v>45561</v>
      </c>
      <c r="E333" s="38" t="s">
        <v>826</v>
      </c>
      <c r="F333" s="27">
        <v>4290005010870</v>
      </c>
      <c r="G333" s="25" t="s">
        <v>54</v>
      </c>
      <c r="H333" s="34">
        <v>1831680</v>
      </c>
      <c r="I333" s="35">
        <v>1797120</v>
      </c>
      <c r="J333" s="29">
        <f>IFERROR(ROUNDDOWN(I333/H333,3),"-")</f>
        <v>0.98099999999999998</v>
      </c>
      <c r="K333" s="38" t="s">
        <v>317</v>
      </c>
    </row>
    <row r="334" spans="1:11" s="20" customFormat="1" ht="58" customHeight="1" x14ac:dyDescent="0.2">
      <c r="A334" s="23">
        <v>331</v>
      </c>
      <c r="B334" s="38" t="s">
        <v>827</v>
      </c>
      <c r="C334" s="38" t="s">
        <v>328</v>
      </c>
      <c r="D334" s="24">
        <v>45561</v>
      </c>
      <c r="E334" s="38" t="s">
        <v>828</v>
      </c>
      <c r="F334" s="27">
        <v>2011101010356</v>
      </c>
      <c r="G334" s="25" t="s">
        <v>54</v>
      </c>
      <c r="H334" s="34">
        <v>2525724.7200000002</v>
      </c>
      <c r="I334" s="35">
        <v>1992520.08</v>
      </c>
      <c r="J334" s="26">
        <f>IFERROR(ROUNDDOWN(I334/H334,3),"-")</f>
        <v>0.78800000000000003</v>
      </c>
      <c r="K334" s="38" t="s">
        <v>97</v>
      </c>
    </row>
    <row r="335" spans="1:11" s="20" customFormat="1" ht="58" customHeight="1" x14ac:dyDescent="0.2">
      <c r="A335" s="23">
        <v>332</v>
      </c>
      <c r="B335" s="39" t="s">
        <v>829</v>
      </c>
      <c r="C335" s="39" t="s">
        <v>298</v>
      </c>
      <c r="D335" s="24">
        <v>45561</v>
      </c>
      <c r="E335" s="38" t="s">
        <v>161</v>
      </c>
      <c r="F335" s="27">
        <v>7500002020427</v>
      </c>
      <c r="G335" s="25" t="s">
        <v>54</v>
      </c>
      <c r="H335" s="34">
        <v>2560800</v>
      </c>
      <c r="I335" s="35">
        <v>2145000</v>
      </c>
      <c r="J335" s="29">
        <f>IFERROR(ROUNDDOWN(I335/H335,3),"-")</f>
        <v>0.83699999999999997</v>
      </c>
      <c r="K335" s="38" t="s">
        <v>55</v>
      </c>
    </row>
    <row r="336" spans="1:11" s="20" customFormat="1" ht="58" customHeight="1" x14ac:dyDescent="0.2">
      <c r="A336" s="23">
        <v>333</v>
      </c>
      <c r="B336" s="38" t="s">
        <v>830</v>
      </c>
      <c r="C336" s="38" t="s">
        <v>831</v>
      </c>
      <c r="D336" s="24">
        <v>45561</v>
      </c>
      <c r="E336" s="38" t="s">
        <v>174</v>
      </c>
      <c r="F336" s="27">
        <v>7180001047999</v>
      </c>
      <c r="G336" s="25" t="s">
        <v>54</v>
      </c>
      <c r="H336" s="34">
        <v>2267760</v>
      </c>
      <c r="I336" s="35">
        <v>2196480</v>
      </c>
      <c r="J336" s="29">
        <f>IFERROR(ROUNDDOWN(I336/H336,3),"-")</f>
        <v>0.96799999999999997</v>
      </c>
      <c r="K336" s="38" t="s">
        <v>55</v>
      </c>
    </row>
    <row r="337" spans="1:11" s="20" customFormat="1" ht="58" customHeight="1" x14ac:dyDescent="0.2">
      <c r="A337" s="23">
        <v>334</v>
      </c>
      <c r="B337" s="38" t="s">
        <v>832</v>
      </c>
      <c r="C337" s="38" t="s">
        <v>328</v>
      </c>
      <c r="D337" s="24">
        <v>45561</v>
      </c>
      <c r="E337" s="38" t="s">
        <v>179</v>
      </c>
      <c r="F337" s="27">
        <v>4190001003814</v>
      </c>
      <c r="G337" s="25" t="s">
        <v>54</v>
      </c>
      <c r="H337" s="34">
        <v>2527308</v>
      </c>
      <c r="I337" s="35">
        <v>2346786</v>
      </c>
      <c r="J337" s="26">
        <f>IFERROR(ROUNDDOWN(I337/H337,3),"-")</f>
        <v>0.92800000000000005</v>
      </c>
      <c r="K337" s="38" t="s">
        <v>97</v>
      </c>
    </row>
    <row r="338" spans="1:11" s="20" customFormat="1" ht="58" customHeight="1" x14ac:dyDescent="0.2">
      <c r="A338" s="23">
        <v>335</v>
      </c>
      <c r="B338" s="38" t="s">
        <v>833</v>
      </c>
      <c r="C338" s="38" t="s">
        <v>328</v>
      </c>
      <c r="D338" s="24">
        <v>45561</v>
      </c>
      <c r="E338" s="38" t="s">
        <v>203</v>
      </c>
      <c r="F338" s="27">
        <v>6190001007012</v>
      </c>
      <c r="G338" s="25" t="s">
        <v>54</v>
      </c>
      <c r="H338" s="34">
        <v>2939502.96</v>
      </c>
      <c r="I338" s="35">
        <v>2495697.48</v>
      </c>
      <c r="J338" s="26">
        <f>IFERROR(ROUNDDOWN(I338/H338,3),"-")</f>
        <v>0.84899999999999998</v>
      </c>
      <c r="K338" s="38" t="s">
        <v>97</v>
      </c>
    </row>
    <row r="339" spans="1:11" s="20" customFormat="1" ht="58" customHeight="1" x14ac:dyDescent="0.2">
      <c r="A339" s="23">
        <v>336</v>
      </c>
      <c r="B339" s="38" t="s">
        <v>834</v>
      </c>
      <c r="C339" s="38" t="s">
        <v>304</v>
      </c>
      <c r="D339" s="24">
        <v>45561</v>
      </c>
      <c r="E339" s="38" t="s">
        <v>146</v>
      </c>
      <c r="F339" s="27">
        <v>7420001001007</v>
      </c>
      <c r="G339" s="25" t="s">
        <v>54</v>
      </c>
      <c r="H339" s="34">
        <v>2909280</v>
      </c>
      <c r="I339" s="35">
        <v>2641320</v>
      </c>
      <c r="J339" s="29">
        <f>IFERROR(ROUNDDOWN(I339/H339,3),"-")</f>
        <v>0.90700000000000003</v>
      </c>
      <c r="K339" s="38" t="s">
        <v>58</v>
      </c>
    </row>
    <row r="340" spans="1:11" s="20" customFormat="1" ht="58" customHeight="1" x14ac:dyDescent="0.2">
      <c r="A340" s="23">
        <v>337</v>
      </c>
      <c r="B340" s="38" t="s">
        <v>835</v>
      </c>
      <c r="C340" s="38" t="s">
        <v>305</v>
      </c>
      <c r="D340" s="24">
        <v>45561</v>
      </c>
      <c r="E340" s="38" t="s">
        <v>836</v>
      </c>
      <c r="F340" s="27">
        <v>9380005010493</v>
      </c>
      <c r="G340" s="25" t="s">
        <v>54</v>
      </c>
      <c r="H340" s="34">
        <v>2658260</v>
      </c>
      <c r="I340" s="35">
        <v>2658260</v>
      </c>
      <c r="J340" s="26">
        <f>IFERROR(ROUNDDOWN(I340/H340,3),"-")</f>
        <v>1</v>
      </c>
      <c r="K340" s="38" t="s">
        <v>317</v>
      </c>
    </row>
    <row r="341" spans="1:11" s="20" customFormat="1" ht="77" customHeight="1" x14ac:dyDescent="0.2">
      <c r="A341" s="23">
        <v>338</v>
      </c>
      <c r="B341" s="38" t="s">
        <v>837</v>
      </c>
      <c r="C341" s="38" t="s">
        <v>328</v>
      </c>
      <c r="D341" s="24">
        <v>45561</v>
      </c>
      <c r="E341" s="38" t="s">
        <v>190</v>
      </c>
      <c r="F341" s="27">
        <v>5190001021419</v>
      </c>
      <c r="G341" s="25" t="s">
        <v>54</v>
      </c>
      <c r="H341" s="34">
        <v>3150101</v>
      </c>
      <c r="I341" s="35">
        <v>2728227</v>
      </c>
      <c r="J341" s="26">
        <f>IFERROR(ROUNDDOWN(I341/H341,3),"-")</f>
        <v>0.86599999999999999</v>
      </c>
      <c r="K341" s="38" t="s">
        <v>97</v>
      </c>
    </row>
    <row r="342" spans="1:11" s="20" customFormat="1" ht="58" customHeight="1" x14ac:dyDescent="0.2">
      <c r="A342" s="23">
        <v>339</v>
      </c>
      <c r="B342" s="38" t="s">
        <v>838</v>
      </c>
      <c r="C342" s="38" t="s">
        <v>304</v>
      </c>
      <c r="D342" s="24">
        <v>45561</v>
      </c>
      <c r="E342" s="38" t="s">
        <v>234</v>
      </c>
      <c r="F342" s="27">
        <v>5010001075985</v>
      </c>
      <c r="G342" s="25" t="s">
        <v>54</v>
      </c>
      <c r="H342" s="34">
        <v>3339644</v>
      </c>
      <c r="I342" s="35">
        <v>2940931</v>
      </c>
      <c r="J342" s="29">
        <f>IFERROR(ROUNDDOWN(I342/H342,3),"-")</f>
        <v>0.88</v>
      </c>
      <c r="K342" s="38" t="s">
        <v>58</v>
      </c>
    </row>
    <row r="343" spans="1:11" s="20" customFormat="1" ht="58" customHeight="1" x14ac:dyDescent="0.2">
      <c r="A343" s="23">
        <v>340</v>
      </c>
      <c r="B343" s="38" t="s">
        <v>839</v>
      </c>
      <c r="C343" s="39" t="s">
        <v>298</v>
      </c>
      <c r="D343" s="24">
        <v>45561</v>
      </c>
      <c r="E343" s="38" t="s">
        <v>840</v>
      </c>
      <c r="F343" s="27">
        <v>7240002005388</v>
      </c>
      <c r="G343" s="25" t="s">
        <v>54</v>
      </c>
      <c r="H343" s="34">
        <v>3020297</v>
      </c>
      <c r="I343" s="35">
        <v>2976082</v>
      </c>
      <c r="J343" s="29">
        <f>IFERROR(ROUNDDOWN(I343/H343,3),"-")</f>
        <v>0.98499999999999999</v>
      </c>
      <c r="K343" s="38" t="s">
        <v>55</v>
      </c>
    </row>
    <row r="344" spans="1:11" s="20" customFormat="1" ht="58" customHeight="1" x14ac:dyDescent="0.2">
      <c r="A344" s="23">
        <v>341</v>
      </c>
      <c r="B344" s="38" t="s">
        <v>841</v>
      </c>
      <c r="C344" s="38" t="s">
        <v>328</v>
      </c>
      <c r="D344" s="24">
        <v>45561</v>
      </c>
      <c r="E344" s="38" t="s">
        <v>108</v>
      </c>
      <c r="F344" s="27">
        <v>2370002011700</v>
      </c>
      <c r="G344" s="25" t="s">
        <v>54</v>
      </c>
      <c r="H344" s="34">
        <v>3802407</v>
      </c>
      <c r="I344" s="35">
        <v>3496060</v>
      </c>
      <c r="J344" s="26">
        <f>IFERROR(ROUNDDOWN(I344/H344,3),"-")</f>
        <v>0.91900000000000004</v>
      </c>
      <c r="K344" s="38" t="s">
        <v>97</v>
      </c>
    </row>
    <row r="345" spans="1:11" s="20" customFormat="1" ht="58" customHeight="1" x14ac:dyDescent="0.2">
      <c r="A345" s="23">
        <v>342</v>
      </c>
      <c r="B345" s="38" t="s">
        <v>343</v>
      </c>
      <c r="C345" s="38" t="s">
        <v>147</v>
      </c>
      <c r="D345" s="24">
        <v>45561</v>
      </c>
      <c r="E345" s="38" t="s">
        <v>842</v>
      </c>
      <c r="F345" s="27">
        <v>3260001013146</v>
      </c>
      <c r="G345" s="25" t="s">
        <v>4</v>
      </c>
      <c r="H345" s="34">
        <v>5503300</v>
      </c>
      <c r="I345" s="35">
        <v>3535675</v>
      </c>
      <c r="J345" s="29">
        <f>IFERROR(ROUNDDOWN(I345/H345,3),"-")</f>
        <v>0.64200000000000002</v>
      </c>
      <c r="K345" s="38" t="s">
        <v>843</v>
      </c>
    </row>
    <row r="346" spans="1:11" s="20" customFormat="1" ht="58" customHeight="1" x14ac:dyDescent="0.2">
      <c r="A346" s="23">
        <v>343</v>
      </c>
      <c r="B346" s="38" t="s">
        <v>844</v>
      </c>
      <c r="C346" s="38" t="s">
        <v>82</v>
      </c>
      <c r="D346" s="24">
        <v>45561</v>
      </c>
      <c r="E346" s="38" t="s">
        <v>183</v>
      </c>
      <c r="F346" s="27">
        <v>5021001043527</v>
      </c>
      <c r="G346" s="25" t="s">
        <v>54</v>
      </c>
      <c r="H346" s="34">
        <v>4059000</v>
      </c>
      <c r="I346" s="35">
        <v>3734280</v>
      </c>
      <c r="J346" s="26">
        <f>IFERROR(ROUNDDOWN(I346/H346,3),"-")</f>
        <v>0.92</v>
      </c>
      <c r="K346" s="38" t="s">
        <v>55</v>
      </c>
    </row>
    <row r="347" spans="1:11" s="20" customFormat="1" ht="58" customHeight="1" x14ac:dyDescent="0.2">
      <c r="A347" s="23">
        <v>344</v>
      </c>
      <c r="B347" s="38" t="s">
        <v>845</v>
      </c>
      <c r="C347" s="38" t="s">
        <v>72</v>
      </c>
      <c r="D347" s="24">
        <v>45561</v>
      </c>
      <c r="E347" s="38" t="s">
        <v>846</v>
      </c>
      <c r="F347" s="27">
        <v>7460301000448</v>
      </c>
      <c r="G347" s="25" t="s">
        <v>54</v>
      </c>
      <c r="H347" s="34">
        <v>4480465</v>
      </c>
      <c r="I347" s="35">
        <v>4123834</v>
      </c>
      <c r="J347" s="26">
        <f>IFERROR(ROUNDDOWN(I347/H347,3),"-")</f>
        <v>0.92</v>
      </c>
      <c r="K347" s="38"/>
    </row>
    <row r="348" spans="1:11" s="20" customFormat="1" ht="58" customHeight="1" x14ac:dyDescent="0.2">
      <c r="A348" s="23">
        <v>345</v>
      </c>
      <c r="B348" s="38" t="s">
        <v>847</v>
      </c>
      <c r="C348" s="38" t="s">
        <v>356</v>
      </c>
      <c r="D348" s="24">
        <v>45561</v>
      </c>
      <c r="E348" s="38" t="s">
        <v>197</v>
      </c>
      <c r="F348" s="27">
        <v>8060001003567</v>
      </c>
      <c r="G348" s="25" t="s">
        <v>54</v>
      </c>
      <c r="H348" s="34">
        <v>4604600</v>
      </c>
      <c r="I348" s="35">
        <v>4230160</v>
      </c>
      <c r="J348" s="26">
        <f>IFERROR(ROUNDDOWN(I348/H348,3),"-")</f>
        <v>0.91800000000000004</v>
      </c>
      <c r="K348" s="38" t="s">
        <v>55</v>
      </c>
    </row>
    <row r="349" spans="1:11" s="20" customFormat="1" ht="58" customHeight="1" x14ac:dyDescent="0.2">
      <c r="A349" s="23">
        <v>346</v>
      </c>
      <c r="B349" s="38" t="s">
        <v>848</v>
      </c>
      <c r="C349" s="39" t="s">
        <v>298</v>
      </c>
      <c r="D349" s="24">
        <v>45561</v>
      </c>
      <c r="E349" s="38" t="s">
        <v>217</v>
      </c>
      <c r="F349" s="27">
        <v>5240001005052</v>
      </c>
      <c r="G349" s="25" t="s">
        <v>54</v>
      </c>
      <c r="H349" s="34">
        <v>5217069</v>
      </c>
      <c r="I349" s="35">
        <v>4332135</v>
      </c>
      <c r="J349" s="29">
        <f>IFERROR(ROUNDDOWN(I349/H349,3),"-")</f>
        <v>0.83</v>
      </c>
      <c r="K349" s="38" t="s">
        <v>55</v>
      </c>
    </row>
    <row r="350" spans="1:11" s="20" customFormat="1" ht="58" customHeight="1" x14ac:dyDescent="0.2">
      <c r="A350" s="23">
        <v>347</v>
      </c>
      <c r="B350" s="38" t="s">
        <v>849</v>
      </c>
      <c r="C350" s="38" t="s">
        <v>117</v>
      </c>
      <c r="D350" s="24">
        <v>45561</v>
      </c>
      <c r="E350" s="38" t="s">
        <v>850</v>
      </c>
      <c r="F350" s="27">
        <v>8050001008971</v>
      </c>
      <c r="G350" s="25" t="s">
        <v>54</v>
      </c>
      <c r="H350" s="34">
        <v>5880600</v>
      </c>
      <c r="I350" s="35">
        <v>5417280</v>
      </c>
      <c r="J350" s="26">
        <f>IFERROR(ROUNDDOWN(I350/H350,3),"-")</f>
        <v>0.92100000000000004</v>
      </c>
      <c r="K350" s="38" t="s">
        <v>61</v>
      </c>
    </row>
    <row r="351" spans="1:11" s="20" customFormat="1" ht="58" customHeight="1" x14ac:dyDescent="0.2">
      <c r="A351" s="23">
        <v>348</v>
      </c>
      <c r="B351" s="38" t="s">
        <v>851</v>
      </c>
      <c r="C351" s="38" t="s">
        <v>92</v>
      </c>
      <c r="D351" s="24">
        <v>45561</v>
      </c>
      <c r="E351" s="38" t="s">
        <v>174</v>
      </c>
      <c r="F351" s="27">
        <v>7180001047999</v>
      </c>
      <c r="G351" s="25" t="s">
        <v>54</v>
      </c>
      <c r="H351" s="34">
        <v>6582400</v>
      </c>
      <c r="I351" s="35">
        <v>6036360</v>
      </c>
      <c r="J351" s="29">
        <f>IFERROR(ROUNDDOWN(I351/H351,3),"-")</f>
        <v>0.91700000000000004</v>
      </c>
      <c r="K351" s="38" t="s">
        <v>317</v>
      </c>
    </row>
    <row r="352" spans="1:11" s="20" customFormat="1" ht="58" customHeight="1" x14ac:dyDescent="0.2">
      <c r="A352" s="23">
        <v>349</v>
      </c>
      <c r="B352" s="38" t="s">
        <v>852</v>
      </c>
      <c r="C352" s="39" t="s">
        <v>298</v>
      </c>
      <c r="D352" s="24">
        <v>45561</v>
      </c>
      <c r="E352" s="38" t="s">
        <v>104</v>
      </c>
      <c r="F352" s="27">
        <v>6240001008392</v>
      </c>
      <c r="G352" s="25" t="s">
        <v>54</v>
      </c>
      <c r="H352" s="34">
        <v>9706964</v>
      </c>
      <c r="I352" s="35">
        <v>6091495</v>
      </c>
      <c r="J352" s="29">
        <f>IFERROR(ROUNDDOWN(I352/H352,3),"-")</f>
        <v>0.627</v>
      </c>
      <c r="K352" s="38" t="s">
        <v>55</v>
      </c>
    </row>
    <row r="353" spans="1:11" s="20" customFormat="1" ht="58" customHeight="1" x14ac:dyDescent="0.2">
      <c r="A353" s="23">
        <v>350</v>
      </c>
      <c r="B353" s="38" t="s">
        <v>853</v>
      </c>
      <c r="C353" s="39" t="s">
        <v>298</v>
      </c>
      <c r="D353" s="24">
        <v>45561</v>
      </c>
      <c r="E353" s="38" t="s">
        <v>133</v>
      </c>
      <c r="F353" s="27">
        <v>8240002034254</v>
      </c>
      <c r="G353" s="25" t="s">
        <v>54</v>
      </c>
      <c r="H353" s="34">
        <v>7093649</v>
      </c>
      <c r="I353" s="35">
        <v>6114712</v>
      </c>
      <c r="J353" s="29">
        <f>IFERROR(ROUNDDOWN(I353/H353,3),"-")</f>
        <v>0.86099999999999999</v>
      </c>
      <c r="K353" s="38" t="s">
        <v>55</v>
      </c>
    </row>
    <row r="354" spans="1:11" s="20" customFormat="1" ht="58" customHeight="1" x14ac:dyDescent="0.2">
      <c r="A354" s="23">
        <v>351</v>
      </c>
      <c r="B354" s="38" t="s">
        <v>854</v>
      </c>
      <c r="C354" s="38" t="s">
        <v>328</v>
      </c>
      <c r="D354" s="24">
        <v>45561</v>
      </c>
      <c r="E354" s="38" t="s">
        <v>210</v>
      </c>
      <c r="F354" s="27">
        <v>9200001008030</v>
      </c>
      <c r="G354" s="25" t="s">
        <v>54</v>
      </c>
      <c r="H354" s="34">
        <v>7470534.9600000009</v>
      </c>
      <c r="I354" s="35">
        <v>6287601.2400000002</v>
      </c>
      <c r="J354" s="26">
        <f>IFERROR(ROUNDDOWN(I354/H354,3),"-")</f>
        <v>0.84099999999999997</v>
      </c>
      <c r="K354" s="38" t="s">
        <v>97</v>
      </c>
    </row>
    <row r="355" spans="1:11" s="20" customFormat="1" ht="58" customHeight="1" x14ac:dyDescent="0.2">
      <c r="A355" s="23">
        <v>352</v>
      </c>
      <c r="B355" s="38" t="s">
        <v>855</v>
      </c>
      <c r="C355" s="38" t="s">
        <v>304</v>
      </c>
      <c r="D355" s="24">
        <v>45561</v>
      </c>
      <c r="E355" s="38" t="s">
        <v>234</v>
      </c>
      <c r="F355" s="27">
        <v>5010001075985</v>
      </c>
      <c r="G355" s="25" t="s">
        <v>54</v>
      </c>
      <c r="H355" s="34">
        <v>7045500</v>
      </c>
      <c r="I355" s="35">
        <v>6437200</v>
      </c>
      <c r="J355" s="29">
        <f>IFERROR(ROUNDDOWN(I355/H355,3),"-")</f>
        <v>0.91300000000000003</v>
      </c>
      <c r="K355" s="38" t="s">
        <v>58</v>
      </c>
    </row>
    <row r="356" spans="1:11" s="20" customFormat="1" ht="58" customHeight="1" x14ac:dyDescent="0.2">
      <c r="A356" s="23">
        <v>353</v>
      </c>
      <c r="B356" s="38" t="s">
        <v>856</v>
      </c>
      <c r="C356" s="39" t="s">
        <v>298</v>
      </c>
      <c r="D356" s="24">
        <v>45561</v>
      </c>
      <c r="E356" s="38" t="s">
        <v>237</v>
      </c>
      <c r="F356" s="27">
        <v>5240001028433</v>
      </c>
      <c r="G356" s="25" t="s">
        <v>54</v>
      </c>
      <c r="H356" s="34">
        <v>8142156</v>
      </c>
      <c r="I356" s="35">
        <v>6522429</v>
      </c>
      <c r="J356" s="29">
        <f>IFERROR(ROUNDDOWN(I356/H356,3),"-")</f>
        <v>0.80100000000000005</v>
      </c>
      <c r="K356" s="38" t="s">
        <v>55</v>
      </c>
    </row>
    <row r="357" spans="1:11" s="20" customFormat="1" ht="58" customHeight="1" x14ac:dyDescent="0.2">
      <c r="A357" s="23">
        <v>354</v>
      </c>
      <c r="B357" s="38" t="s">
        <v>857</v>
      </c>
      <c r="C357" s="38" t="s">
        <v>328</v>
      </c>
      <c r="D357" s="24">
        <v>45561</v>
      </c>
      <c r="E357" s="38" t="s">
        <v>253</v>
      </c>
      <c r="F357" s="27">
        <v>5120001061479</v>
      </c>
      <c r="G357" s="25" t="s">
        <v>54</v>
      </c>
      <c r="H357" s="34">
        <v>10070368.200000001</v>
      </c>
      <c r="I357" s="35">
        <v>9415791</v>
      </c>
      <c r="J357" s="26">
        <f>IFERROR(ROUNDDOWN(I357/H357,3),"-")</f>
        <v>0.93400000000000005</v>
      </c>
      <c r="K357" s="38" t="s">
        <v>97</v>
      </c>
    </row>
    <row r="358" spans="1:11" s="20" customFormat="1" ht="58" customHeight="1" x14ac:dyDescent="0.2">
      <c r="A358" s="23">
        <v>355</v>
      </c>
      <c r="B358" s="38" t="s">
        <v>858</v>
      </c>
      <c r="C358" s="38" t="s">
        <v>82</v>
      </c>
      <c r="D358" s="24">
        <v>45561</v>
      </c>
      <c r="E358" s="38" t="s">
        <v>859</v>
      </c>
      <c r="F358" s="27">
        <v>5370001003340</v>
      </c>
      <c r="G358" s="25" t="s">
        <v>54</v>
      </c>
      <c r="H358" s="34">
        <v>9817500</v>
      </c>
      <c r="I358" s="35">
        <v>9447900</v>
      </c>
      <c r="J358" s="26">
        <f>IFERROR(ROUNDDOWN(I358/H358,3),"-")</f>
        <v>0.96199999999999997</v>
      </c>
      <c r="K358" s="38" t="s">
        <v>55</v>
      </c>
    </row>
    <row r="359" spans="1:11" s="20" customFormat="1" ht="58" customHeight="1" x14ac:dyDescent="0.2">
      <c r="A359" s="23">
        <v>356</v>
      </c>
      <c r="B359" s="38" t="s">
        <v>860</v>
      </c>
      <c r="C359" s="38" t="s">
        <v>356</v>
      </c>
      <c r="D359" s="24">
        <v>45561</v>
      </c>
      <c r="E359" s="38" t="s">
        <v>861</v>
      </c>
      <c r="F359" s="27">
        <v>4060001029839</v>
      </c>
      <c r="G359" s="25" t="s">
        <v>54</v>
      </c>
      <c r="H359" s="34">
        <v>9841260</v>
      </c>
      <c r="I359" s="35">
        <v>9523800</v>
      </c>
      <c r="J359" s="29">
        <f>IFERROR(ROUNDDOWN(I359/H359,3),"-")</f>
        <v>0.96699999999999997</v>
      </c>
      <c r="K359" s="38" t="s">
        <v>55</v>
      </c>
    </row>
    <row r="360" spans="1:11" s="20" customFormat="1" ht="58" customHeight="1" x14ac:dyDescent="0.2">
      <c r="A360" s="23">
        <v>357</v>
      </c>
      <c r="B360" s="38" t="s">
        <v>862</v>
      </c>
      <c r="C360" s="38" t="s">
        <v>306</v>
      </c>
      <c r="D360" s="24">
        <v>45561</v>
      </c>
      <c r="E360" s="38" t="s">
        <v>161</v>
      </c>
      <c r="F360" s="27">
        <v>7500002020427</v>
      </c>
      <c r="G360" s="25" t="s">
        <v>54</v>
      </c>
      <c r="H360" s="34">
        <v>11088000</v>
      </c>
      <c r="I360" s="35">
        <v>10120320</v>
      </c>
      <c r="J360" s="29">
        <f>IFERROR(ROUNDDOWN(I360/H360,3),"-")</f>
        <v>0.91200000000000003</v>
      </c>
      <c r="K360" s="38" t="s">
        <v>317</v>
      </c>
    </row>
    <row r="361" spans="1:11" s="20" customFormat="1" ht="58" customHeight="1" x14ac:dyDescent="0.2">
      <c r="A361" s="23">
        <v>358</v>
      </c>
      <c r="B361" s="38" t="s">
        <v>863</v>
      </c>
      <c r="C361" s="39" t="s">
        <v>298</v>
      </c>
      <c r="D361" s="24">
        <v>45561</v>
      </c>
      <c r="E361" s="38" t="s">
        <v>189</v>
      </c>
      <c r="F361" s="27">
        <v>3240001032115</v>
      </c>
      <c r="G361" s="25" t="s">
        <v>54</v>
      </c>
      <c r="H361" s="34">
        <v>15770304</v>
      </c>
      <c r="I361" s="35">
        <v>11365810</v>
      </c>
      <c r="J361" s="29">
        <f>IFERROR(ROUNDDOWN(I361/H361,3),"-")</f>
        <v>0.72</v>
      </c>
      <c r="K361" s="38" t="s">
        <v>55</v>
      </c>
    </row>
    <row r="362" spans="1:11" s="20" customFormat="1" ht="58" customHeight="1" x14ac:dyDescent="0.2">
      <c r="A362" s="23">
        <v>359</v>
      </c>
      <c r="B362" s="39" t="s">
        <v>864</v>
      </c>
      <c r="C362" s="39" t="s">
        <v>292</v>
      </c>
      <c r="D362" s="31">
        <v>45561</v>
      </c>
      <c r="E362" s="39" t="s">
        <v>245</v>
      </c>
      <c r="F362" s="32">
        <v>6460101003800</v>
      </c>
      <c r="G362" s="25" t="s">
        <v>54</v>
      </c>
      <c r="H362" s="47">
        <v>12536700</v>
      </c>
      <c r="I362" s="47">
        <v>11816200</v>
      </c>
      <c r="J362" s="26">
        <f>IFERROR(ROUNDDOWN(I362/H362,3),"-")</f>
        <v>0.94199999999999995</v>
      </c>
      <c r="K362" s="38" t="s">
        <v>317</v>
      </c>
    </row>
    <row r="363" spans="1:11" s="20" customFormat="1" ht="77" customHeight="1" x14ac:dyDescent="0.2">
      <c r="A363" s="23">
        <v>360</v>
      </c>
      <c r="B363" s="38" t="s">
        <v>865</v>
      </c>
      <c r="C363" s="38" t="s">
        <v>328</v>
      </c>
      <c r="D363" s="24">
        <v>45561</v>
      </c>
      <c r="E363" s="38" t="s">
        <v>262</v>
      </c>
      <c r="F363" s="27">
        <v>2190001006686</v>
      </c>
      <c r="G363" s="25" t="s">
        <v>54</v>
      </c>
      <c r="H363" s="34">
        <v>14125287.600000001</v>
      </c>
      <c r="I363" s="35">
        <v>12949868.520000001</v>
      </c>
      <c r="J363" s="26">
        <f>IFERROR(ROUNDDOWN(I363/H363,3),"-")</f>
        <v>0.91600000000000004</v>
      </c>
      <c r="K363" s="38" t="s">
        <v>97</v>
      </c>
    </row>
    <row r="364" spans="1:11" s="20" customFormat="1" ht="58" customHeight="1" x14ac:dyDescent="0.2">
      <c r="A364" s="23">
        <v>361</v>
      </c>
      <c r="B364" s="38" t="s">
        <v>866</v>
      </c>
      <c r="C364" s="38" t="s">
        <v>300</v>
      </c>
      <c r="D364" s="24">
        <v>45561</v>
      </c>
      <c r="E364" s="38" t="s">
        <v>867</v>
      </c>
      <c r="F364" s="27">
        <v>9130001014936</v>
      </c>
      <c r="G364" s="25" t="s">
        <v>54</v>
      </c>
      <c r="H364" s="34">
        <v>24514050</v>
      </c>
      <c r="I364" s="35">
        <v>24200000</v>
      </c>
      <c r="J364" s="26">
        <f>IFERROR(ROUNDDOWN(I364/H364,3),"-")</f>
        <v>0.98699999999999999</v>
      </c>
      <c r="K364" s="38"/>
    </row>
    <row r="365" spans="1:11" s="20" customFormat="1" ht="58" customHeight="1" x14ac:dyDescent="0.2">
      <c r="A365" s="23">
        <v>362</v>
      </c>
      <c r="B365" s="38" t="s">
        <v>868</v>
      </c>
      <c r="C365" s="38" t="s">
        <v>294</v>
      </c>
      <c r="D365" s="24">
        <v>45561</v>
      </c>
      <c r="E365" s="38" t="s">
        <v>869</v>
      </c>
      <c r="F365" s="27">
        <v>3010601021713</v>
      </c>
      <c r="G365" s="25" t="s">
        <v>54</v>
      </c>
      <c r="H365" s="34">
        <v>66975150</v>
      </c>
      <c r="I365" s="35">
        <v>64900000</v>
      </c>
      <c r="J365" s="29">
        <f>IFERROR(ROUNDDOWN(I365/H365,3),"-")</f>
        <v>0.96899999999999997</v>
      </c>
      <c r="K365" s="38" t="s">
        <v>268</v>
      </c>
    </row>
    <row r="366" spans="1:11" s="20" customFormat="1" ht="58" customHeight="1" x14ac:dyDescent="0.2">
      <c r="A366" s="23">
        <v>363</v>
      </c>
      <c r="B366" s="38" t="s">
        <v>870</v>
      </c>
      <c r="C366" s="38" t="s">
        <v>290</v>
      </c>
      <c r="D366" s="24">
        <v>45562</v>
      </c>
      <c r="E366" s="38" t="s">
        <v>871</v>
      </c>
      <c r="F366" s="27">
        <v>8180001085981</v>
      </c>
      <c r="G366" s="25" t="s">
        <v>54</v>
      </c>
      <c r="H366" s="34">
        <v>2879085</v>
      </c>
      <c r="I366" s="35">
        <v>2200000</v>
      </c>
      <c r="J366" s="29">
        <f>IFERROR(ROUNDDOWN(I366/H366,3),"-")</f>
        <v>0.76400000000000001</v>
      </c>
      <c r="K366" s="38"/>
    </row>
    <row r="367" spans="1:11" s="20" customFormat="1" ht="58" customHeight="1" x14ac:dyDescent="0.2">
      <c r="A367" s="23">
        <v>364</v>
      </c>
      <c r="B367" s="38" t="s">
        <v>872</v>
      </c>
      <c r="C367" s="38" t="s">
        <v>294</v>
      </c>
      <c r="D367" s="24">
        <v>45562</v>
      </c>
      <c r="E367" s="38" t="s">
        <v>873</v>
      </c>
      <c r="F367" s="27">
        <v>4011101005131</v>
      </c>
      <c r="G367" s="25" t="s">
        <v>54</v>
      </c>
      <c r="H367" s="34">
        <v>3153385</v>
      </c>
      <c r="I367" s="35">
        <v>3008332</v>
      </c>
      <c r="J367" s="29">
        <f>IFERROR(ROUNDDOWN(I367/H367,3),"-")</f>
        <v>0.95399999999999996</v>
      </c>
      <c r="K367" s="38" t="s">
        <v>874</v>
      </c>
    </row>
    <row r="368" spans="1:11" s="20" customFormat="1" ht="58" customHeight="1" x14ac:dyDescent="0.2">
      <c r="A368" s="23">
        <v>365</v>
      </c>
      <c r="B368" s="38" t="s">
        <v>875</v>
      </c>
      <c r="C368" s="38" t="s">
        <v>876</v>
      </c>
      <c r="D368" s="24">
        <v>45562</v>
      </c>
      <c r="E368" s="38" t="s">
        <v>877</v>
      </c>
      <c r="F368" s="27">
        <v>2430001016743</v>
      </c>
      <c r="G368" s="25" t="s">
        <v>54</v>
      </c>
      <c r="H368" s="34">
        <v>4053500</v>
      </c>
      <c r="I368" s="35">
        <v>3795000</v>
      </c>
      <c r="J368" s="29">
        <f>IFERROR(ROUNDDOWN(I368/H368,3),"-")</f>
        <v>0.93600000000000005</v>
      </c>
      <c r="K368" s="38"/>
    </row>
    <row r="369" spans="1:11" s="20" customFormat="1" ht="58" customHeight="1" x14ac:dyDescent="0.2">
      <c r="A369" s="23">
        <v>366</v>
      </c>
      <c r="B369" s="38" t="s">
        <v>878</v>
      </c>
      <c r="C369" s="38" t="s">
        <v>315</v>
      </c>
      <c r="D369" s="24">
        <v>45562</v>
      </c>
      <c r="E369" s="38" t="s">
        <v>111</v>
      </c>
      <c r="F369" s="27">
        <v>2440001002164</v>
      </c>
      <c r="G369" s="25" t="s">
        <v>54</v>
      </c>
      <c r="H369" s="34">
        <v>4554000</v>
      </c>
      <c r="I369" s="35">
        <v>4286700</v>
      </c>
      <c r="J369" s="26">
        <f>IFERROR(ROUNDDOWN(I369/H369,3),"-")</f>
        <v>0.94099999999999995</v>
      </c>
      <c r="K369" s="38" t="s">
        <v>55</v>
      </c>
    </row>
    <row r="370" spans="1:11" s="20" customFormat="1" ht="58" customHeight="1" x14ac:dyDescent="0.2">
      <c r="A370" s="23">
        <v>367</v>
      </c>
      <c r="B370" s="38" t="s">
        <v>879</v>
      </c>
      <c r="C370" s="38" t="s">
        <v>559</v>
      </c>
      <c r="D370" s="24">
        <v>45562</v>
      </c>
      <c r="E370" s="38" t="s">
        <v>880</v>
      </c>
      <c r="F370" s="27">
        <v>8100001002894</v>
      </c>
      <c r="G370" s="25" t="s">
        <v>54</v>
      </c>
      <c r="H370" s="34">
        <v>6464106</v>
      </c>
      <c r="I370" s="35">
        <v>5390000</v>
      </c>
      <c r="J370" s="29">
        <f>IFERROR(ROUNDDOWN(I370/H370,3),"-")</f>
        <v>0.83299999999999996</v>
      </c>
      <c r="K370" s="38"/>
    </row>
    <row r="371" spans="1:11" s="20" customFormat="1" ht="58" customHeight="1" x14ac:dyDescent="0.2">
      <c r="A371" s="23">
        <v>368</v>
      </c>
      <c r="B371" s="38" t="s">
        <v>881</v>
      </c>
      <c r="C371" s="38" t="s">
        <v>168</v>
      </c>
      <c r="D371" s="24">
        <v>45562</v>
      </c>
      <c r="E371" s="38" t="s">
        <v>882</v>
      </c>
      <c r="F371" s="27">
        <v>6120001072913</v>
      </c>
      <c r="G371" s="25" t="s">
        <v>54</v>
      </c>
      <c r="H371" s="34">
        <v>8701000</v>
      </c>
      <c r="I371" s="35">
        <v>7007000</v>
      </c>
      <c r="J371" s="26">
        <f>IFERROR(ROUNDDOWN(I371/H371,3),"-")</f>
        <v>0.80500000000000005</v>
      </c>
      <c r="K371" s="38"/>
    </row>
    <row r="372" spans="1:11" s="20" customFormat="1" ht="58" customHeight="1" x14ac:dyDescent="0.2">
      <c r="A372" s="23">
        <v>369</v>
      </c>
      <c r="B372" s="38" t="s">
        <v>883</v>
      </c>
      <c r="C372" s="38" t="s">
        <v>884</v>
      </c>
      <c r="D372" s="24">
        <v>45562</v>
      </c>
      <c r="E372" s="39" t="s">
        <v>885</v>
      </c>
      <c r="F372" s="27">
        <v>1320001001385</v>
      </c>
      <c r="G372" s="25" t="s">
        <v>54</v>
      </c>
      <c r="H372" s="34">
        <v>11033000</v>
      </c>
      <c r="I372" s="35">
        <v>10371020</v>
      </c>
      <c r="J372" s="29">
        <f>IFERROR(ROUNDDOWN(I372/H372,3),"-")</f>
        <v>0.94</v>
      </c>
      <c r="K372" s="38" t="s">
        <v>55</v>
      </c>
    </row>
    <row r="373" spans="1:11" s="20" customFormat="1" ht="58" customHeight="1" x14ac:dyDescent="0.2">
      <c r="A373" s="23">
        <v>370</v>
      </c>
      <c r="B373" s="38" t="s">
        <v>886</v>
      </c>
      <c r="C373" s="38" t="s">
        <v>315</v>
      </c>
      <c r="D373" s="24">
        <v>45562</v>
      </c>
      <c r="E373" s="38" t="s">
        <v>887</v>
      </c>
      <c r="F373" s="27">
        <v>5010001075985</v>
      </c>
      <c r="G373" s="25" t="s">
        <v>54</v>
      </c>
      <c r="H373" s="34">
        <v>11682000</v>
      </c>
      <c r="I373" s="35">
        <v>10812340</v>
      </c>
      <c r="J373" s="29">
        <f>IFERROR(ROUNDDOWN(I373/H373,3),"-")</f>
        <v>0.92500000000000004</v>
      </c>
      <c r="K373" s="38" t="s">
        <v>55</v>
      </c>
    </row>
    <row r="374" spans="1:11" s="20" customFormat="1" ht="58" customHeight="1" x14ac:dyDescent="0.2">
      <c r="A374" s="23">
        <v>371</v>
      </c>
      <c r="B374" s="38" t="s">
        <v>888</v>
      </c>
      <c r="C374" s="38" t="s">
        <v>290</v>
      </c>
      <c r="D374" s="24">
        <v>45562</v>
      </c>
      <c r="E374" s="38" t="s">
        <v>174</v>
      </c>
      <c r="F374" s="27">
        <v>7180001047999</v>
      </c>
      <c r="G374" s="25" t="s">
        <v>54</v>
      </c>
      <c r="H374" s="34">
        <v>19538200</v>
      </c>
      <c r="I374" s="35">
        <v>18737840</v>
      </c>
      <c r="J374" s="29">
        <f>IFERROR(ROUNDDOWN(I374/H374,3),"-")</f>
        <v>0.95899999999999996</v>
      </c>
      <c r="K374" s="38" t="s">
        <v>58</v>
      </c>
    </row>
    <row r="375" spans="1:11" s="20" customFormat="1" ht="58" customHeight="1" x14ac:dyDescent="0.2">
      <c r="A375" s="23">
        <v>372</v>
      </c>
      <c r="B375" s="38" t="s">
        <v>889</v>
      </c>
      <c r="C375" s="39" t="s">
        <v>298</v>
      </c>
      <c r="D375" s="24">
        <v>45562</v>
      </c>
      <c r="E375" s="39" t="s">
        <v>260</v>
      </c>
      <c r="F375" s="27">
        <v>9010001191011</v>
      </c>
      <c r="G375" s="25" t="s">
        <v>54</v>
      </c>
      <c r="H375" s="34">
        <v>26815536</v>
      </c>
      <c r="I375" s="35">
        <v>26122694</v>
      </c>
      <c r="J375" s="29">
        <f>IFERROR(ROUNDDOWN(I375/H375,3),"-")</f>
        <v>0.97399999999999998</v>
      </c>
      <c r="K375" s="38" t="s">
        <v>890</v>
      </c>
    </row>
    <row r="376" spans="1:11" s="20" customFormat="1" ht="58" customHeight="1" x14ac:dyDescent="0.2">
      <c r="A376" s="23">
        <v>373</v>
      </c>
      <c r="B376" s="38" t="s">
        <v>332</v>
      </c>
      <c r="C376" s="38" t="s">
        <v>105</v>
      </c>
      <c r="D376" s="24">
        <v>45562</v>
      </c>
      <c r="E376" s="38" t="s">
        <v>350</v>
      </c>
      <c r="F376" s="27">
        <v>7290005001009</v>
      </c>
      <c r="G376" s="25" t="s">
        <v>54</v>
      </c>
      <c r="H376" s="34">
        <v>46585327</v>
      </c>
      <c r="I376" s="35">
        <v>46200000</v>
      </c>
      <c r="J376" s="29">
        <f>IFERROR(ROUNDDOWN(I376/H376,3),"-")</f>
        <v>0.99099999999999999</v>
      </c>
      <c r="K376" s="38" t="s">
        <v>57</v>
      </c>
    </row>
    <row r="377" spans="1:11" s="20" customFormat="1" ht="58" customHeight="1" x14ac:dyDescent="0.2">
      <c r="A377" s="23">
        <v>374</v>
      </c>
      <c r="B377" s="38" t="s">
        <v>891</v>
      </c>
      <c r="C377" s="38" t="s">
        <v>892</v>
      </c>
      <c r="D377" s="24">
        <v>45565</v>
      </c>
      <c r="E377" s="38" t="s">
        <v>154</v>
      </c>
      <c r="F377" s="27">
        <v>8010401132177</v>
      </c>
      <c r="G377" s="25" t="s">
        <v>54</v>
      </c>
      <c r="H377" s="34">
        <v>1644720</v>
      </c>
      <c r="I377" s="35">
        <v>690250</v>
      </c>
      <c r="J377" s="26">
        <f>IFERROR(ROUNDDOWN(I377/H377,3),"-")</f>
        <v>0.41899999999999998</v>
      </c>
      <c r="K377" s="38"/>
    </row>
    <row r="378" spans="1:11" s="20" customFormat="1" ht="58" customHeight="1" x14ac:dyDescent="0.2">
      <c r="A378" s="23">
        <v>375</v>
      </c>
      <c r="B378" s="38" t="s">
        <v>893</v>
      </c>
      <c r="C378" s="38" t="s">
        <v>77</v>
      </c>
      <c r="D378" s="24">
        <v>45565</v>
      </c>
      <c r="E378" s="38" t="s">
        <v>894</v>
      </c>
      <c r="F378" s="27">
        <v>9290001052202</v>
      </c>
      <c r="G378" s="25" t="s">
        <v>54</v>
      </c>
      <c r="H378" s="34">
        <v>1912350</v>
      </c>
      <c r="I378" s="35">
        <v>1164900</v>
      </c>
      <c r="J378" s="26">
        <f>IFERROR(ROUNDDOWN(I378/H378,3),"-")</f>
        <v>0.60899999999999999</v>
      </c>
      <c r="K378" s="38"/>
    </row>
    <row r="379" spans="1:11" s="20" customFormat="1" ht="58" customHeight="1" x14ac:dyDescent="0.2">
      <c r="A379" s="23">
        <v>376</v>
      </c>
      <c r="B379" s="38" t="s">
        <v>895</v>
      </c>
      <c r="C379" s="38" t="s">
        <v>162</v>
      </c>
      <c r="D379" s="24">
        <v>45565</v>
      </c>
      <c r="E379" s="38" t="s">
        <v>896</v>
      </c>
      <c r="F379" s="27">
        <v>9011401005058</v>
      </c>
      <c r="G379" s="25" t="s">
        <v>54</v>
      </c>
      <c r="H379" s="34">
        <v>3063426</v>
      </c>
      <c r="I379" s="35">
        <v>1342000</v>
      </c>
      <c r="J379" s="29">
        <f>IFERROR(ROUNDDOWN(I379/H379,3),"-")</f>
        <v>0.438</v>
      </c>
      <c r="K379" s="38"/>
    </row>
    <row r="380" spans="1:11" s="20" customFormat="1" ht="58" customHeight="1" x14ac:dyDescent="0.2">
      <c r="A380" s="23">
        <v>377</v>
      </c>
      <c r="B380" s="38" t="s">
        <v>897</v>
      </c>
      <c r="C380" s="38" t="s">
        <v>334</v>
      </c>
      <c r="D380" s="42">
        <v>45565</v>
      </c>
      <c r="E380" s="38" t="s">
        <v>898</v>
      </c>
      <c r="F380" s="32">
        <v>9260001023602</v>
      </c>
      <c r="G380" s="25" t="s">
        <v>54</v>
      </c>
      <c r="H380" s="48">
        <v>1765738</v>
      </c>
      <c r="I380" s="48">
        <v>1765738</v>
      </c>
      <c r="J380" s="29">
        <f>IFERROR(ROUNDDOWN(I380/H380,3),"-")</f>
        <v>1</v>
      </c>
      <c r="K380" s="38" t="s">
        <v>60</v>
      </c>
    </row>
    <row r="381" spans="1:11" s="20" customFormat="1" ht="58" customHeight="1" x14ac:dyDescent="0.2">
      <c r="A381" s="23">
        <v>378</v>
      </c>
      <c r="B381" s="38" t="s">
        <v>899</v>
      </c>
      <c r="C381" s="38" t="s">
        <v>285</v>
      </c>
      <c r="D381" s="24">
        <v>45565</v>
      </c>
      <c r="E381" s="38" t="s">
        <v>900</v>
      </c>
      <c r="F381" s="27">
        <v>4140001013215</v>
      </c>
      <c r="G381" s="25" t="s">
        <v>54</v>
      </c>
      <c r="H381" s="34">
        <v>1852400</v>
      </c>
      <c r="I381" s="35">
        <v>1824800</v>
      </c>
      <c r="J381" s="26">
        <f>IFERROR(ROUNDDOWN(I381/H381,3),"-")</f>
        <v>0.98499999999999999</v>
      </c>
      <c r="K381" s="38" t="s">
        <v>55</v>
      </c>
    </row>
    <row r="382" spans="1:11" s="20" customFormat="1" ht="58" customHeight="1" x14ac:dyDescent="0.2">
      <c r="A382" s="23">
        <v>379</v>
      </c>
      <c r="B382" s="38" t="s">
        <v>901</v>
      </c>
      <c r="C382" s="38" t="s">
        <v>319</v>
      </c>
      <c r="D382" s="24">
        <v>45565</v>
      </c>
      <c r="E382" s="38" t="s">
        <v>902</v>
      </c>
      <c r="F382" s="27">
        <v>6310001018913</v>
      </c>
      <c r="G382" s="25" t="s">
        <v>54</v>
      </c>
      <c r="H382" s="34">
        <v>3227763</v>
      </c>
      <c r="I382" s="35">
        <v>1837500</v>
      </c>
      <c r="J382" s="26">
        <f>IFERROR(ROUNDDOWN(I382/H382,3),"-")</f>
        <v>0.56899999999999995</v>
      </c>
      <c r="K382" s="38"/>
    </row>
    <row r="383" spans="1:11" s="20" customFormat="1" ht="58" customHeight="1" x14ac:dyDescent="0.2">
      <c r="A383" s="23">
        <v>380</v>
      </c>
      <c r="B383" s="39" t="s">
        <v>903</v>
      </c>
      <c r="C383" s="39" t="s">
        <v>904</v>
      </c>
      <c r="D383" s="24">
        <v>45565</v>
      </c>
      <c r="E383" s="39" t="s">
        <v>283</v>
      </c>
      <c r="F383" s="27">
        <v>6370005000333</v>
      </c>
      <c r="G383" s="25" t="s">
        <v>54</v>
      </c>
      <c r="H383" s="34">
        <v>1917168</v>
      </c>
      <c r="I383" s="35">
        <v>1917168</v>
      </c>
      <c r="J383" s="26">
        <f>IFERROR(ROUNDDOWN(I383/H383,3),"-")</f>
        <v>1</v>
      </c>
      <c r="K383" s="39" t="s">
        <v>317</v>
      </c>
    </row>
    <row r="384" spans="1:11" s="20" customFormat="1" ht="58" customHeight="1" x14ac:dyDescent="0.2">
      <c r="A384" s="23">
        <v>381</v>
      </c>
      <c r="B384" s="38" t="s">
        <v>905</v>
      </c>
      <c r="C384" s="38" t="s">
        <v>328</v>
      </c>
      <c r="D384" s="24">
        <v>45565</v>
      </c>
      <c r="E384" s="39" t="s">
        <v>186</v>
      </c>
      <c r="F384" s="27">
        <v>7190001001138</v>
      </c>
      <c r="G384" s="25" t="s">
        <v>54</v>
      </c>
      <c r="H384" s="34">
        <v>3424520</v>
      </c>
      <c r="I384" s="35">
        <v>3362256</v>
      </c>
      <c r="J384" s="26">
        <f>IFERROR(ROUNDDOWN(I384/H384,3),"-")</f>
        <v>0.98099999999999998</v>
      </c>
      <c r="K384" s="38" t="s">
        <v>97</v>
      </c>
    </row>
    <row r="385" spans="1:11" s="20" customFormat="1" ht="58" customHeight="1" x14ac:dyDescent="0.2">
      <c r="A385" s="23">
        <v>382</v>
      </c>
      <c r="B385" s="38" t="s">
        <v>906</v>
      </c>
      <c r="C385" s="38" t="s">
        <v>334</v>
      </c>
      <c r="D385" s="42">
        <v>45565</v>
      </c>
      <c r="E385" s="38" t="s">
        <v>907</v>
      </c>
      <c r="F385" s="32">
        <v>6020001029840</v>
      </c>
      <c r="G385" s="25" t="s">
        <v>54</v>
      </c>
      <c r="H385" s="48">
        <v>4364490</v>
      </c>
      <c r="I385" s="48">
        <v>4068458</v>
      </c>
      <c r="J385" s="29">
        <f>IFERROR(ROUNDDOWN(I385/H385,3),"-")</f>
        <v>0.93200000000000005</v>
      </c>
      <c r="K385" s="38" t="s">
        <v>60</v>
      </c>
    </row>
    <row r="386" spans="1:11" s="20" customFormat="1" ht="58" customHeight="1" x14ac:dyDescent="0.2">
      <c r="A386" s="23">
        <v>383</v>
      </c>
      <c r="B386" s="38" t="s">
        <v>908</v>
      </c>
      <c r="C386" s="38" t="s">
        <v>294</v>
      </c>
      <c r="D386" s="24">
        <v>45565</v>
      </c>
      <c r="E386" s="38" t="s">
        <v>909</v>
      </c>
      <c r="F386" s="27">
        <v>9010001018924</v>
      </c>
      <c r="G386" s="25" t="s">
        <v>54</v>
      </c>
      <c r="H386" s="34">
        <v>4779636</v>
      </c>
      <c r="I386" s="35">
        <v>4719000</v>
      </c>
      <c r="J386" s="29">
        <f>IFERROR(ROUNDDOWN(I386/H386,3),"-")</f>
        <v>0.98699999999999999</v>
      </c>
      <c r="K386" s="38" t="s">
        <v>138</v>
      </c>
    </row>
    <row r="387" spans="1:11" s="20" customFormat="1" ht="58" customHeight="1" x14ac:dyDescent="0.2">
      <c r="A387" s="23">
        <v>384</v>
      </c>
      <c r="B387" s="38" t="s">
        <v>910</v>
      </c>
      <c r="C387" s="38" t="s">
        <v>911</v>
      </c>
      <c r="D387" s="31">
        <v>45565</v>
      </c>
      <c r="E387" s="38" t="s">
        <v>223</v>
      </c>
      <c r="F387" s="27">
        <v>5090001000093</v>
      </c>
      <c r="G387" s="25" t="s">
        <v>54</v>
      </c>
      <c r="H387" s="34">
        <v>6237000</v>
      </c>
      <c r="I387" s="35">
        <v>5399100</v>
      </c>
      <c r="J387" s="26">
        <f>IFERROR(ROUNDDOWN(I387/H387,3),"-")</f>
        <v>0.86499999999999999</v>
      </c>
      <c r="K387" s="38" t="s">
        <v>55</v>
      </c>
    </row>
    <row r="388" spans="1:11" s="20" customFormat="1" ht="58" customHeight="1" x14ac:dyDescent="0.2">
      <c r="A388" s="23">
        <v>385</v>
      </c>
      <c r="B388" s="38" t="s">
        <v>912</v>
      </c>
      <c r="C388" s="39" t="s">
        <v>298</v>
      </c>
      <c r="D388" s="24">
        <v>45565</v>
      </c>
      <c r="E388" s="38" t="s">
        <v>189</v>
      </c>
      <c r="F388" s="27">
        <v>3240001032115</v>
      </c>
      <c r="G388" s="25" t="s">
        <v>54</v>
      </c>
      <c r="H388" s="34">
        <v>13101070</v>
      </c>
      <c r="I388" s="35">
        <v>8753930</v>
      </c>
      <c r="J388" s="29">
        <f>IFERROR(ROUNDDOWN(I388/H388,3),"-")</f>
        <v>0.66800000000000004</v>
      </c>
      <c r="K388" s="38" t="s">
        <v>55</v>
      </c>
    </row>
    <row r="389" spans="1:11" s="20" customFormat="1" ht="58" customHeight="1" x14ac:dyDescent="0.2">
      <c r="A389" s="23">
        <v>386</v>
      </c>
      <c r="B389" s="38" t="s">
        <v>913</v>
      </c>
      <c r="C389" s="38" t="s">
        <v>310</v>
      </c>
      <c r="D389" s="24">
        <v>45565</v>
      </c>
      <c r="E389" s="38" t="s">
        <v>229</v>
      </c>
      <c r="F389" s="27">
        <v>4010001186032</v>
      </c>
      <c r="G389" s="25" t="s">
        <v>54</v>
      </c>
      <c r="H389" s="34">
        <v>14883000</v>
      </c>
      <c r="I389" s="35">
        <v>11432850</v>
      </c>
      <c r="J389" s="26">
        <f>IFERROR(ROUNDDOWN(I389/H389,3),"-")</f>
        <v>0.76800000000000002</v>
      </c>
      <c r="K389" s="38" t="s">
        <v>55</v>
      </c>
    </row>
    <row r="390" spans="1:11" s="20" customFormat="1" ht="67.5" customHeight="1" x14ac:dyDescent="0.2">
      <c r="A390" s="23">
        <v>387</v>
      </c>
      <c r="B390" s="38" t="s">
        <v>914</v>
      </c>
      <c r="C390" s="38" t="s">
        <v>328</v>
      </c>
      <c r="D390" s="24">
        <v>45565</v>
      </c>
      <c r="E390" s="38" t="s">
        <v>915</v>
      </c>
      <c r="F390" s="27">
        <v>6190001001048</v>
      </c>
      <c r="G390" s="25" t="s">
        <v>54</v>
      </c>
      <c r="H390" s="34">
        <v>14388000</v>
      </c>
      <c r="I390" s="35">
        <v>13332000</v>
      </c>
      <c r="J390" s="26">
        <f>IFERROR(ROUNDDOWN(I390/H390,3),"-")</f>
        <v>0.92600000000000005</v>
      </c>
      <c r="K390" s="38" t="s">
        <v>317</v>
      </c>
    </row>
    <row r="391" spans="1:11" s="20" customFormat="1" ht="58" customHeight="1" x14ac:dyDescent="0.2">
      <c r="A391" s="23">
        <v>388</v>
      </c>
      <c r="B391" s="38" t="s">
        <v>916</v>
      </c>
      <c r="C391" s="38" t="s">
        <v>125</v>
      </c>
      <c r="D391" s="24">
        <v>45565</v>
      </c>
      <c r="E391" s="38" t="s">
        <v>917</v>
      </c>
      <c r="F391" s="27">
        <v>5330001013855</v>
      </c>
      <c r="G391" s="25" t="s">
        <v>54</v>
      </c>
      <c r="H391" s="34">
        <v>18836847</v>
      </c>
      <c r="I391" s="35">
        <v>17057736</v>
      </c>
      <c r="J391" s="29">
        <f>IFERROR(ROUNDDOWN(I391/H391,3),"-")</f>
        <v>0.90500000000000003</v>
      </c>
      <c r="K391" s="38" t="s">
        <v>918</v>
      </c>
    </row>
    <row r="392" spans="1:11" s="20" customFormat="1" ht="58" customHeight="1" x14ac:dyDescent="0.2">
      <c r="A392" s="23">
        <v>389</v>
      </c>
      <c r="B392" s="38" t="s">
        <v>919</v>
      </c>
      <c r="C392" s="38" t="s">
        <v>318</v>
      </c>
      <c r="D392" s="24">
        <v>45565</v>
      </c>
      <c r="E392" s="38" t="s">
        <v>920</v>
      </c>
      <c r="F392" s="27">
        <v>9010001191011</v>
      </c>
      <c r="G392" s="25" t="s">
        <v>54</v>
      </c>
      <c r="H392" s="34">
        <v>55802910</v>
      </c>
      <c r="I392" s="35">
        <v>48698559</v>
      </c>
      <c r="J392" s="29">
        <f>IFERROR(ROUNDDOWN(I392/H392,3),"-")</f>
        <v>0.872</v>
      </c>
      <c r="K392" s="38" t="s">
        <v>273</v>
      </c>
    </row>
  </sheetData>
  <autoFilter ref="A3:K392"/>
  <mergeCells count="1">
    <mergeCell ref="A1:K1"/>
  </mergeCells>
  <phoneticPr fontId="2"/>
  <dataValidations count="11">
    <dataValidation type="date" errorStyle="warning" imeMode="disabled" allowBlank="1" showInputMessage="1" showErrorMessage="1" error="令和４年度の日付を入力してください。" sqref="D323 D361 D201:D202 D133:D135">
      <formula1>44652</formula1>
      <formula2>45016</formula2>
    </dataValidation>
    <dataValidation type="textLength" errorStyle="warning" imeMode="disabled" operator="equal" allowBlank="1" showInputMessage="1" showErrorMessage="1" error="13桁で入力してください。" sqref="F331:F333 F323 F277 F268 F370 F39:F47 F49 F51 F133:F135 F179 F65 F201:F202 F217:F221 F124:F126">
      <formula1>13</formula1>
    </dataValidation>
    <dataValidation type="custom" errorStyle="warning" imeMode="on" allowBlank="1" showInputMessage="1" showErrorMessage="1" error="「丁目」，「番地」，「号」，「－（全角）」が含まれています（いずれも住所表示には使用不可）。" sqref="C323 C331:C333 E331:E333 E267:E268 E325 C329 C326 E320 E323 C320:C321 C277 E277 C361 E370 C370 E38:E47 E49 E51 E100:E101 E124 E133:E135 E144 E179 C179 E65 C133:C135 C201:C204 E217:E221 C100:C109 E201:E204 C230 E230">
      <formula1>ISERROR(FIND("丁目",C38))*ISERROR(FIND("番地",C38))*ISERROR(FIND("号",C38))*ISERROR(FIND("－",C38))</formula1>
    </dataValidation>
    <dataValidation type="custom" errorStyle="warning" imeMode="disabled" allowBlank="1" showInputMessage="1" showErrorMessage="1" error="契約金額が予定価格を超えています。" sqref="I323 I361 I133:I135 I201:I202">
      <formula1>H133&gt;=I133</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323 H361 H133:H135 H201:H202">
      <formula1>AND(H133&gt;=I133,H133&gt;799999)</formula1>
    </dataValidation>
    <dataValidation type="list" allowBlank="1" showInputMessage="1" showErrorMessage="1" sqref="G4:G392">
      <formula1>"一般競争入札,一般競争入札（総合評価落札方式）,指名競争入札,指名競争入札（総合評価落札方式）"</formula1>
    </dataValidation>
    <dataValidation type="list" imeMode="on" allowBlank="1" sqref="D123:D126 K123 E123 H123:I123">
      <formula1>"情報システム関連,電力,ガス,調査研究,庁舎維持関連,物品購入,物品賃貸借,物件賃貸借,製造,その他の役務,その他"</formula1>
    </dataValidation>
    <dataValidation imeMode="on" allowBlank="1" sqref="E269:E276 C330 E324 C324:C325 C327:C328 C322 E356:E360 C334:C360 E334:E353 E321:E322 B362:C369 E362:E369 E371:E381 B324:B360 E326:E330 E278:E319 C278:C319 B278:B322 B231:C276 E231:E266 E26:E37 E50 E48 E136:E143 E145:E178 C136:C178 B199:B200 E199:E200 C110:C132 E205:E214 H124:H126 I125:I126 E125:E132 E52:E64 E66:E99 C180:C194 B136:B194 E180:E194 B122:B132 B203:B223 E216 E122 E102:E119 B103:B119 E222:E229 B225:B229 C205:C229 C4:C99 E384:E392 E4:E24 B4:B101 B371:C392"/>
    <dataValidation imeMode="off" allowBlank="1" showInputMessage="1" showErrorMessage="1" sqref="D324:D360 D203:D322 D199:D200 D127:D132 D136:D194 D362:D392 D4:D122 A4:A392"/>
    <dataValidation imeMode="off" allowBlank="1" sqref="F269:F276 J323 F355:F360 F334:F353 F278:F322 J361 F362:F369 F371:F381 F324:F330 H324:J360 H205:J322 F222:F267 F50 F48 J133:J135 F136:F178 F199:F200 J201:J204 I124 J122:J126 H122:I122 F127:F132 F52:F64 F180:F194 H127:J132 F203:F216 H136:J200 H203:I204 F66:F123 E120:E121 F4:F38 F383:F392 H362:J392 H4:J121"/>
    <dataValidation imeMode="on" allowBlank="1" showInputMessage="1" showErrorMessage="1" sqref="K124:K392 B277 B370 B102 B133:B135 B201:B202 K4:K122"/>
  </dataValidations>
  <printOptions horizontalCentered="1"/>
  <pageMargins left="0.19685039370078741" right="0.19685039370078741" top="0.39370078740157483" bottom="0.43307086614173229" header="0.15748031496062992" footer="0.31496062992125984"/>
  <pageSetup paperSize="9" scale="58" fitToHeight="0" orientation="landscape" cellComments="asDisplayed" r:id="rId1"/>
  <headerFooter alignWithMargins="0">
    <oddHeader>&amp;R&amp;10別表３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別表３</vt:lpstr>
      <vt:lpstr>別表３!Print_Area</vt:lpstr>
      <vt:lpstr>別表３!Print_Titles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