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別表４!$A$3:$K$23</definedName>
    <definedName name="_xlnm.Print_Area" localSheetId="1">別表４!$A$1:$K$23</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3" i="26" l="1"/>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<sst xmlns="http://schemas.openxmlformats.org/spreadsheetml/2006/main" count="140" uniqueCount="130">
  <si>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</si>
  <si>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</si>
  <si>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</si>
  <si>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</si>
  <si>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</si>
  <si>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</si>
  <si>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</si>
  <si>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</si>
  <si>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</si>
  <si>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</si>
  <si>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</si>
  <si>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</si>
  <si>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</si>
  <si>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</si>
  <si>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</si>
  <si>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</si>
  <si>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</si>
  <si>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</si>
  <si>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</si>
  <si>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</si>
  <si>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</si>
  <si>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</si>
  <si>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</si>
  <si>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</si>
  <si>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</si>
  <si>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</si>
  <si>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</si>
  <si>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</si>
  <si>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</si>
  <si>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</si>
  <si>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</si>
  <si>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</si>
  <si>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</si>
  <si>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</si>
  <si>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</si>
  <si>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</si>
  <si>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</si>
  <si>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</si>
  <si>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</si>
  <si>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</si>
  <si>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</si>
  <si>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</si>
  <si>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</si>
  <si>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</si>
  <si>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</si>
  <si>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</si>
  <si>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</si>
  <si>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</si>
  <si>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</si>
  <si>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</si>
  <si>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</si>
  <si>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</si>
  <si>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</si>
  <si>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</si>
  <si>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令和6年6月分</t>
    <rPh sb="0" eb="2">
      <t>レイワ</t>
    </rPh>
    <rPh sb="3" eb="4">
      <t>ネン</t>
    </rPh>
    <rPh sb="5" eb="6">
      <t>ツキ</t>
    </rPh>
    <rPh sb="6" eb="7">
      <t>ブン</t>
    </rPh>
    <phoneticPr fontId="2"/>
  </si>
  <si>
    <t>当該物品を供給可能な者が契約の相手方のみであるため。（会計法第29条の3第4項、予決令第102条の4第3号）</t>
  </si>
  <si>
    <t>単価契約</t>
    <rPh sb="0" eb="2">
      <t>タンカ</t>
    </rPh>
    <rPh sb="2" eb="4">
      <t>ケイヤク</t>
    </rPh>
    <phoneticPr fontId="2"/>
  </si>
  <si>
    <t>-</t>
  </si>
  <si>
    <t>単価契約</t>
    <rPh sb="0" eb="4">
      <t>タンカケイヤク</t>
    </rPh>
    <phoneticPr fontId="2"/>
  </si>
  <si>
    <t>当該作業に必要な技術、能力及び保守部品を有する者は契約業者のみであり、競争を許さないため。（会計法第29条の3第4項、予決令第102条の4第3号）</t>
  </si>
  <si>
    <t>国庫債務負担行為</t>
    <rPh sb="0" eb="2">
      <t>コッコ</t>
    </rPh>
    <rPh sb="2" eb="4">
      <t>サイム</t>
    </rPh>
    <rPh sb="4" eb="6">
      <t>フタン</t>
    </rPh>
    <rPh sb="6" eb="8">
      <t>コウイ</t>
    </rPh>
    <phoneticPr fontId="2"/>
  </si>
  <si>
    <t>エチオピア航空を利用した最も効果的な護送支援が可能な者は契約の相手方以外におらず、競争を許さないため。（会計法第29条の3第4項、予決令第102条の4第3号）</t>
  </si>
  <si>
    <t>支出負担行為担当官
　東京出入国在留管理局長
　宮尾　芳彰
（東京都港区港南5-5-30）</t>
  </si>
  <si>
    <t>保護司研修教材供給契約（6種）</t>
  </si>
  <si>
    <t>司法書士試験筆記試験会場の賃貸借契約</t>
  </si>
  <si>
    <t>令和6年度司法書士試験（筆記試験）において使用する試験会場の賃借について</t>
  </si>
  <si>
    <t>松江地方法務局本局庁舎移転に伴う基盤システム移設作業一式</t>
    <rPh sb="0" eb="2">
      <t>マツエ</t>
    </rPh>
    <rPh sb="2" eb="4">
      <t>チホウ</t>
    </rPh>
    <rPh sb="4" eb="7">
      <t>ホウムキョク</t>
    </rPh>
    <rPh sb="7" eb="9">
      <t>ホンキョク</t>
    </rPh>
    <rPh sb="9" eb="11">
      <t>チョウシャ</t>
    </rPh>
    <rPh sb="11" eb="13">
      <t>イテン</t>
    </rPh>
    <rPh sb="14" eb="15">
      <t>トモナ</t>
    </rPh>
    <rPh sb="16" eb="18">
      <t>キバン</t>
    </rPh>
    <rPh sb="22" eb="24">
      <t>イセツ</t>
    </rPh>
    <rPh sb="24" eb="26">
      <t>サギョウ</t>
    </rPh>
    <rPh sb="26" eb="28">
      <t>イッシキ</t>
    </rPh>
    <phoneticPr fontId="2"/>
  </si>
  <si>
    <t>松江地方法務局本局庁舎移転に伴う登記情報システム機器移設作業一式</t>
    <rPh sb="0" eb="2">
      <t>マツエ</t>
    </rPh>
    <rPh sb="2" eb="4">
      <t>チホウ</t>
    </rPh>
    <rPh sb="4" eb="7">
      <t>ホウムキョク</t>
    </rPh>
    <rPh sb="7" eb="9">
      <t>ホンキョク</t>
    </rPh>
    <rPh sb="9" eb="11">
      <t>チョウシャ</t>
    </rPh>
    <rPh sb="11" eb="13">
      <t>イテン</t>
    </rPh>
    <rPh sb="14" eb="15">
      <t>トモナ</t>
    </rPh>
    <rPh sb="16" eb="18">
      <t>トウキ</t>
    </rPh>
    <rPh sb="18" eb="20">
      <t>ジョウホウ</t>
    </rPh>
    <rPh sb="24" eb="26">
      <t>キキ</t>
    </rPh>
    <rPh sb="26" eb="28">
      <t>イセツ</t>
    </rPh>
    <rPh sb="28" eb="30">
      <t>サギョウ</t>
    </rPh>
    <rPh sb="30" eb="32">
      <t>イッシキ</t>
    </rPh>
    <phoneticPr fontId="2"/>
  </si>
  <si>
    <t>出入国管理画像照会システムの容量ひっ迫に係るストレージ設定作業　一式</t>
  </si>
  <si>
    <t>松江地方法務局本局庁舎移転に伴う成年後見登記システム用端末等移設作業一式</t>
    <rPh sb="0" eb="2">
      <t>マツエ</t>
    </rPh>
    <rPh sb="2" eb="4">
      <t>チホウ</t>
    </rPh>
    <rPh sb="4" eb="7">
      <t>ホウムキョク</t>
    </rPh>
    <rPh sb="7" eb="9">
      <t>ホンキョク</t>
    </rPh>
    <rPh sb="9" eb="11">
      <t>チョウシャ</t>
    </rPh>
    <rPh sb="11" eb="13">
      <t>イテン</t>
    </rPh>
    <rPh sb="14" eb="15">
      <t>トモナ</t>
    </rPh>
    <rPh sb="16" eb="18">
      <t>セイネン</t>
    </rPh>
    <rPh sb="18" eb="20">
      <t>コウケン</t>
    </rPh>
    <rPh sb="20" eb="22">
      <t>トウキ</t>
    </rPh>
    <rPh sb="26" eb="27">
      <t>ヨウ</t>
    </rPh>
    <rPh sb="27" eb="29">
      <t>タンマツ</t>
    </rPh>
    <rPh sb="29" eb="30">
      <t>トウ</t>
    </rPh>
    <rPh sb="30" eb="32">
      <t>イセツ</t>
    </rPh>
    <rPh sb="32" eb="34">
      <t>サギョウ</t>
    </rPh>
    <rPh sb="34" eb="36">
      <t>イッシキ</t>
    </rPh>
    <phoneticPr fontId="2"/>
  </si>
  <si>
    <t>出入国在留管理庁の一部移転に伴う基盤システムの設定変更作業の請負　一式</t>
  </si>
  <si>
    <t>司法書士試験筆記試験の会場借用に係る建物賃貸借契約</t>
  </si>
  <si>
    <t>令和6年度司法書士試験筆記試験会場の賃貸借契約</t>
  </si>
  <si>
    <t>中央合同庁舎第6号館BC棟自動制御設備部品交換作業等業務の請負　一式</t>
  </si>
  <si>
    <t>長期相続登記等未了土地解消作業（登記名義人200名分）の委託一式</t>
  </si>
  <si>
    <t>証拠品（鳥）保管等委託（7羽）</t>
  </si>
  <si>
    <t>外国人出入国情報システム更改及び法改正に伴う受入機関データベースシステムの改修作業</t>
  </si>
  <si>
    <t>大都市型法務局地図（不動産登記法第14条第1項地図）作成事業一式</t>
  </si>
  <si>
    <t>令和6年度司法書士試験会場賃貸借契約</t>
  </si>
  <si>
    <t>「全国中学生人権作文コンテスト」及び「北朝鮮人権侵害問題啓発週間」に関する全国地方新聞への広告掲載業務の請負　一式</t>
  </si>
  <si>
    <t>特定在留カード等発行に係る要件定義書作成業務の請負　一式</t>
  </si>
  <si>
    <t>航空機内保安要員業務委託契約（エチオピア航空）</t>
  </si>
  <si>
    <t>支出負担行為担当官
　関東地方更生保護委員会委員長
　古川　芳昭
（埼玉県さいたま市中央区新都心2-1）</t>
  </si>
  <si>
    <t>更生保護法人日本更生保護協会
東京都渋谷区千駄ヶ谷5-10-9</t>
  </si>
  <si>
    <t>支出負担行為担当官
　さいたま地方法務局長
　三宅　義寛
（埼玉県さいたま市中央区下落合5-12-1）</t>
  </si>
  <si>
    <t>学校法人獨協学園
埼玉県草加市学園町1-1</t>
  </si>
  <si>
    <t>支出負担行為担当官
　大阪法務局長
　中川　博文
（大阪府大阪市中央区大手前3-1-41）</t>
  </si>
  <si>
    <t>株式会社関大パンセ
大阪府吹田市山手町3-3-35</t>
  </si>
  <si>
    <t>支出負担行為担当官
　松江地方法務局長
　西岡　典子
（島根県松江市東朝日町192-3）</t>
  </si>
  <si>
    <t>日鉄ソリューションズ株式会社
東京都港区虎ノ門1-17-1</t>
    <rPh sb="0" eb="2">
      <t>ニッテツ</t>
    </rPh>
    <rPh sb="10" eb="14">
      <t>カブシキガイシャ</t>
    </rPh>
    <rPh sb="15" eb="18">
      <t>トウキョウト</t>
    </rPh>
    <rPh sb="18" eb="20">
      <t>ミナトク</t>
    </rPh>
    <rPh sb="20" eb="21">
      <t>トラ</t>
    </rPh>
    <rPh sb="22" eb="23">
      <t>モン</t>
    </rPh>
    <phoneticPr fontId="2"/>
  </si>
  <si>
    <t>東芝デジタルソリューションズ株式会社
神奈川県川崎市幸区堀川町72-34</t>
    <rPh sb="0" eb="2">
      <t>トウシバ</t>
    </rPh>
    <rPh sb="14" eb="18">
      <t>カブシキガイシャ</t>
    </rPh>
    <rPh sb="19" eb="23">
      <t>カナガワケン</t>
    </rPh>
    <rPh sb="23" eb="26">
      <t>カワサキシ</t>
    </rPh>
    <rPh sb="26" eb="28">
      <t>サイワイク</t>
    </rPh>
    <rPh sb="28" eb="31">
      <t>ホリカワチョウ</t>
    </rPh>
    <phoneticPr fontId="2"/>
  </si>
  <si>
    <t>支出負担行為担当官
　出入国在留管理庁次長
　丸山　秀治
（東京都千代田区霞が関1-1-1）</t>
  </si>
  <si>
    <t>株式会社日立製作所
東京都千代田区丸の内1-6-6</t>
  </si>
  <si>
    <t>支出負担行為担当官代理
　松江地方法務局次長
　木村　勝彦
（島根県松江市東朝日町192-3）</t>
    <rPh sb="9" eb="11">
      <t>ダイリ</t>
    </rPh>
    <rPh sb="20" eb="22">
      <t>ジチョウ</t>
    </rPh>
    <rPh sb="24" eb="26">
      <t>キムラ</t>
    </rPh>
    <rPh sb="27" eb="29">
      <t>カツヒコ</t>
    </rPh>
    <phoneticPr fontId="2"/>
  </si>
  <si>
    <t>富士通株式会社
神奈川県川崎市中原区上小田中4-1-1</t>
    <rPh sb="0" eb="3">
      <t>フジツウ</t>
    </rPh>
    <rPh sb="3" eb="7">
      <t>カブシキガイシャ</t>
    </rPh>
    <rPh sb="8" eb="12">
      <t>カナガワケン</t>
    </rPh>
    <rPh sb="12" eb="15">
      <t>カワサキシ</t>
    </rPh>
    <rPh sb="15" eb="18">
      <t>ナカハラク</t>
    </rPh>
    <rPh sb="18" eb="19">
      <t>カミ</t>
    </rPh>
    <rPh sb="19" eb="22">
      <t>オダナカ</t>
    </rPh>
    <phoneticPr fontId="2"/>
  </si>
  <si>
    <t>支出負担行為担当官
　法務省大臣官房会計課長
　村松　秀樹
（東京都千代田区霞が関1-1-1）</t>
  </si>
  <si>
    <t>日鉄ソリューションズ株式会社
東京都港区虎ノ門1-17-1</t>
  </si>
  <si>
    <t>支出負担行為担当官
　東京法務局長
　山口　敬之
（東京都千代田区九段南1-1-15）</t>
  </si>
  <si>
    <t>学校法人早稲田大学
東京都新宿区戸塚町1-104</t>
  </si>
  <si>
    <t>支出負担行為担当官
　仙台法務局長
　杉浦　直紀
（宮城県仙台市青葉区春日町7-25）</t>
  </si>
  <si>
    <t>協同組合仙台卸商センター
宮城県仙台市若林区卸町2-15-2</t>
  </si>
  <si>
    <t>アズビル株式会社
東京都千代田区丸の内2-7-3</t>
  </si>
  <si>
    <t>支出負担行為担当官
　水戸地方法務局長
　田中　徹
（茨城県水戸市北見町1-1）</t>
  </si>
  <si>
    <t>一般社団法人茨城県公共嘱託登記司法書士協会
茨城県水戸市五軒町1-3-16</t>
  </si>
  <si>
    <t>支出負担行為担当官
　東京地方検察庁検事正
　山元　裕史
（東京都千代田区霞が関1-1-1）</t>
  </si>
  <si>
    <t>川原鳥獣貿易株式会社
東京都港区三田4-1-37</t>
  </si>
  <si>
    <t>株式会社NTTデータ
東京都江東区豊洲3-3-3</t>
  </si>
  <si>
    <t>一般社団法人東京公共嘱託登記土地家屋調査士協会
東京都千代田区神田三崎町1-2-10</t>
  </si>
  <si>
    <t>支出負担行為担当官
　福岡法務局長
　土手　敏行
（福岡県福岡市中央区舞鶴3-5-25）</t>
  </si>
  <si>
    <t>学校法人中村産業学園
福岡県福岡市東区松香台2-3-1</t>
  </si>
  <si>
    <t>支出負担行為担当官
　名古屋法務局長
　加藤　裕
（愛知県名古屋市中区三の丸2-2-1）</t>
  </si>
  <si>
    <t>学校法人愛知大学
愛知県豊橋市町畑町字町畑1-1</t>
  </si>
  <si>
    <t>全国地方新聞社連合会
東京都港区東新橋2-4-6</t>
  </si>
  <si>
    <t>株式会社Premium Vacations
東京都港区赤坂2-11-7</t>
  </si>
  <si>
    <t>公募を実施したが応募者はなく、本件調達目的を達成し得る物件を賃貸借可能な者は契約の相手方のみであり、競争を許さないため（会計法第29条の3第4項、予決令第102条の4第3号）。</t>
  </si>
  <si>
    <t>公募を実施したものの応募がなかった。使用可能かつ試験会場として適している会場を管理しているのが契約の相手方のみであったため。（会計法第29条の3第4項、予決令第102条の4第3号）</t>
  </si>
  <si>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phoneticPr fontId="2"/>
  </si>
  <si>
    <t>本作業は、業務で使用している現に稼動中の本番環境システムに対する作業であり、万が一、作業に誤りがあった場合、業務処理の遅延、保存したイメージデータの消失につながるなど、出入国在留管理行政全体に多大な影響を与えることとなるだけでなく、作業の手戻りや障害が発生した際の責任分界点について切り分けが困難になるなど、事実上実施が不可能となるため。（会計法第29条の3第4項、予決令第102条の4第3号）</t>
  </si>
  <si>
    <t>契約の相手方は、法務省統合情報基盤システム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予決令第102条の4第3号）。</t>
  </si>
  <si>
    <t>公募を行ったが、応募者なしの結果であり、試験会場条件に合う施設を調査したところ、試験当日に利用可能であると回答した者は契約業者のみであり、競争を許さないため。（会計法第29条の3第4項、予決令第102条の4第3号）</t>
  </si>
  <si>
    <t>公募を実施した結果、応募者は一者のみであり、本件調達目的を達成し得る物件を賃貸可能な者は契約の相手方のみであり、競争を許さないため。（会計法第29条の3第4項、予決令第102条の4第3号）</t>
  </si>
  <si>
    <t>再度の入札をしても落札者がないため。（会計法第29条の3第5項、予決令第99条の2）</t>
  </si>
  <si>
    <t>当該証拠品の保管に必要な技術、能力及び設備を有する者は契約業者のみであり、競争を許さないため。（会計法第29条の3第4項、予決令第102条の4第3号）</t>
  </si>
  <si>
    <t>本件調達において他事業者の手による改修がシステムに加えられた場合、同改修部分に関しては責任分解の観点から、継続的な支援を受けられなくなるだけでなく、受入機関データベースシステムの受入機関管理機能においては、要注意とする機関情報だけでなく、他省庁からの情報提供に基づく経済安全保障に係る機微情報を扱う機関の情報についても管理していることから、保有情報の機密性維持等、セキュリティ上の配慮も強く求められ、他事業者に本システムの仕様情報を公開することはできないため。（会計法第29条の3第4項、特例政令第12条第1項第2号）</t>
  </si>
  <si>
    <t>公募を実施したが応募者がなく、また、本件調達目的を達成し得る物件を賃貸可能な者は契約の相手方のみであるため。（会計法第29条の3第4項、予決令第102条の4第3号）</t>
  </si>
  <si>
    <t>契約の相手方のみが提供可能なサービスであり、競争を許さないため（会計法第29条の3第4項、予決令第102条の4第3号）。</t>
  </si>
  <si>
    <t>本件業務を遂行できるのは全国の地方新聞社を網羅・統括している契約の相手方のみであるため。（会計法第29条の3第4項、特例政令第12条第1項第1号）</t>
  </si>
  <si>
    <t>既存のマイナンバーカード発行に係る事業者と同一の事業者でなければ、本作業の完結は困難であるため。（会計法第29条の3第4項、特例政令第12条第1項第2号）</t>
  </si>
  <si>
    <t>国庫債務負担行為</t>
    <rPh sb="0" eb="8">
      <t>コッコサイムフタンコウイ</t>
    </rPh>
    <phoneticPr fontId="1"/>
  </si>
  <si>
    <t>競争に付しても入札者がいなかったため。（会計法第29条の3第5項、予決令第99条の2）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</si>
</sst>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_);[Red]\(0\)"/>
    <numFmt numFmtId="179" formatCode="#,##0_);[Red]\(#,##0\)"/>
    <numFmt numFmtId="180"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38"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8" fontId="7" fillId="0" borderId="1" xfId="4" applyNumberFormat="1" applyFont="1" applyFill="1" applyBorder="1" applyAlignment="1">
      <alignment horizontal="center" vertical="center" wrapText="1"/>
    </xf>
    <xf numFmtId="177" fontId="7" fillId="0" borderId="1" xfId="4" applyNumberFormat="1" applyFont="1" applyFill="1" applyBorder="1" applyAlignment="1" applyProtection="1">
      <alignment horizontal="center" vertical="center" wrapText="1"/>
      <protection locked="0"/>
    </xf>
    <xf numFmtId="0" fontId="7" fillId="0" borderId="1" xfId="4" applyFont="1" applyFill="1" applyBorder="1" applyAlignment="1">
      <alignment horizontal="left" vertical="center" wrapText="1"/>
    </xf>
    <xf numFmtId="0" fontId="7" fillId="0" borderId="1" xfId="4" applyFont="1" applyFill="1" applyBorder="1" applyAlignment="1" applyProtection="1">
      <alignment horizontal="left" vertical="center" wrapText="1"/>
      <protection locked="0"/>
    </xf>
    <xf numFmtId="176" fontId="7" fillId="0" borderId="1" xfId="5" applyNumberFormat="1" applyFont="1" applyFill="1" applyBorder="1" applyAlignment="1" applyProtection="1">
      <alignment horizontal="center" vertical="center" wrapText="1"/>
    </xf>
    <xf numFmtId="180" fontId="7" fillId="0" borderId="1"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5" builtinId="5"/>
    <cellStyle name="パーセント 2" xfId="1"/>
    <cellStyle name="桁区切り" xfId="3" builtinId="6"/>
    <cellStyle name="標準" xfId="0" builtinId="0"/>
    <cellStyle name="標準 2" xfId="2"/>
    <cellStyle name="標準_１６７調査票４案件best100（再検討）0914提出用" xfId="4"/>
  </cellStyles>
  <dxfs count="2">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23"/>
  <sheetViews>
    <sheetView showGridLines="0" tabSelected="1" view="pageBreakPreview" zoomScale="115" zoomScaleNormal="100" zoomScaleSheetLayoutView="115" workbookViewId="0">
      <selection activeCell="K3" sqref="K3"/>
    </sheetView>
  </sheetViews>
  <sheetFormatPr defaultColWidth="9" defaultRowHeight="13" x14ac:dyDescent="0.2"/>
  <cols>
    <col min="1" max="1" width="3.90625" style="20" customWidth="1"/>
    <col min="2" max="2" width="15.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90625" style="14" bestFit="1" customWidth="1"/>
    <col min="11" max="11" width="36.36328125" style="18" customWidth="1"/>
    <col min="12" max="16384" width="9" style="5"/>
  </cols>
  <sheetData>
    <row r="1" spans="1:11" ht="27.75" customHeight="1" x14ac:dyDescent="0.2">
      <c r="A1" s="34" t="s">
        <v>51</v>
      </c>
      <c r="B1" s="35"/>
      <c r="C1" s="35"/>
      <c r="D1" s="35"/>
      <c r="E1" s="35"/>
      <c r="F1" s="35"/>
      <c r="G1" s="35"/>
      <c r="H1" s="35"/>
      <c r="I1" s="35"/>
      <c r="J1" s="35"/>
      <c r="K1" s="35"/>
    </row>
    <row r="2" spans="1:11" ht="18.75" customHeight="1" x14ac:dyDescent="0.2">
      <c r="H2" s="11"/>
      <c r="K2" s="17" t="s">
        <v>54</v>
      </c>
    </row>
    <row r="3" spans="1:11" s="6" customFormat="1" ht="110" customHeight="1" x14ac:dyDescent="0.2">
      <c r="A3" s="21" t="s">
        <v>48</v>
      </c>
      <c r="B3" s="4" t="s">
        <v>2</v>
      </c>
      <c r="C3" s="4" t="s">
        <v>0</v>
      </c>
      <c r="D3" s="8" t="s">
        <v>1</v>
      </c>
      <c r="E3" s="4" t="s">
        <v>3</v>
      </c>
      <c r="F3" s="10" t="s">
        <v>50</v>
      </c>
      <c r="G3" s="4" t="s">
        <v>10</v>
      </c>
      <c r="H3" s="19" t="s">
        <v>52</v>
      </c>
      <c r="I3" s="19" t="s">
        <v>53</v>
      </c>
      <c r="J3" s="15" t="s">
        <v>11</v>
      </c>
      <c r="K3" s="4" t="s">
        <v>47</v>
      </c>
    </row>
    <row r="4" spans="1:11" s="22" customFormat="1" ht="57" x14ac:dyDescent="0.2">
      <c r="A4" s="23">
        <v>1</v>
      </c>
      <c r="B4" s="27" t="s">
        <v>63</v>
      </c>
      <c r="C4" s="27" t="s">
        <v>82</v>
      </c>
      <c r="D4" s="24">
        <v>45446</v>
      </c>
      <c r="E4" s="27" t="s">
        <v>83</v>
      </c>
      <c r="F4" s="25">
        <v>5011005000681</v>
      </c>
      <c r="G4" s="27" t="s">
        <v>55</v>
      </c>
      <c r="H4" s="26">
        <v>3514950</v>
      </c>
      <c r="I4" s="33">
        <v>3514950</v>
      </c>
      <c r="J4" s="32">
        <f t="shared" ref="J4:J23" si="0">IFERROR(ROUNDDOWN(I4/H4,3),"-")</f>
        <v>1</v>
      </c>
      <c r="K4" s="27" t="s">
        <v>56</v>
      </c>
    </row>
    <row r="5" spans="1:11" s="22" customFormat="1" ht="47.5" x14ac:dyDescent="0.2">
      <c r="A5" s="23">
        <v>2</v>
      </c>
      <c r="B5" s="27" t="s">
        <v>64</v>
      </c>
      <c r="C5" s="27" t="s">
        <v>84</v>
      </c>
      <c r="D5" s="24">
        <v>45450</v>
      </c>
      <c r="E5" s="27" t="s">
        <v>85</v>
      </c>
      <c r="F5" s="25">
        <v>2030005005840</v>
      </c>
      <c r="G5" s="27" t="s">
        <v>114</v>
      </c>
      <c r="H5" s="26">
        <v>1618650</v>
      </c>
      <c r="I5" s="33">
        <v>1618650</v>
      </c>
      <c r="J5" s="32">
        <f t="shared" si="0"/>
        <v>1</v>
      </c>
      <c r="K5" s="27"/>
    </row>
    <row r="6" spans="1:11" s="22" customFormat="1" ht="47.5" x14ac:dyDescent="0.2">
      <c r="A6" s="23">
        <v>3</v>
      </c>
      <c r="B6" s="27" t="s">
        <v>65</v>
      </c>
      <c r="C6" s="27" t="s">
        <v>86</v>
      </c>
      <c r="D6" s="24">
        <v>45454</v>
      </c>
      <c r="E6" s="27" t="s">
        <v>87</v>
      </c>
      <c r="F6" s="25">
        <v>7120901031595</v>
      </c>
      <c r="G6" s="27" t="s">
        <v>115</v>
      </c>
      <c r="H6" s="26">
        <v>1515640</v>
      </c>
      <c r="I6" s="33">
        <v>1515640</v>
      </c>
      <c r="J6" s="32">
        <f t="shared" si="0"/>
        <v>1</v>
      </c>
      <c r="K6" s="27"/>
    </row>
    <row r="7" spans="1:11" s="22" customFormat="1" ht="38" x14ac:dyDescent="0.2">
      <c r="A7" s="23">
        <v>4</v>
      </c>
      <c r="B7" s="27" t="s">
        <v>66</v>
      </c>
      <c r="C7" s="27" t="s">
        <v>88</v>
      </c>
      <c r="D7" s="24">
        <v>45455</v>
      </c>
      <c r="E7" s="27" t="s">
        <v>89</v>
      </c>
      <c r="F7" s="25">
        <v>9010001045803</v>
      </c>
      <c r="G7" s="27" t="s">
        <v>116</v>
      </c>
      <c r="H7" s="26">
        <v>5714500</v>
      </c>
      <c r="I7" s="33">
        <v>5714500</v>
      </c>
      <c r="J7" s="32">
        <f t="shared" si="0"/>
        <v>1</v>
      </c>
      <c r="K7" s="27"/>
    </row>
    <row r="8" spans="1:11" s="22" customFormat="1" ht="38" x14ac:dyDescent="0.2">
      <c r="A8" s="23">
        <v>5</v>
      </c>
      <c r="B8" s="27" t="s">
        <v>67</v>
      </c>
      <c r="C8" s="27" t="s">
        <v>88</v>
      </c>
      <c r="D8" s="24">
        <v>45455</v>
      </c>
      <c r="E8" s="27" t="s">
        <v>90</v>
      </c>
      <c r="F8" s="25">
        <v>7010401052137</v>
      </c>
      <c r="G8" s="27" t="s">
        <v>116</v>
      </c>
      <c r="H8" s="26">
        <v>1965810</v>
      </c>
      <c r="I8" s="33">
        <v>1965810</v>
      </c>
      <c r="J8" s="32">
        <f t="shared" si="0"/>
        <v>1</v>
      </c>
      <c r="K8" s="27"/>
    </row>
    <row r="9" spans="1:11" s="22" customFormat="1" ht="76" x14ac:dyDescent="0.2">
      <c r="A9" s="23">
        <v>6</v>
      </c>
      <c r="B9" s="27" t="s">
        <v>68</v>
      </c>
      <c r="C9" s="27" t="s">
        <v>91</v>
      </c>
      <c r="D9" s="24">
        <v>45455</v>
      </c>
      <c r="E9" s="27" t="s">
        <v>92</v>
      </c>
      <c r="F9" s="25">
        <v>7010001008844</v>
      </c>
      <c r="G9" s="27" t="s">
        <v>117</v>
      </c>
      <c r="H9" s="26">
        <v>16024800</v>
      </c>
      <c r="I9" s="33">
        <v>16024800</v>
      </c>
      <c r="J9" s="32">
        <f t="shared" si="0"/>
        <v>1</v>
      </c>
      <c r="K9" s="27"/>
    </row>
    <row r="10" spans="1:11" s="22" customFormat="1" ht="38" x14ac:dyDescent="0.2">
      <c r="A10" s="23">
        <v>7</v>
      </c>
      <c r="B10" s="27" t="s">
        <v>69</v>
      </c>
      <c r="C10" s="27" t="s">
        <v>93</v>
      </c>
      <c r="D10" s="24">
        <v>45457</v>
      </c>
      <c r="E10" s="27" t="s">
        <v>94</v>
      </c>
      <c r="F10" s="25">
        <v>1020001071491</v>
      </c>
      <c r="G10" s="27" t="s">
        <v>116</v>
      </c>
      <c r="H10" s="26">
        <v>1054460</v>
      </c>
      <c r="I10" s="33">
        <v>1054460</v>
      </c>
      <c r="J10" s="32">
        <f t="shared" si="0"/>
        <v>1</v>
      </c>
      <c r="K10" s="27"/>
    </row>
    <row r="11" spans="1:11" s="22" customFormat="1" ht="57" x14ac:dyDescent="0.2">
      <c r="A11" s="23">
        <v>8</v>
      </c>
      <c r="B11" s="27" t="s">
        <v>70</v>
      </c>
      <c r="C11" s="27" t="s">
        <v>95</v>
      </c>
      <c r="D11" s="24">
        <v>45461</v>
      </c>
      <c r="E11" s="30" t="s">
        <v>96</v>
      </c>
      <c r="F11" s="28">
        <v>9010001045803</v>
      </c>
      <c r="G11" s="30" t="s">
        <v>118</v>
      </c>
      <c r="H11" s="26">
        <v>2365000</v>
      </c>
      <c r="I11" s="33">
        <v>2365000</v>
      </c>
      <c r="J11" s="32">
        <f t="shared" si="0"/>
        <v>1</v>
      </c>
      <c r="K11" s="27"/>
    </row>
    <row r="12" spans="1:11" s="22" customFormat="1" ht="38" x14ac:dyDescent="0.2">
      <c r="A12" s="23">
        <v>9</v>
      </c>
      <c r="B12" s="27" t="s">
        <v>71</v>
      </c>
      <c r="C12" s="27" t="s">
        <v>97</v>
      </c>
      <c r="D12" s="24">
        <v>45461</v>
      </c>
      <c r="E12" s="27" t="s">
        <v>98</v>
      </c>
      <c r="F12" s="25">
        <v>5011105000953</v>
      </c>
      <c r="G12" s="27" t="s">
        <v>119</v>
      </c>
      <c r="H12" s="26">
        <v>13279601</v>
      </c>
      <c r="I12" s="33">
        <v>13279601</v>
      </c>
      <c r="J12" s="32">
        <f t="shared" si="0"/>
        <v>1</v>
      </c>
      <c r="K12" s="27"/>
    </row>
    <row r="13" spans="1:11" s="22" customFormat="1" ht="47.5" x14ac:dyDescent="0.2">
      <c r="A13" s="23">
        <v>10</v>
      </c>
      <c r="B13" s="27" t="s">
        <v>72</v>
      </c>
      <c r="C13" s="27" t="s">
        <v>99</v>
      </c>
      <c r="D13" s="24">
        <v>45461</v>
      </c>
      <c r="E13" s="27" t="s">
        <v>100</v>
      </c>
      <c r="F13" s="25">
        <v>4370005000913</v>
      </c>
      <c r="G13" s="27" t="s">
        <v>120</v>
      </c>
      <c r="H13" s="26">
        <v>2420000</v>
      </c>
      <c r="I13" s="33">
        <v>2420000</v>
      </c>
      <c r="J13" s="32">
        <f t="shared" si="0"/>
        <v>1</v>
      </c>
      <c r="K13" s="27"/>
    </row>
    <row r="14" spans="1:11" s="22" customFormat="1" ht="38" x14ac:dyDescent="0.2">
      <c r="A14" s="23">
        <v>11</v>
      </c>
      <c r="B14" s="27" t="s">
        <v>73</v>
      </c>
      <c r="C14" s="27" t="s">
        <v>95</v>
      </c>
      <c r="D14" s="24">
        <v>45462</v>
      </c>
      <c r="E14" s="27" t="s">
        <v>101</v>
      </c>
      <c r="F14" s="25">
        <v>9010001096367</v>
      </c>
      <c r="G14" s="27" t="s">
        <v>59</v>
      </c>
      <c r="H14" s="26">
        <v>71390000</v>
      </c>
      <c r="I14" s="33">
        <v>71390000</v>
      </c>
      <c r="J14" s="32">
        <f t="shared" si="0"/>
        <v>1</v>
      </c>
      <c r="K14" s="27"/>
    </row>
    <row r="15" spans="1:11" s="22" customFormat="1" ht="47.5" x14ac:dyDescent="0.2">
      <c r="A15" s="23">
        <v>12</v>
      </c>
      <c r="B15" s="27" t="s">
        <v>74</v>
      </c>
      <c r="C15" s="27" t="s">
        <v>102</v>
      </c>
      <c r="D15" s="24">
        <v>45462</v>
      </c>
      <c r="E15" s="27" t="s">
        <v>103</v>
      </c>
      <c r="F15" s="25">
        <v>7050005000406</v>
      </c>
      <c r="G15" s="31" t="s">
        <v>121</v>
      </c>
      <c r="H15" s="26">
        <v>6347182</v>
      </c>
      <c r="I15" s="33">
        <v>6325000</v>
      </c>
      <c r="J15" s="32">
        <f t="shared" si="0"/>
        <v>0.996</v>
      </c>
      <c r="K15" s="27"/>
    </row>
    <row r="16" spans="1:11" s="22" customFormat="1" ht="38" x14ac:dyDescent="0.2">
      <c r="A16" s="23">
        <v>13</v>
      </c>
      <c r="B16" s="27" t="s">
        <v>75</v>
      </c>
      <c r="C16" s="27" t="s">
        <v>104</v>
      </c>
      <c r="D16" s="24">
        <v>45462</v>
      </c>
      <c r="E16" s="27" t="s">
        <v>105</v>
      </c>
      <c r="F16" s="25">
        <v>8010401007420</v>
      </c>
      <c r="G16" s="27" t="s">
        <v>122</v>
      </c>
      <c r="H16" s="26">
        <v>2217600</v>
      </c>
      <c r="I16" s="33">
        <v>2217600</v>
      </c>
      <c r="J16" s="32">
        <f t="shared" si="0"/>
        <v>1</v>
      </c>
      <c r="K16" s="27" t="s">
        <v>58</v>
      </c>
    </row>
    <row r="17" spans="1:11" s="22" customFormat="1" ht="95" x14ac:dyDescent="0.2">
      <c r="A17" s="23">
        <v>14</v>
      </c>
      <c r="B17" s="27" t="s">
        <v>76</v>
      </c>
      <c r="C17" s="30" t="s">
        <v>91</v>
      </c>
      <c r="D17" s="24">
        <v>45462</v>
      </c>
      <c r="E17" s="30" t="s">
        <v>106</v>
      </c>
      <c r="F17" s="28">
        <v>6010601062093</v>
      </c>
      <c r="G17" s="30" t="s">
        <v>123</v>
      </c>
      <c r="H17" s="26">
        <v>262239120</v>
      </c>
      <c r="I17" s="33">
        <v>262239120</v>
      </c>
      <c r="J17" s="32">
        <f t="shared" si="0"/>
        <v>1</v>
      </c>
      <c r="K17" s="27" t="s">
        <v>128</v>
      </c>
    </row>
    <row r="18" spans="1:11" s="22" customFormat="1" ht="47.5" x14ac:dyDescent="0.2">
      <c r="A18" s="23">
        <v>15</v>
      </c>
      <c r="B18" s="27" t="s">
        <v>77</v>
      </c>
      <c r="C18" s="27" t="s">
        <v>97</v>
      </c>
      <c r="D18" s="24">
        <v>45464</v>
      </c>
      <c r="E18" s="27" t="s">
        <v>107</v>
      </c>
      <c r="F18" s="25">
        <v>9010005012931</v>
      </c>
      <c r="G18" s="27" t="s">
        <v>129</v>
      </c>
      <c r="H18" s="26">
        <v>55720516</v>
      </c>
      <c r="I18" s="33">
        <v>55660000</v>
      </c>
      <c r="J18" s="32">
        <f t="shared" si="0"/>
        <v>0.998</v>
      </c>
      <c r="K18" s="27" t="s">
        <v>60</v>
      </c>
    </row>
    <row r="19" spans="1:11" s="22" customFormat="1" ht="47.5" x14ac:dyDescent="0.2">
      <c r="A19" s="23">
        <v>16</v>
      </c>
      <c r="B19" s="27" t="s">
        <v>78</v>
      </c>
      <c r="C19" s="31" t="s">
        <v>108</v>
      </c>
      <c r="D19" s="29">
        <v>45467</v>
      </c>
      <c r="E19" s="27" t="s">
        <v>109</v>
      </c>
      <c r="F19" s="25">
        <v>6290005001257</v>
      </c>
      <c r="G19" s="27" t="s">
        <v>124</v>
      </c>
      <c r="H19" s="26">
        <v>1258440</v>
      </c>
      <c r="I19" s="33">
        <v>1258440</v>
      </c>
      <c r="J19" s="32">
        <f t="shared" si="0"/>
        <v>1</v>
      </c>
      <c r="K19" s="27"/>
    </row>
    <row r="20" spans="1:11" s="22" customFormat="1" ht="47.5" x14ac:dyDescent="0.2">
      <c r="A20" s="23">
        <v>17</v>
      </c>
      <c r="B20" s="27" t="s">
        <v>78</v>
      </c>
      <c r="C20" s="27" t="s">
        <v>110</v>
      </c>
      <c r="D20" s="24">
        <v>45469</v>
      </c>
      <c r="E20" s="27" t="s">
        <v>111</v>
      </c>
      <c r="F20" s="25">
        <v>2180305002151</v>
      </c>
      <c r="G20" s="27" t="s">
        <v>125</v>
      </c>
      <c r="H20" s="26">
        <v>5241500</v>
      </c>
      <c r="I20" s="33">
        <v>5241500</v>
      </c>
      <c r="J20" s="32">
        <f t="shared" si="0"/>
        <v>1</v>
      </c>
      <c r="K20" s="27"/>
    </row>
    <row r="21" spans="1:11" s="22" customFormat="1" ht="57" x14ac:dyDescent="0.2">
      <c r="A21" s="23">
        <v>18</v>
      </c>
      <c r="B21" s="27" t="s">
        <v>79</v>
      </c>
      <c r="C21" s="27" t="s">
        <v>95</v>
      </c>
      <c r="D21" s="24">
        <v>45470</v>
      </c>
      <c r="E21" s="27" t="s">
        <v>112</v>
      </c>
      <c r="F21" s="25" t="s">
        <v>57</v>
      </c>
      <c r="G21" s="27" t="s">
        <v>126</v>
      </c>
      <c r="H21" s="26">
        <v>44639650</v>
      </c>
      <c r="I21" s="33">
        <v>44639650</v>
      </c>
      <c r="J21" s="32">
        <f t="shared" si="0"/>
        <v>1</v>
      </c>
      <c r="K21" s="27"/>
    </row>
    <row r="22" spans="1:11" s="22" customFormat="1" ht="38" x14ac:dyDescent="0.2">
      <c r="A22" s="23">
        <v>19</v>
      </c>
      <c r="B22" s="27" t="s">
        <v>80</v>
      </c>
      <c r="C22" s="27" t="s">
        <v>91</v>
      </c>
      <c r="D22" s="24">
        <v>45470</v>
      </c>
      <c r="E22" s="27" t="s">
        <v>106</v>
      </c>
      <c r="F22" s="25">
        <v>6010601062093</v>
      </c>
      <c r="G22" s="27" t="s">
        <v>127</v>
      </c>
      <c r="H22" s="26">
        <v>104607360</v>
      </c>
      <c r="I22" s="33">
        <v>104607360</v>
      </c>
      <c r="J22" s="32">
        <f t="shared" si="0"/>
        <v>1</v>
      </c>
      <c r="K22" s="27"/>
    </row>
    <row r="23" spans="1:11" s="22" customFormat="1" ht="38" x14ac:dyDescent="0.2">
      <c r="A23" s="23">
        <v>20</v>
      </c>
      <c r="B23" s="27" t="s">
        <v>81</v>
      </c>
      <c r="C23" s="27" t="s">
        <v>62</v>
      </c>
      <c r="D23" s="24">
        <v>45471</v>
      </c>
      <c r="E23" s="27" t="s">
        <v>113</v>
      </c>
      <c r="F23" s="25">
        <v>5010401053665</v>
      </c>
      <c r="G23" s="27" t="s">
        <v>61</v>
      </c>
      <c r="H23" s="26">
        <v>4654860</v>
      </c>
      <c r="I23" s="33">
        <v>4654860</v>
      </c>
      <c r="J23" s="32">
        <f t="shared" si="0"/>
        <v>1</v>
      </c>
      <c r="K23" s="27"/>
    </row>
  </sheetData>
  <autoFilter ref="A3:K23"/>
  <mergeCells count="1">
    <mergeCell ref="A1:K1"/>
  </mergeCells>
  <phoneticPr fontId="2"/>
  <conditionalFormatting sqref="E4">
    <cfRule type="expression" dxfId="1" priority="5" stopIfTrue="1">
      <formula>OR(COUNTIF(E4,"丁目"),COUNTIF(E4,"番地"),COUNTIF(E4,"号"),COUNTIF(E4,"－"))</formula>
    </cfRule>
  </conditionalFormatting>
  <conditionalFormatting sqref="E13:E15">
    <cfRule type="expression" dxfId="0" priority="2" stopIfTrue="1">
      <formula>OR(COUNTIF(E13,"丁目"),COUNTIF(E13,"番地"),COUNTIF(E13,"号"),COUNTIF(E13,"－"))</formula>
    </cfRule>
  </conditionalFormatting>
  <dataValidations count="6">
    <dataValidation type="textLength" errorStyle="warning" imeMode="disabled" operator="equal" allowBlank="1" showInputMessage="1" showErrorMessage="1" error="13桁で入力してください。" sqref="F13:F19">
      <formula1>13</formula1>
    </dataValidation>
    <dataValidation type="custom" errorStyle="warning" imeMode="on" allowBlank="1" showInputMessage="1" showErrorMessage="1" error="「丁目」，「番地」，「号」，「－（全角）」が含まれています（いずれも住所表示には使用不可）。" sqref="E4 E13:E16 E18:E19">
      <formula1>ISERROR(FIND("丁目",E4))*ISERROR(FIND("番地",E4))*ISERROR(FIND("号",E4))*ISERROR(FIND("－",E4))</formula1>
    </dataValidation>
    <dataValidation imeMode="off" allowBlank="1" sqref="F4:F12 F20:F23 H4:J23 D4:D23"/>
    <dataValidation imeMode="on" allowBlank="1" sqref="B7:B23 E5:E12 E17 C4:C23 B4:B5 E20:E23"/>
    <dataValidation imeMode="on" allowBlank="1" showInputMessage="1" showErrorMessage="1" sqref="B6 G20:G23 G4:G17 K4:K23"/>
    <dataValidation imeMode="off" allowBlank="1" showInputMessage="1" showErrorMessage="1" sqref="A4:A23"/>
  </dataValidations>
  <printOptions horizontalCentered="1"/>
  <pageMargins left="0.19685039370078741" right="0.19685039370078741" top="0.39370078740157483" bottom="0.43307086614173229" header="0.15748031496062992" footer="0.31496062992125984"/>
  <pageSetup paperSize="9" scale="75"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