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6】別表4_物品役務・随意契約（令和6年度分修正）\"/>
    </mc:Choice>
  </mc:AlternateContent>
  <bookViews>
    <workbookView xWindow="3900" yWindow="60" windowWidth="14940" windowHeight="803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別表４!$A$3:$K$44</definedName>
    <definedName name="_xlnm.Print_Area" localSheetId="1">別表４!$A$1:$K$44</definedName>
    <definedName name="_xlnm.Print_Titles" localSheetId="1">別表４!$3:$3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6" i="26" l="1"/>
  <c r="J10"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9" i="26"/>
  <c r="J8" i="26"/>
  <c r="J7" i="26"/>
  <c r="J5" i="26"/>
  <c r="J4" i="26"/>
</calcChain>
</file>

<file path=xl/sharedStrings.xml><?xml version="1.0" encoding="utf-8"?>
<sst xmlns="http://schemas.openxmlformats.org/spreadsheetml/2006/main" count="223" uniqueCount="157">
  <si>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</si>
  <si>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</si>
  <si>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</si>
  <si>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</si>
  <si>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</si>
  <si>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</si>
  <si>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</si>
  <si>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</si>
  <si>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</si>
  <si>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</si>
  <si>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随意契約によることとした会計法令の根拠条文及び理由
（企画競争又は公募）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</si>
  <si>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</si>
  <si>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</si>
  <si>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</si>
  <si>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</si>
  <si>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</si>
  <si>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</si>
  <si>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</si>
  <si>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</si>
  <si>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</si>
  <si>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</si>
  <si>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</si>
  <si>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</si>
  <si>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</si>
  <si>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</si>
  <si>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</si>
  <si>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</si>
  <si>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</si>
  <si>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</si>
  <si>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</si>
  <si>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</si>
  <si>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</si>
  <si>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</si>
  <si>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</si>
  <si>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</si>
  <si>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</si>
  <si>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</si>
  <si>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</si>
  <si>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</si>
  <si>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</si>
  <si>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</si>
  <si>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</si>
  <si>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</si>
  <si>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</si>
  <si>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</si>
  <si>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</si>
  <si>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</si>
  <si>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</si>
  <si>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</si>
  <si>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</si>
  <si>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</si>
  <si>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公共調達の適正化について（平成18年8月25日付財計第2017号）に基づく随意契約に係る情報の公表（物品役務等）</t>
    <rPh sb="50" eb="52">
      <t>ブッピン</t>
    </rPh>
    <rPh sb="52" eb="54">
      <t>エキム</t>
    </rPh>
    <rPh sb="54" eb="55">
      <t>トウ</t>
    </rPh>
    <phoneticPr fontId="2"/>
  </si>
  <si>
    <t>予定価格（円）
（税込）</t>
    <rPh sb="0" eb="2">
      <t>ヨテイ</t>
    </rPh>
    <rPh sb="2" eb="4">
      <t>カカク</t>
    </rPh>
    <phoneticPr fontId="2"/>
  </si>
  <si>
    <t>契約金額（円）
（税込）</t>
    <rPh sb="0" eb="2">
      <t>ケイヤク</t>
    </rPh>
    <rPh sb="2" eb="4">
      <t>キンガク</t>
    </rPh>
    <phoneticPr fontId="2"/>
  </si>
  <si>
    <t>仙台第3法務総合庁舎吸収冷温水機電装・焼却部品交換業務</t>
    <rPh sb="0" eb="3">
      <t>センダイダイ</t>
    </rPh>
    <rPh sb="4" eb="6">
      <t>ホウム</t>
    </rPh>
    <rPh sb="6" eb="8">
      <t>ソウゴウ</t>
    </rPh>
    <rPh sb="8" eb="10">
      <t>チョウシャ</t>
    </rPh>
    <rPh sb="10" eb="12">
      <t>キュウシュウ</t>
    </rPh>
    <rPh sb="12" eb="14">
      <t>レイオン</t>
    </rPh>
    <rPh sb="14" eb="15">
      <t>スイ</t>
    </rPh>
    <rPh sb="15" eb="16">
      <t>キ</t>
    </rPh>
    <rPh sb="16" eb="18">
      <t>デンソウ</t>
    </rPh>
    <rPh sb="19" eb="21">
      <t>ショウキャク</t>
    </rPh>
    <rPh sb="21" eb="23">
      <t>ブヒン</t>
    </rPh>
    <rPh sb="23" eb="25">
      <t>コウカン</t>
    </rPh>
    <rPh sb="25" eb="27">
      <t>ギョウム</t>
    </rPh>
    <phoneticPr fontId="2"/>
  </si>
  <si>
    <t>支出負担行為担当官
　仙台法務局長
　古谷　剛司
（宮城県仙台市青葉区春日町7-25）</t>
    <rPh sb="0" eb="9">
      <t>シシュツフタンコウイタントウカン</t>
    </rPh>
    <rPh sb="11" eb="13">
      <t>センダイ</t>
    </rPh>
    <rPh sb="13" eb="15">
      <t>ホウム</t>
    </rPh>
    <rPh sb="15" eb="17">
      <t>キョクチョウ</t>
    </rPh>
    <rPh sb="19" eb="21">
      <t>フルヤ</t>
    </rPh>
    <rPh sb="22" eb="24">
      <t>ツヨシ</t>
    </rPh>
    <rPh sb="26" eb="29">
      <t>ミヤギケン</t>
    </rPh>
    <rPh sb="29" eb="32">
      <t>センダイシ</t>
    </rPh>
    <rPh sb="32" eb="35">
      <t>アオバク</t>
    </rPh>
    <rPh sb="35" eb="38">
      <t>カスガマチ</t>
    </rPh>
    <phoneticPr fontId="2"/>
  </si>
  <si>
    <t>パナソニック産機システムズ株式会社東北支店
宮城県仙台市泉区泉中央3-8-3</t>
    <rPh sb="6" eb="8">
      <t>サンキ</t>
    </rPh>
    <rPh sb="13" eb="17">
      <t>カブシキガイシャ</t>
    </rPh>
    <rPh sb="17" eb="19">
      <t>トウホク</t>
    </rPh>
    <rPh sb="19" eb="21">
      <t>シテン</t>
    </rPh>
    <rPh sb="22" eb="25">
      <t>ミヤギケン</t>
    </rPh>
    <rPh sb="25" eb="28">
      <t>センダイシ</t>
    </rPh>
    <rPh sb="28" eb="30">
      <t>イズミク</t>
    </rPh>
    <rPh sb="30" eb="33">
      <t>イズミチュウオウ</t>
    </rPh>
    <phoneticPr fontId="2"/>
  </si>
  <si>
    <t>当該設備は、契約業者が独自の仕様で設計・開発し、構築したものであり、点検・調整・整備作業を行うには、設備の全体構成並びに機器の構造及び性能を熟知した専門の知識と技術を必要とするため、本件作業の一貫した責任と性能についての保証を持たせることができるのは、契約業者のみである。（会計法第29条の3第4項、予決令第102条の4第3号）</t>
    <rPh sb="6" eb="8">
      <t>ケイヤク</t>
    </rPh>
    <rPh sb="8" eb="10">
      <t>ギョウシャ</t>
    </rPh>
    <rPh sb="126" eb="128">
      <t>ケイヤク</t>
    </rPh>
    <rPh sb="128" eb="130">
      <t>ギョウシャ</t>
    </rPh>
    <phoneticPr fontId="2"/>
  </si>
  <si>
    <t>中央合同庁舎第6号館A棟照明制御設備部品交換作業等業務の請負　一式</t>
    <phoneticPr fontId="2"/>
  </si>
  <si>
    <t>支出負担行為担当官
　法務省大臣官房会計課長
　村松　秀樹
（東京都千代田区霞が関1-1-1）</t>
    <phoneticPr fontId="2"/>
  </si>
  <si>
    <t>株式会社中電工
東京都新宿区西新宿5-1-1</t>
    <phoneticPr fontId="2"/>
  </si>
  <si>
    <t>本件作業に必要な技術、能力を有する者は契約業者のみであり、競争を許さないため。（会計法第29条の3第4項、予決令第102条の4第3号）</t>
    <phoneticPr fontId="2"/>
  </si>
  <si>
    <t>一括調達（東京地方検察庁、東京保護観察所、出入国在留管理庁、公安調査庁）</t>
    <rPh sb="0" eb="2">
      <t>イッカツ</t>
    </rPh>
    <rPh sb="2" eb="4">
      <t>チョウタツ</t>
    </rPh>
    <rPh sb="5" eb="7">
      <t>トウキョウ</t>
    </rPh>
    <rPh sb="7" eb="9">
      <t>チホウ</t>
    </rPh>
    <rPh sb="9" eb="12">
      <t>ケンサツチョウ</t>
    </rPh>
    <rPh sb="13" eb="15">
      <t>トウキョウ</t>
    </rPh>
    <rPh sb="15" eb="17">
      <t>ホゴ</t>
    </rPh>
    <rPh sb="17" eb="20">
      <t>カンサツショ</t>
    </rPh>
    <rPh sb="21" eb="29">
      <t>シュツニュウコクザイリュウカンリチョウ</t>
    </rPh>
    <rPh sb="30" eb="32">
      <t>コウアン</t>
    </rPh>
    <rPh sb="32" eb="35">
      <t>チョウサチョウ</t>
    </rPh>
    <phoneticPr fontId="2"/>
  </si>
  <si>
    <t>戸籍情報連携システム副本管理セグメント（戸籍副本管理システム）の機器更新に伴うLGWAN機器の移設作業の請負　一式</t>
    <phoneticPr fontId="2"/>
  </si>
  <si>
    <t>ソフトバンク株式会社
東京都港区海岸1-7-1</t>
    <phoneticPr fontId="2"/>
  </si>
  <si>
    <t>令和6年度司法書士試験口述試験に係る建物賃貸借契約</t>
    <phoneticPr fontId="2"/>
  </si>
  <si>
    <t>支出負担行為担当官代理
　東京法務局総務部長
　内古閑　禎二
（東京都千代田区九段南1-1-15）</t>
    <phoneticPr fontId="2"/>
  </si>
  <si>
    <t>株式会社ティーケーピー
東京都新宿区市谷八幡町8</t>
    <phoneticPr fontId="2"/>
  </si>
  <si>
    <t>公募を行ったが、応募者なしの結果であり、試験会場条件に合う施設を調査したところ、試験当日に利用可能であると回答したものは契約業者のみであり、競争を許さないため。（会計法第29条の3第4項、予決令第102条の4第3号）</t>
    <phoneticPr fontId="2"/>
  </si>
  <si>
    <t>横浜地方検察庁庁用自動車賃貸借契約（3台）</t>
    <phoneticPr fontId="2"/>
  </si>
  <si>
    <t>支出負担行為担当官
　横浜地方検察庁検事正
　山田　利行
（神奈川県横浜市中区日本大通9）</t>
    <phoneticPr fontId="2"/>
  </si>
  <si>
    <t>三菱オートリース株式会社
東京都港区芝5-34-7</t>
    <phoneticPr fontId="2"/>
  </si>
  <si>
    <t>契約の相手方は、当初契約において一般競争入札により落札した者であって、当該物品等を継続して賃貸可能な者は契約の相手方のみであり、競争を許さないため。（会計法第29条の3第4項、予決令第102条の4第3号）</t>
    <phoneticPr fontId="2"/>
  </si>
  <si>
    <t>令和6年度土地家屋調査士試験筆記試験に係る建物賃貸借契約</t>
    <phoneticPr fontId="2"/>
  </si>
  <si>
    <t>支出負担行為担当官
　東京法務局長
　山口　敬之
（東京都千代田区九段南1-1-15）</t>
    <phoneticPr fontId="2"/>
  </si>
  <si>
    <t>学校法人明治大学
東京都千代田区神田駿河台1-1</t>
    <phoneticPr fontId="2"/>
  </si>
  <si>
    <t>トルコ向け国費送還の座席手配等に係る業務委託契約</t>
    <phoneticPr fontId="2"/>
  </si>
  <si>
    <t>支出負担行為担当官
　東京出入国在留管理局長
　宮尾　芳彰
（東京都港区港南5-5-30）</t>
    <phoneticPr fontId="2"/>
  </si>
  <si>
    <t>有限会社ジーエストラベル
大阪府大阪市中央区東心斎橋1-13-21</t>
    <phoneticPr fontId="2"/>
  </si>
  <si>
    <t>本件に係る被送還者の送還計画等において、当該送還業務の特殊性を踏まえた送還先までの経由地を含む渡航ルートの選択・調整に適応でき、当局及び航空会社との適格な交渉等が可能なものは契約の相手方以外におらず、競争を許さないため。（会計法第29条の3第4項、予決令第102条の4第3号）</t>
    <phoneticPr fontId="2"/>
  </si>
  <si>
    <t>フィリピン共和国向け国費送還の座席手配等に係る業務委託契約</t>
    <phoneticPr fontId="2"/>
  </si>
  <si>
    <t>株式会社ワールドワイド
神奈川県横浜市西区浅間町3-165-4</t>
    <phoneticPr fontId="2"/>
  </si>
  <si>
    <t>タイ向け国費送還の座席手配等に係る業務委託契約</t>
    <phoneticPr fontId="2"/>
  </si>
  <si>
    <t>令和6年度土地家屋調査士試験筆記試験会場の賃貸借契約</t>
    <phoneticPr fontId="2"/>
  </si>
  <si>
    <t>支出負担行為担当官
　仙台法務局長
　古谷　剛司
（宮城県仙台市青葉区春日町7-25）</t>
    <phoneticPr fontId="2"/>
  </si>
  <si>
    <t>株式会社教育計画
宮城県仙台市青葉区中央4-7-22</t>
    <phoneticPr fontId="2"/>
  </si>
  <si>
    <t>公募を実施したが応募者はなく、本件調達目的を達成し得る物件を賃貸借可能な者は契約の相手方のみであり、競争を許さないため（会計法第29条の3第4項、予決令第102条の4第3号）。</t>
    <phoneticPr fontId="2"/>
  </si>
  <si>
    <t>非常電鈴修理契約</t>
    <phoneticPr fontId="2"/>
  </si>
  <si>
    <t>支出負担行為担当官
　赤城少年院長
　北村　大
（群馬県前橋市上大屋町60）</t>
    <phoneticPr fontId="2"/>
  </si>
  <si>
    <t>能美防災株式会社群馬営業所
群馬県高崎市江木町1716</t>
    <phoneticPr fontId="2"/>
  </si>
  <si>
    <t>施設の規律及び秩序の維持のため緊急に更新する必要があったため。（会計法第29条の3第4項、予決令第102条の4第3号）</t>
    <phoneticPr fontId="2"/>
  </si>
  <si>
    <t>航空機内保安要員業務委託（スリランカ航空）</t>
    <phoneticPr fontId="2"/>
  </si>
  <si>
    <t>スリランカンエアラインズリミテッド
東京都中央区日本橋堀留町1-10-16</t>
    <phoneticPr fontId="2"/>
  </si>
  <si>
    <t>スリランカ航空を利用した最も効果的な護送支援が可能な者は契約の相手方以外におらず、競争を許さないため。（会計法第29条の3第4項、予決令第102条の4第3号）</t>
    <phoneticPr fontId="2"/>
  </si>
  <si>
    <t>FORENSICS589研修の業務委託</t>
    <phoneticPr fontId="2"/>
  </si>
  <si>
    <t>支出負担行為担当官
　最高検察庁検事総長
　畝本　直美
（東京都千代田区霞が関1-1-1）</t>
    <phoneticPr fontId="2"/>
  </si>
  <si>
    <t>NRIセキュアテクノロジーズ株式会社
東京都千代田区大手町1-7-2</t>
    <phoneticPr fontId="2"/>
  </si>
  <si>
    <t>当該研修の実施に必要な技術・能力を有する者が契約の相手方のみであるため。（会計法第29条の3第4項、予決令第102条の4第3号）</t>
    <phoneticPr fontId="2"/>
  </si>
  <si>
    <t>登記事務の迅速化に向けた概念的検証実験等委託業務　一式</t>
    <phoneticPr fontId="2"/>
  </si>
  <si>
    <t>KDDI株式会社
東京都千代田区大手町1-8-1</t>
    <phoneticPr fontId="2"/>
  </si>
  <si>
    <t>登記事務の更なる迅速化を見据えた業務改革（BPR）及び登記所内のネットワーク構成の検討については、業務の性質上、調達時において要求要件などの仕様内容を具体的に提示することが困難であること、また、業務の実施内容・方法等について、専門的な知見や経験等に基づく提案・評価を経て具体化していくことで、より大きな成果が得られることから、企画競争の方式によることとした（会計法第29条の3第4項、特例政令第12条第1項第1号）。</t>
    <phoneticPr fontId="2"/>
  </si>
  <si>
    <t>国庫債務負担行為</t>
    <rPh sb="0" eb="2">
      <t>コッコ</t>
    </rPh>
    <rPh sb="2" eb="4">
      <t>サイム</t>
    </rPh>
    <rPh sb="4" eb="6">
      <t>フタン</t>
    </rPh>
    <rPh sb="6" eb="8">
      <t>コウイ</t>
    </rPh>
    <phoneticPr fontId="2"/>
  </si>
  <si>
    <t>東京出入国在留管理局における認証L2SW設定変更作業に係る請負契約</t>
    <phoneticPr fontId="2"/>
  </si>
  <si>
    <t>株式会社日立製作所デジタルシステム＆サービス営業統括本部公共システム営業統括本部第一営業本部第四営業部
東京都品川区南大井6-23-1</t>
    <phoneticPr fontId="2"/>
  </si>
  <si>
    <t>契約の相手方がシステムの開発及び運用保守を行っており、競争を許さないため。（会計法第29条の3第4項、予決令第102条の4第3号）</t>
    <phoneticPr fontId="2"/>
  </si>
  <si>
    <t>在留外国人に対する必要な情報発信の強化及び生活上の困難を抱えた外国人等へのアウトリーチ支援事業（東日本）委託契約</t>
    <phoneticPr fontId="2"/>
  </si>
  <si>
    <t>支出負担行為担当官
　出入国在留管理庁次長
　杉山　徳明
（東京都千代田区霞が関1-1-1）</t>
    <phoneticPr fontId="2"/>
  </si>
  <si>
    <t>特定非営利活動法人国際活動市民中心（CINGA）
東京都千代田区神田神保町2-3</t>
    <phoneticPr fontId="2"/>
  </si>
  <si>
    <t>本件業務に必要な素養を兼ね備えた者を選定すべく、企画競争を実施した結果、契約の相手方が本件業務に求められる要件を満たしているものと判断されたため。（会計法第29条の3第4項、予決令第102条の4第3号）</t>
    <phoneticPr fontId="2"/>
  </si>
  <si>
    <t>スリランカ向け国費送還の座席手配等に係る業務委託契約</t>
    <phoneticPr fontId="2"/>
  </si>
  <si>
    <t>株式会社NDCトラベル
東京都墨田区江東橋3-3-7</t>
    <phoneticPr fontId="8"/>
  </si>
  <si>
    <t>被送還者の送還計画等において、当該送還業務の特殊性を踏まえた送還先までの経由地を含む渡航ルートの選択・調整に適応でき、当局及び航空会社との適格な交渉等が可能なものは契約の相手方以外におらず、競争を許さないため。（会計法第29条の3第4項、予決令第102条の4第3号）</t>
    <phoneticPr fontId="2"/>
  </si>
  <si>
    <t>中国向け国費送還の座席手配等に係る業務委託契約</t>
    <phoneticPr fontId="2"/>
  </si>
  <si>
    <t>医薬品等購入契約（ヘムライブラ皮下注射（2本））</t>
    <phoneticPr fontId="2"/>
  </si>
  <si>
    <t>支出負担行為担当官
　神戸少年鑑別所長
　村中　隆
（兵庫県神戸市下祗園町40-3）</t>
    <phoneticPr fontId="2"/>
  </si>
  <si>
    <t>I&amp;H株式会社
兵庫県芦屋市大桝町1-18</t>
    <phoneticPr fontId="2"/>
  </si>
  <si>
    <t>緊急の必要により競争に付することができないため。（会計法第29条の3第4項、予決令第102条の4第3号）</t>
    <phoneticPr fontId="2"/>
  </si>
  <si>
    <t>ブラジル・サンパウロ向け護送官付き国費送還の座席手配等請負契約</t>
    <phoneticPr fontId="2"/>
  </si>
  <si>
    <t>支出負担行為担当官
　大阪出入国在留管理局長
　西山　良
（大阪府大阪市住之江区南港北1-29-53）</t>
    <phoneticPr fontId="2"/>
  </si>
  <si>
    <t>TTP Information Exchange Systemの整備に係るクラウド環境の提供及び運用保守作業等　一式</t>
    <phoneticPr fontId="8"/>
  </si>
  <si>
    <t>株式会社NTTデータ
東京都江東区豊洲3-3-3</t>
    <phoneticPr fontId="2"/>
  </si>
  <si>
    <t>TTP Information Exchange System（以下「TIES」という。）は株式会社NTTデータが令和6年3月から開発を開始し、同年内に運用を開始することを目指しているところ、アプリケーション開発事業者と基盤構築事業者を分けた場合、全体の作業効率が低下することとなり、開発スケジュールに大幅な遅延が発生する。また、TIESは運用期間中に、随時改修を行っていく予定であり、米国と協議を進めているところ、運用開始後のアプリケーション改修によってTIESの安定稼動を妨げる重大な障害等が発生した場合、その責任分界点が曖昧になるだけでなく、当該改修に起因する事象か否かなどの判断に時間を要することとなり、迅速な復旧を行うことができない。その結果、審査業務等の混乱や業務停止につながり、ひいては日本及び米国に多大な影響を及ぼすこととなる。
以上から、アプリケーション開発事業者が当該設計内容を踏まえてそのまま基盤構築を行うことが必須であり、運用開始後のシステムに対する安定稼動を担保しつつ確実にアプリケーション改修を実施可能なのは契約相手方のみであるため。（会計法第29条の3第4項、特例政令第12条第1項第2号）</t>
    <phoneticPr fontId="2"/>
  </si>
  <si>
    <t>録音録画アーカイブシステム復旧対応業務委託</t>
    <phoneticPr fontId="2"/>
  </si>
  <si>
    <t>支出負担行為担当官
　岡山地方検察庁検事正
　花﨑　政之
（岡山県岡山市北区南方1-8-1）</t>
    <phoneticPr fontId="2"/>
  </si>
  <si>
    <t>日本電気株式会社
東京都港区芝5-7-1</t>
    <phoneticPr fontId="2"/>
  </si>
  <si>
    <t>当該機器の保守に必要な技術、能力及び保守部品を有する者は契約業者のみであり、競争を許さないため。（会計法第29条の3第4項、予決令第102条の4第3号）</t>
    <phoneticPr fontId="2"/>
  </si>
  <si>
    <t>令和6年秋の叙勲等における受章者等拝謁時のバスによる送迎業務の請負　一式</t>
    <phoneticPr fontId="2"/>
  </si>
  <si>
    <t>株式会社日本レクリェーションセンター
東京都豊島区東池袋3-1-4</t>
    <phoneticPr fontId="2"/>
  </si>
  <si>
    <t>契約業者と急速に契約しなければ、契約する機会を失い、又は著しく不利な価格をもって契約をしなければならないおそれがあるため。（会計法第29条の3第4項、予決令第102条の4項の4号ニ）</t>
    <phoneticPr fontId="2"/>
  </si>
  <si>
    <t>東京出入国在留管理局における業務系ネットワーク設計変更及びLAN配線業務一式に係る請負契約</t>
    <phoneticPr fontId="2"/>
  </si>
  <si>
    <t>株式会社日立システムズ公共・社会営業統括本部第一営業本部
東京都品川区大崎1-2-1</t>
    <phoneticPr fontId="2"/>
  </si>
  <si>
    <t>契約の相手方がネットワーク設計をしており、ネットワークの設計変更ができるのは契約の相手方以外におらず競争を許さないため。（会計法第29条の3第4項、予決令第102条の4第3号）</t>
    <phoneticPr fontId="2"/>
  </si>
  <si>
    <t>フィリピン向け国費送還の座席手配等に係る業務委託契約</t>
    <phoneticPr fontId="2"/>
  </si>
  <si>
    <t>那覇地方法務局宮古島支局パッケージ型空気調和設備機機設置工事</t>
    <phoneticPr fontId="2"/>
  </si>
  <si>
    <t>支出負担行為担当官
　那覇地方法務局長
　山内　恵
（沖縄県那覇市樋川1-15-15）</t>
    <phoneticPr fontId="2"/>
  </si>
  <si>
    <t>有限会社吉田産業
沖縄県宮古島市平良字西里1331-16</t>
    <phoneticPr fontId="2"/>
  </si>
  <si>
    <t>入札を行った結果、不落となったため（会計法第29条の3第5項、予決令第99条の2）。</t>
    <phoneticPr fontId="2"/>
  </si>
  <si>
    <t>戸籍情報連携システムの性能強化（大規模IFS化対応）に伴う機器等の導入及び設定変更等業務　一式</t>
    <phoneticPr fontId="2"/>
  </si>
  <si>
    <t>株式会社日立製作所
東京都品川区南大井6-23-1</t>
    <phoneticPr fontId="2"/>
  </si>
  <si>
    <t>本調達で整備する機器等は、既設機器等及び既存契約により設計開発中の機能と一体で運用管理する必要があるところ、追加予定の機能に係る設計・開発及び既存のインターフェイスシステムに支障を生じさせないよう設計・構築し、一体として運用管理・保守を行い得るという条件を満たし適切に業務を実施することができる者は、既設機器等の整備・保守事業者であって、かつ、現に既存契約において実施中の追加機能の設計・開発の受託者である契約業者のみであり、競争を許さないため。（会計法第29条の3第4項、特例政令第12条第1項第2号）</t>
    <phoneticPr fontId="2"/>
  </si>
  <si>
    <t>保守料を含む。
本体価格合計
181,491,200円
保守料
6,497,700円</t>
    <phoneticPr fontId="2"/>
  </si>
  <si>
    <t>株式会社NDCトラベル
東京都墨田区江東橋3-3-7</t>
    <phoneticPr fontId="2"/>
  </si>
  <si>
    <t>リトアニア向け国費送還の座席手配等に係る業務委託契約</t>
    <phoneticPr fontId="2"/>
  </si>
  <si>
    <t>出入国在留管理庁・税関共同キオスクの導入に伴う出入国管理業務個人識別情報システムの改修作業等　一式</t>
    <phoneticPr fontId="2"/>
  </si>
  <si>
    <t>本改修作業は、出入国管理業務個人識別情報システム（以下「J-BIS」という。）に対して行われるものであるところ、何らかの障害が発生した場合、全国における出入国審査業務等に極めて甚大な影響をもたらし、ひいては我が国が標榜する観光立国の推進を揺るがす事態となりかねない。また、J-BISは、要注意人物情報等の極めて秘匿性の高い情報も保有しており、これらの情報へのアクセスは必要最小限に絞り込む必要があるところ、一般競争入札とした場合、要注意人物情報等に対する照合仕様を含むシステムの詳細仕様を開示することとなるため、これを奇貨として、悪意ある渡航者によるシステムの脆弱性を探らせる機会となりかねない。
よって、本調達は、一般競争入札に馴染まず、また、その実施が可能である事業者は契約相手方のみであるため。（会計法第29条の3第4項、特例政令第12条第1項第1号）</t>
    <phoneticPr fontId="2"/>
  </si>
  <si>
    <t>中央合同庁舎第6号館A棟交流無停電電源装置修繕作業等業務の請負　一式</t>
    <phoneticPr fontId="2"/>
  </si>
  <si>
    <t>東芝インフラテクノサービス株式会社
東京都新宿区西新宿6-24-1</t>
    <phoneticPr fontId="2"/>
  </si>
  <si>
    <t>一括調達（東京地方検察庁、東京保護観察所、出入国在留管理庁、公安調査庁）</t>
  </si>
  <si>
    <t>特定登録者情報システムの更改に伴う外国人出入国情報システムの対応作業</t>
    <phoneticPr fontId="2"/>
  </si>
  <si>
    <t>株式会社日立製作所
東京都千代田区丸の内1-6-6</t>
    <phoneticPr fontId="2"/>
  </si>
  <si>
    <t>特定登録者情報システム（以下「TTPシステム」という）は外国人出入国情報システム（以下「FEIS」という。）と連携し、要注意人物情報に係る照合を行っているところ、FEISが保有している要注意人物情報は、厳格な出入国審査実施に必要不可欠な秘匿性の高い情報であり、当該情報へのアクセスは必要最小限に絞り込まなければならない。
もし、本調達を一般競争入札とする場合、FEIS及びTTPシステムの詳細仕様を公開することとなるが、これを奇貨として、悪意ある第三者によるシステムの脆弱性を探らせる機会となりかねず、また、悪意ある第三者から脆弱性を秘匿するために、FEISの詳細仕様を公開しないまま一般競争入札を行っても競争性を担保することができない。
よって、本調達は、一般競争入札に馴染まず、また、FEISの開発事業者である日立製作所以外の事業者がFEISの動作確認を行うのは困難であることから、その実施が可能である事業者は契約相手方のみであるため。（会計法第29条の3第4項、特例政令第12条第1項第1号）</t>
    <phoneticPr fontId="2"/>
  </si>
  <si>
    <t>令和6年10月分</t>
    <rPh sb="0" eb="2">
      <t>レイワ</t>
    </rPh>
    <rPh sb="3" eb="4">
      <t>ネン</t>
    </rPh>
    <rPh sb="6" eb="7">
      <t>ツキ</t>
    </rPh>
    <rPh sb="7" eb="8">
      <t>オイワケ</t>
    </rPh>
    <phoneticPr fontId="2"/>
  </si>
  <si>
    <t>入札公告を行うことで、広く一般に知れ渡ることとなり、送還当日に支障を来すおそれがあり、かつ本件に係る被送還者の送還計画等において、当該送還業務の特殊性を踏まえた送還先までの経由地を含む渡航ルートの選択・調整に適応でき、当局及び航空会社との適格な交渉等が可能なものは契約の相手方以外おらず、競争を許さないため。（会計法第29条の3第4項、予決令第102条の4第3号）</t>
    <phoneticPr fontId="2"/>
  </si>
  <si>
    <t>令和6年度土地家屋調査士試験会場賃貸借契約</t>
    <rPh sb="5" eb="12">
      <t>トチカオクチョウサシ</t>
    </rPh>
    <phoneticPr fontId="2"/>
  </si>
  <si>
    <t>支出負担行為担当官
　福岡法務局長
　土手　敏行
（福岡県福岡市中央区舞鶴3-5-25）</t>
  </si>
  <si>
    <t>株式会社リファレンス
福岡県福岡市博多区博多駅東1-16-14</t>
  </si>
  <si>
    <t>公募を実施したが応募者がなく、また、本件調達目的を達成し得る物件を賃貸可能な者は契約の相手方のみであるため。（会計法第29条の3第4項、予決令第102条の4第3号）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</si>
</sst>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7">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179" fontId="4" fillId="0" borderId="1" xfId="0" applyNumberFormat="1" applyFont="1" applyFill="1" applyBorder="1" applyAlignment="1">
      <alignment horizontal="center" vertical="center" wrapText="1"/>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176" fontId="7" fillId="0" borderId="1" xfId="4"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179" fontId="7" fillId="0" borderId="1" xfId="0" applyNumberFormat="1"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177" fontId="7" fillId="0" borderId="1" xfId="5" applyNumberFormat="1" applyFont="1" applyFill="1" applyBorder="1" applyAlignment="1">
      <alignment horizontal="center" vertical="center" wrapText="1"/>
    </xf>
    <xf numFmtId="0" fontId="7" fillId="0" borderId="1" xfId="5" applyFont="1" applyFill="1" applyBorder="1" applyAlignment="1">
      <alignment horizontal="left" vertical="center" wrapText="1"/>
    </xf>
    <xf numFmtId="0" fontId="7" fillId="0" borderId="1" xfId="5" applyFont="1" applyFill="1" applyBorder="1" applyAlignment="1" applyProtection="1">
      <alignment horizontal="left" vertical="center" wrapText="1"/>
      <protection locked="0"/>
    </xf>
    <xf numFmtId="178" fontId="7" fillId="0" borderId="1" xfId="5" applyNumberFormat="1" applyFont="1" applyFill="1" applyBorder="1" applyAlignment="1">
      <alignment horizontal="center" vertical="center" wrapText="1"/>
    </xf>
    <xf numFmtId="179" fontId="7" fillId="0" borderId="1" xfId="5" applyNumberFormat="1" applyFont="1" applyFill="1" applyBorder="1" applyAlignment="1" applyProtection="1">
      <alignment horizontal="center" vertical="center" wrapText="1"/>
    </xf>
    <xf numFmtId="179" fontId="7" fillId="0" borderId="1" xfId="3" applyNumberFormat="1" applyFont="1" applyFill="1" applyBorder="1" applyAlignment="1" applyProtection="1">
      <alignment horizontal="center" vertical="center" wrapText="1"/>
      <protection locked="0"/>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6">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46</v>
      </c>
    </row>
    <row r="4" spans="1:9" ht="30.75" customHeight="1" x14ac:dyDescent="0.2">
      <c r="A4" s="2"/>
      <c r="B4" s="3" t="s">
        <v>16</v>
      </c>
      <c r="C4" s="3" t="s">
        <v>9</v>
      </c>
      <c r="D4" s="3" t="s">
        <v>17</v>
      </c>
      <c r="E4" s="3" t="s">
        <v>18</v>
      </c>
      <c r="F4" s="3" t="s">
        <v>19</v>
      </c>
      <c r="G4" s="3" t="s">
        <v>20</v>
      </c>
      <c r="H4" s="3" t="s">
        <v>21</v>
      </c>
      <c r="I4" s="3" t="s">
        <v>12</v>
      </c>
    </row>
    <row r="5" spans="1:9" ht="30.75" customHeight="1" x14ac:dyDescent="0.2">
      <c r="A5" s="2">
        <v>1</v>
      </c>
      <c r="B5" s="2" t="s">
        <v>22</v>
      </c>
      <c r="C5" s="2" t="s">
        <v>4</v>
      </c>
      <c r="D5" s="2" t="s">
        <v>23</v>
      </c>
      <c r="E5" s="2" t="s">
        <v>24</v>
      </c>
      <c r="F5" s="2" t="s">
        <v>25</v>
      </c>
      <c r="G5" s="2" t="s">
        <v>45</v>
      </c>
      <c r="H5" s="2" t="s">
        <v>31</v>
      </c>
      <c r="I5" s="2" t="s">
        <v>14</v>
      </c>
    </row>
    <row r="6" spans="1:9" ht="30.75" customHeight="1" x14ac:dyDescent="0.2">
      <c r="A6" s="2">
        <v>2</v>
      </c>
      <c r="B6" s="2" t="s">
        <v>26</v>
      </c>
      <c r="C6" s="2" t="s">
        <v>5</v>
      </c>
      <c r="D6" s="2" t="s">
        <v>27</v>
      </c>
      <c r="E6" s="2" t="s">
        <v>28</v>
      </c>
      <c r="F6" s="2" t="s">
        <v>29</v>
      </c>
      <c r="G6" s="2" t="s">
        <v>30</v>
      </c>
      <c r="H6" s="2" t="s">
        <v>43</v>
      </c>
      <c r="I6" s="2" t="s">
        <v>13</v>
      </c>
    </row>
    <row r="7" spans="1:9" ht="30.75" customHeight="1" x14ac:dyDescent="0.2">
      <c r="A7" s="2">
        <v>3</v>
      </c>
      <c r="B7" s="2"/>
      <c r="C7" s="2" t="s">
        <v>49</v>
      </c>
      <c r="D7" s="2"/>
      <c r="E7" s="2"/>
      <c r="F7" s="2" t="s">
        <v>32</v>
      </c>
      <c r="G7" s="2" t="s">
        <v>33</v>
      </c>
      <c r="H7" s="2" t="s">
        <v>44</v>
      </c>
      <c r="I7" s="2" t="s">
        <v>15</v>
      </c>
    </row>
    <row r="8" spans="1:9" ht="30.75" customHeight="1" x14ac:dyDescent="0.2">
      <c r="A8" s="2">
        <v>4</v>
      </c>
      <c r="B8" s="2"/>
      <c r="C8" s="2" t="s">
        <v>6</v>
      </c>
      <c r="D8" s="2"/>
      <c r="E8" s="2"/>
      <c r="F8" s="2" t="s">
        <v>34</v>
      </c>
      <c r="G8" s="2" t="s">
        <v>35</v>
      </c>
      <c r="H8" s="2"/>
      <c r="I8" s="2"/>
    </row>
    <row r="9" spans="1:9" ht="30.75" customHeight="1" x14ac:dyDescent="0.2">
      <c r="A9" s="2">
        <v>5</v>
      </c>
      <c r="B9" s="2"/>
      <c r="C9" s="2" t="s">
        <v>7</v>
      </c>
      <c r="D9" s="2"/>
      <c r="E9" s="2"/>
      <c r="F9" s="2" t="s">
        <v>36</v>
      </c>
      <c r="G9" s="2" t="s">
        <v>37</v>
      </c>
      <c r="H9" s="2"/>
      <c r="I9" s="2"/>
    </row>
    <row r="10" spans="1:9" ht="30.75" customHeight="1" x14ac:dyDescent="0.2">
      <c r="A10" s="2">
        <v>6</v>
      </c>
      <c r="B10" s="2"/>
      <c r="C10" s="2" t="s">
        <v>8</v>
      </c>
      <c r="D10" s="2"/>
      <c r="E10" s="2"/>
      <c r="F10" s="2" t="s">
        <v>38</v>
      </c>
      <c r="G10" s="2" t="s">
        <v>39</v>
      </c>
      <c r="H10" s="2"/>
      <c r="I10" s="2"/>
    </row>
    <row r="11" spans="1:9" ht="30.75" customHeight="1" x14ac:dyDescent="0.2">
      <c r="A11" s="2">
        <v>7</v>
      </c>
      <c r="B11" s="2"/>
      <c r="C11" s="2"/>
      <c r="D11" s="2"/>
      <c r="E11" s="2"/>
      <c r="F11" s="2" t="s">
        <v>40</v>
      </c>
      <c r="G11" s="2"/>
      <c r="H11" s="2"/>
      <c r="I11" s="2"/>
    </row>
    <row r="12" spans="1:9" ht="30.75" customHeight="1" x14ac:dyDescent="0.2">
      <c r="A12" s="2">
        <v>8</v>
      </c>
      <c r="B12" s="2"/>
      <c r="C12" s="2"/>
      <c r="D12" s="2"/>
      <c r="E12" s="2"/>
      <c r="F12" s="2" t="s">
        <v>41</v>
      </c>
      <c r="G12" s="2"/>
      <c r="H12" s="2"/>
      <c r="I12" s="2"/>
    </row>
    <row r="13" spans="1:9" ht="30.75" customHeight="1" x14ac:dyDescent="0.2">
      <c r="A13" s="2">
        <v>9</v>
      </c>
      <c r="B13" s="2"/>
      <c r="C13" s="2"/>
      <c r="D13" s="2"/>
      <c r="E13" s="2"/>
      <c r="F13" s="2" t="s">
        <v>42</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44"/>
  <sheetViews>
    <sheetView showGridLines="0" tabSelected="1" view="pageBreakPreview" zoomScale="115" zoomScaleNormal="100" zoomScaleSheetLayoutView="115" workbookViewId="0">
      <selection activeCell="H44" sqref="H44"/>
    </sheetView>
  </sheetViews>
  <sheetFormatPr defaultColWidth="9" defaultRowHeight="13" x14ac:dyDescent="0.2"/>
  <cols>
    <col min="1" max="1" width="3.90625" style="20" customWidth="1"/>
    <col min="2" max="2" width="30.6328125" style="16" customWidth="1"/>
    <col min="3" max="3" width="21.36328125" style="16" customWidth="1"/>
    <col min="4" max="4" width="13.08984375" style="7" customWidth="1"/>
    <col min="5" max="5" width="15.453125" style="16" customWidth="1"/>
    <col min="6" max="6" width="15.26953125" style="9" bestFit="1" customWidth="1"/>
    <col min="7" max="7" width="36.36328125" style="16" customWidth="1"/>
    <col min="8" max="8" width="14.36328125" style="13" bestFit="1" customWidth="1"/>
    <col min="9" max="9" width="11.453125" style="12" bestFit="1" customWidth="1"/>
    <col min="10" max="10" width="10" style="14" bestFit="1" customWidth="1"/>
    <col min="11" max="11" width="36.36328125" style="18" customWidth="1"/>
    <col min="12" max="16384" width="9" style="5"/>
  </cols>
  <sheetData>
    <row r="1" spans="1:11" ht="27.75" customHeight="1" x14ac:dyDescent="0.2">
      <c r="A1" s="35" t="s">
        <v>51</v>
      </c>
      <c r="B1" s="36"/>
      <c r="C1" s="36"/>
      <c r="D1" s="36"/>
      <c r="E1" s="36"/>
      <c r="F1" s="36"/>
      <c r="G1" s="36"/>
      <c r="H1" s="36"/>
      <c r="I1" s="36"/>
      <c r="J1" s="36"/>
      <c r="K1" s="36"/>
    </row>
    <row r="2" spans="1:11" ht="18.75" customHeight="1" x14ac:dyDescent="0.2">
      <c r="H2" s="11"/>
      <c r="K2" s="17" t="s">
        <v>151</v>
      </c>
    </row>
    <row r="3" spans="1:11" s="6" customFormat="1" ht="45" customHeight="1" x14ac:dyDescent="0.2">
      <c r="A3" s="21" t="s">
        <v>48</v>
      </c>
      <c r="B3" s="4" t="s">
        <v>2</v>
      </c>
      <c r="C3" s="4" t="s">
        <v>0</v>
      </c>
      <c r="D3" s="8" t="s">
        <v>1</v>
      </c>
      <c r="E3" s="4" t="s">
        <v>3</v>
      </c>
      <c r="F3" s="10" t="s">
        <v>50</v>
      </c>
      <c r="G3" s="4" t="s">
        <v>10</v>
      </c>
      <c r="H3" s="19" t="s">
        <v>52</v>
      </c>
      <c r="I3" s="19" t="s">
        <v>53</v>
      </c>
      <c r="J3" s="15" t="s">
        <v>11</v>
      </c>
      <c r="K3" s="4" t="s">
        <v>47</v>
      </c>
    </row>
    <row r="4" spans="1:11" s="22" customFormat="1" ht="38" x14ac:dyDescent="0.2">
      <c r="A4" s="27">
        <v>1</v>
      </c>
      <c r="B4" s="24" t="s">
        <v>58</v>
      </c>
      <c r="C4" s="24" t="s">
        <v>59</v>
      </c>
      <c r="D4" s="26">
        <v>45566</v>
      </c>
      <c r="E4" s="24" t="s">
        <v>60</v>
      </c>
      <c r="F4" s="27">
        <v>9240001006971</v>
      </c>
      <c r="G4" s="24" t="s">
        <v>61</v>
      </c>
      <c r="H4" s="25">
        <v>11220000</v>
      </c>
      <c r="I4" s="25">
        <v>11220000</v>
      </c>
      <c r="J4" s="23">
        <f t="shared" ref="J4:J44" si="0">IFERROR(ROUNDDOWN(I4/H4,3),"-")</f>
        <v>1</v>
      </c>
      <c r="K4" s="24" t="s">
        <v>62</v>
      </c>
    </row>
    <row r="5" spans="1:11" s="22" customFormat="1" ht="38" x14ac:dyDescent="0.2">
      <c r="A5" s="27">
        <v>2</v>
      </c>
      <c r="B5" s="24" t="s">
        <v>63</v>
      </c>
      <c r="C5" s="24" t="s">
        <v>59</v>
      </c>
      <c r="D5" s="26">
        <v>45567</v>
      </c>
      <c r="E5" s="24" t="s">
        <v>64</v>
      </c>
      <c r="F5" s="27">
        <v>9010401052465</v>
      </c>
      <c r="G5" s="24" t="s">
        <v>61</v>
      </c>
      <c r="H5" s="25">
        <v>1814340</v>
      </c>
      <c r="I5" s="25">
        <v>1814340</v>
      </c>
      <c r="J5" s="23">
        <f t="shared" si="0"/>
        <v>1</v>
      </c>
      <c r="K5" s="24"/>
    </row>
    <row r="6" spans="1:11" s="22" customFormat="1" ht="38" x14ac:dyDescent="0.2">
      <c r="A6" s="27">
        <v>3</v>
      </c>
      <c r="B6" s="24" t="s">
        <v>65</v>
      </c>
      <c r="C6" s="24" t="s">
        <v>66</v>
      </c>
      <c r="D6" s="26">
        <v>45568</v>
      </c>
      <c r="E6" s="24" t="s">
        <v>67</v>
      </c>
      <c r="F6" s="27">
        <v>7010001105955</v>
      </c>
      <c r="G6" s="24" t="s">
        <v>68</v>
      </c>
      <c r="H6" s="25">
        <v>1741374</v>
      </c>
      <c r="I6" s="25">
        <v>1669567</v>
      </c>
      <c r="J6" s="23">
        <f t="shared" si="0"/>
        <v>0.95799999999999996</v>
      </c>
      <c r="K6" s="24"/>
    </row>
    <row r="7" spans="1:11" s="22" customFormat="1" ht="66.5" x14ac:dyDescent="0.2">
      <c r="A7" s="27">
        <v>4</v>
      </c>
      <c r="B7" s="24" t="s">
        <v>54</v>
      </c>
      <c r="C7" s="24" t="s">
        <v>55</v>
      </c>
      <c r="D7" s="26">
        <v>45569</v>
      </c>
      <c r="E7" s="24" t="s">
        <v>56</v>
      </c>
      <c r="F7" s="27">
        <v>8010501032913</v>
      </c>
      <c r="G7" s="24" t="s">
        <v>57</v>
      </c>
      <c r="H7" s="25">
        <v>1958000</v>
      </c>
      <c r="I7" s="25">
        <v>1958000</v>
      </c>
      <c r="J7" s="23">
        <f t="shared" si="0"/>
        <v>1</v>
      </c>
      <c r="K7" s="24"/>
    </row>
    <row r="8" spans="1:11" s="22" customFormat="1" ht="47.5" x14ac:dyDescent="0.2">
      <c r="A8" s="27">
        <v>5</v>
      </c>
      <c r="B8" s="24" t="s">
        <v>69</v>
      </c>
      <c r="C8" s="24" t="s">
        <v>70</v>
      </c>
      <c r="D8" s="26">
        <v>45569</v>
      </c>
      <c r="E8" s="24" t="s">
        <v>71</v>
      </c>
      <c r="F8" s="27">
        <v>2010401028728</v>
      </c>
      <c r="G8" s="24" t="s">
        <v>72</v>
      </c>
      <c r="H8" s="25">
        <v>2927760</v>
      </c>
      <c r="I8" s="25">
        <v>2927760</v>
      </c>
      <c r="J8" s="23">
        <f t="shared" si="0"/>
        <v>1</v>
      </c>
      <c r="K8" s="24"/>
    </row>
    <row r="9" spans="1:11" s="22" customFormat="1" ht="38" x14ac:dyDescent="0.2">
      <c r="A9" s="27">
        <v>6</v>
      </c>
      <c r="B9" s="24" t="s">
        <v>73</v>
      </c>
      <c r="C9" s="24" t="s">
        <v>74</v>
      </c>
      <c r="D9" s="26">
        <v>45572</v>
      </c>
      <c r="E9" s="24" t="s">
        <v>75</v>
      </c>
      <c r="F9" s="27">
        <v>9010005002362</v>
      </c>
      <c r="G9" s="24" t="s">
        <v>68</v>
      </c>
      <c r="H9" s="25">
        <v>3232900</v>
      </c>
      <c r="I9" s="25">
        <v>3232900</v>
      </c>
      <c r="J9" s="23">
        <f t="shared" si="0"/>
        <v>1</v>
      </c>
      <c r="K9" s="24"/>
    </row>
    <row r="10" spans="1:11" s="22" customFormat="1" ht="47.5" x14ac:dyDescent="0.2">
      <c r="A10" s="27">
        <v>7</v>
      </c>
      <c r="B10" s="24" t="s">
        <v>153</v>
      </c>
      <c r="C10" s="24" t="s">
        <v>154</v>
      </c>
      <c r="D10" s="26">
        <v>45572</v>
      </c>
      <c r="E10" s="24" t="s">
        <v>155</v>
      </c>
      <c r="F10" s="27">
        <v>3290001023159</v>
      </c>
      <c r="G10" s="24" t="s">
        <v>156</v>
      </c>
      <c r="H10" s="25">
        <v>1598335</v>
      </c>
      <c r="I10" s="25">
        <v>1564675</v>
      </c>
      <c r="J10" s="23">
        <f t="shared" si="0"/>
        <v>0.97799999999999998</v>
      </c>
      <c r="K10" s="24"/>
    </row>
    <row r="11" spans="1:11" s="22" customFormat="1" ht="57" x14ac:dyDescent="0.2">
      <c r="A11" s="27">
        <v>8</v>
      </c>
      <c r="B11" s="24" t="s">
        <v>76</v>
      </c>
      <c r="C11" s="24" t="s">
        <v>77</v>
      </c>
      <c r="D11" s="26">
        <v>45573</v>
      </c>
      <c r="E11" s="24" t="s">
        <v>78</v>
      </c>
      <c r="F11" s="27">
        <v>5120002036091</v>
      </c>
      <c r="G11" s="24" t="s">
        <v>79</v>
      </c>
      <c r="H11" s="25">
        <v>1564050</v>
      </c>
      <c r="I11" s="25">
        <v>1564050</v>
      </c>
      <c r="J11" s="23">
        <f t="shared" si="0"/>
        <v>1</v>
      </c>
      <c r="K11" s="24"/>
    </row>
    <row r="12" spans="1:11" s="22" customFormat="1" ht="57" x14ac:dyDescent="0.2">
      <c r="A12" s="27">
        <v>9</v>
      </c>
      <c r="B12" s="24" t="s">
        <v>80</v>
      </c>
      <c r="C12" s="24" t="s">
        <v>77</v>
      </c>
      <c r="D12" s="26">
        <v>45573</v>
      </c>
      <c r="E12" s="24" t="s">
        <v>81</v>
      </c>
      <c r="F12" s="27">
        <v>6020001030229</v>
      </c>
      <c r="G12" s="24" t="s">
        <v>79</v>
      </c>
      <c r="H12" s="25">
        <v>1789000</v>
      </c>
      <c r="I12" s="25">
        <v>1789000</v>
      </c>
      <c r="J12" s="23">
        <f t="shared" si="0"/>
        <v>1</v>
      </c>
      <c r="K12" s="24"/>
    </row>
    <row r="13" spans="1:11" s="22" customFormat="1" ht="57" x14ac:dyDescent="0.2">
      <c r="A13" s="27">
        <v>10</v>
      </c>
      <c r="B13" s="24" t="s">
        <v>82</v>
      </c>
      <c r="C13" s="24" t="s">
        <v>77</v>
      </c>
      <c r="D13" s="26">
        <v>45573</v>
      </c>
      <c r="E13" s="24" t="s">
        <v>81</v>
      </c>
      <c r="F13" s="27">
        <v>6020001030229</v>
      </c>
      <c r="G13" s="24" t="s">
        <v>79</v>
      </c>
      <c r="H13" s="25">
        <v>1980000</v>
      </c>
      <c r="I13" s="25">
        <v>1980000</v>
      </c>
      <c r="J13" s="23">
        <f t="shared" si="0"/>
        <v>1</v>
      </c>
      <c r="K13" s="24"/>
    </row>
    <row r="14" spans="1:11" s="22" customFormat="1" ht="47.5" x14ac:dyDescent="0.2">
      <c r="A14" s="27">
        <v>11</v>
      </c>
      <c r="B14" s="30" t="s">
        <v>83</v>
      </c>
      <c r="C14" s="24" t="s">
        <v>84</v>
      </c>
      <c r="D14" s="26">
        <v>45574</v>
      </c>
      <c r="E14" s="24" t="s">
        <v>85</v>
      </c>
      <c r="F14" s="27">
        <v>6370001019526</v>
      </c>
      <c r="G14" s="24" t="s">
        <v>86</v>
      </c>
      <c r="H14" s="25">
        <v>927960</v>
      </c>
      <c r="I14" s="25">
        <v>927960</v>
      </c>
      <c r="J14" s="23">
        <f t="shared" si="0"/>
        <v>1</v>
      </c>
      <c r="K14" s="24"/>
    </row>
    <row r="15" spans="1:11" s="22" customFormat="1" ht="38" x14ac:dyDescent="0.2">
      <c r="A15" s="27">
        <v>12</v>
      </c>
      <c r="B15" s="24" t="s">
        <v>87</v>
      </c>
      <c r="C15" s="24" t="s">
        <v>88</v>
      </c>
      <c r="D15" s="26">
        <v>45574</v>
      </c>
      <c r="E15" s="24" t="s">
        <v>89</v>
      </c>
      <c r="F15" s="27">
        <v>5010001008739</v>
      </c>
      <c r="G15" s="24" t="s">
        <v>90</v>
      </c>
      <c r="H15" s="25">
        <v>1167100</v>
      </c>
      <c r="I15" s="25">
        <v>1155000</v>
      </c>
      <c r="J15" s="23">
        <f t="shared" si="0"/>
        <v>0.98899999999999999</v>
      </c>
      <c r="K15" s="24"/>
    </row>
    <row r="16" spans="1:11" s="22" customFormat="1" ht="38" x14ac:dyDescent="0.2">
      <c r="A16" s="27">
        <v>13</v>
      </c>
      <c r="B16" s="24" t="s">
        <v>91</v>
      </c>
      <c r="C16" s="24" t="s">
        <v>77</v>
      </c>
      <c r="D16" s="26">
        <v>45574</v>
      </c>
      <c r="E16" s="24" t="s">
        <v>92</v>
      </c>
      <c r="F16" s="27">
        <v>5700150003702</v>
      </c>
      <c r="G16" s="24" t="s">
        <v>93</v>
      </c>
      <c r="H16" s="25">
        <v>1206000</v>
      </c>
      <c r="I16" s="25">
        <v>1206000</v>
      </c>
      <c r="J16" s="23">
        <f t="shared" si="0"/>
        <v>1</v>
      </c>
      <c r="K16" s="24"/>
    </row>
    <row r="17" spans="1:11" s="22" customFormat="1" ht="38" x14ac:dyDescent="0.2">
      <c r="A17" s="27">
        <v>14</v>
      </c>
      <c r="B17" s="24" t="s">
        <v>94</v>
      </c>
      <c r="C17" s="24" t="s">
        <v>95</v>
      </c>
      <c r="D17" s="26">
        <v>45575</v>
      </c>
      <c r="E17" s="24" t="s">
        <v>96</v>
      </c>
      <c r="F17" s="27">
        <v>8010401084443</v>
      </c>
      <c r="G17" s="24" t="s">
        <v>97</v>
      </c>
      <c r="H17" s="25">
        <v>1298000</v>
      </c>
      <c r="I17" s="25">
        <v>1298000</v>
      </c>
      <c r="J17" s="23">
        <f t="shared" si="0"/>
        <v>1</v>
      </c>
      <c r="K17" s="24"/>
    </row>
    <row r="18" spans="1:11" s="22" customFormat="1" ht="76" x14ac:dyDescent="0.2">
      <c r="A18" s="27">
        <v>15</v>
      </c>
      <c r="B18" s="24" t="s">
        <v>98</v>
      </c>
      <c r="C18" s="24" t="s">
        <v>59</v>
      </c>
      <c r="D18" s="26">
        <v>45576</v>
      </c>
      <c r="E18" s="24" t="s">
        <v>99</v>
      </c>
      <c r="F18" s="27">
        <v>9011101031552</v>
      </c>
      <c r="G18" s="24" t="s">
        <v>100</v>
      </c>
      <c r="H18" s="25">
        <v>327047000</v>
      </c>
      <c r="I18" s="25">
        <v>123750000</v>
      </c>
      <c r="J18" s="23">
        <f t="shared" si="0"/>
        <v>0.378</v>
      </c>
      <c r="K18" s="24" t="s">
        <v>101</v>
      </c>
    </row>
    <row r="19" spans="1:11" s="22" customFormat="1" ht="66.5" x14ac:dyDescent="0.2">
      <c r="A19" s="27">
        <v>16</v>
      </c>
      <c r="B19" s="24" t="s">
        <v>102</v>
      </c>
      <c r="C19" s="24" t="s">
        <v>77</v>
      </c>
      <c r="D19" s="26">
        <v>45580</v>
      </c>
      <c r="E19" s="24" t="s">
        <v>103</v>
      </c>
      <c r="F19" s="27">
        <v>7010001008844</v>
      </c>
      <c r="G19" s="24" t="s">
        <v>104</v>
      </c>
      <c r="H19" s="25">
        <v>5599770</v>
      </c>
      <c r="I19" s="25">
        <v>5599770</v>
      </c>
      <c r="J19" s="23">
        <f t="shared" si="0"/>
        <v>1</v>
      </c>
      <c r="K19" s="24"/>
    </row>
    <row r="20" spans="1:11" s="22" customFormat="1" ht="47.5" x14ac:dyDescent="0.2">
      <c r="A20" s="27">
        <v>17</v>
      </c>
      <c r="B20" s="31" t="s">
        <v>105</v>
      </c>
      <c r="C20" s="30" t="s">
        <v>106</v>
      </c>
      <c r="D20" s="29">
        <v>45581</v>
      </c>
      <c r="E20" s="30" t="s">
        <v>107</v>
      </c>
      <c r="F20" s="32">
        <v>4012405002772</v>
      </c>
      <c r="G20" s="30" t="s">
        <v>108</v>
      </c>
      <c r="H20" s="33">
        <v>1100000</v>
      </c>
      <c r="I20" s="34">
        <v>1100000</v>
      </c>
      <c r="J20" s="23">
        <f t="shared" si="0"/>
        <v>1</v>
      </c>
      <c r="K20" s="31"/>
    </row>
    <row r="21" spans="1:11" s="22" customFormat="1" ht="38" x14ac:dyDescent="0.2">
      <c r="A21" s="27">
        <v>18</v>
      </c>
      <c r="B21" s="24" t="s">
        <v>91</v>
      </c>
      <c r="C21" s="24" t="s">
        <v>77</v>
      </c>
      <c r="D21" s="26">
        <v>45581</v>
      </c>
      <c r="E21" s="24" t="s">
        <v>92</v>
      </c>
      <c r="F21" s="27">
        <v>5700150003702</v>
      </c>
      <c r="G21" s="24" t="s">
        <v>93</v>
      </c>
      <c r="H21" s="25">
        <v>1239200</v>
      </c>
      <c r="I21" s="25">
        <v>1239200</v>
      </c>
      <c r="J21" s="23">
        <f t="shared" si="0"/>
        <v>1</v>
      </c>
      <c r="K21" s="24"/>
    </row>
    <row r="22" spans="1:11" s="22" customFormat="1" ht="57" x14ac:dyDescent="0.2">
      <c r="A22" s="27">
        <v>19</v>
      </c>
      <c r="B22" s="24" t="s">
        <v>76</v>
      </c>
      <c r="C22" s="24" t="s">
        <v>77</v>
      </c>
      <c r="D22" s="26">
        <v>45581</v>
      </c>
      <c r="E22" s="24" t="s">
        <v>78</v>
      </c>
      <c r="F22" s="27">
        <v>5120002036091</v>
      </c>
      <c r="G22" s="24" t="s">
        <v>79</v>
      </c>
      <c r="H22" s="25">
        <v>1486050</v>
      </c>
      <c r="I22" s="25">
        <v>1486050</v>
      </c>
      <c r="J22" s="23">
        <f t="shared" si="0"/>
        <v>1</v>
      </c>
      <c r="K22" s="24"/>
    </row>
    <row r="23" spans="1:11" s="22" customFormat="1" ht="57" x14ac:dyDescent="0.2">
      <c r="A23" s="27">
        <v>20</v>
      </c>
      <c r="B23" s="24" t="s">
        <v>109</v>
      </c>
      <c r="C23" s="24" t="s">
        <v>77</v>
      </c>
      <c r="D23" s="26">
        <v>45582</v>
      </c>
      <c r="E23" s="24" t="s">
        <v>110</v>
      </c>
      <c r="F23" s="27">
        <v>1010601044237</v>
      </c>
      <c r="G23" s="24" t="s">
        <v>111</v>
      </c>
      <c r="H23" s="25">
        <v>1000000</v>
      </c>
      <c r="I23" s="25">
        <v>1000000</v>
      </c>
      <c r="J23" s="23">
        <f t="shared" si="0"/>
        <v>1</v>
      </c>
      <c r="K23" s="24"/>
    </row>
    <row r="24" spans="1:11" s="22" customFormat="1" ht="57" x14ac:dyDescent="0.2">
      <c r="A24" s="27">
        <v>21</v>
      </c>
      <c r="B24" s="24" t="s">
        <v>80</v>
      </c>
      <c r="C24" s="24" t="s">
        <v>77</v>
      </c>
      <c r="D24" s="26">
        <v>45582</v>
      </c>
      <c r="E24" s="24" t="s">
        <v>81</v>
      </c>
      <c r="F24" s="27">
        <v>6020001030229</v>
      </c>
      <c r="G24" s="24" t="s">
        <v>79</v>
      </c>
      <c r="H24" s="25">
        <v>2377000</v>
      </c>
      <c r="I24" s="25">
        <v>2377000</v>
      </c>
      <c r="J24" s="23">
        <f t="shared" si="0"/>
        <v>1</v>
      </c>
      <c r="K24" s="24"/>
    </row>
    <row r="25" spans="1:11" s="22" customFormat="1" ht="38" x14ac:dyDescent="0.2">
      <c r="A25" s="27">
        <v>22</v>
      </c>
      <c r="B25" s="24" t="s">
        <v>91</v>
      </c>
      <c r="C25" s="24" t="s">
        <v>77</v>
      </c>
      <c r="D25" s="26">
        <v>45582</v>
      </c>
      <c r="E25" s="24" t="s">
        <v>92</v>
      </c>
      <c r="F25" s="27">
        <v>5700150003702</v>
      </c>
      <c r="G25" s="24" t="s">
        <v>93</v>
      </c>
      <c r="H25" s="25">
        <v>2412000</v>
      </c>
      <c r="I25" s="25">
        <v>2412000</v>
      </c>
      <c r="J25" s="23">
        <f t="shared" si="0"/>
        <v>1</v>
      </c>
      <c r="K25" s="24"/>
    </row>
    <row r="26" spans="1:11" s="22" customFormat="1" ht="57" x14ac:dyDescent="0.2">
      <c r="A26" s="27">
        <v>23</v>
      </c>
      <c r="B26" s="24" t="s">
        <v>112</v>
      </c>
      <c r="C26" s="24" t="s">
        <v>77</v>
      </c>
      <c r="D26" s="26">
        <v>45587</v>
      </c>
      <c r="E26" s="24" t="s">
        <v>81</v>
      </c>
      <c r="F26" s="27">
        <v>6020001030229</v>
      </c>
      <c r="G26" s="24" t="s">
        <v>79</v>
      </c>
      <c r="H26" s="25">
        <v>1354000</v>
      </c>
      <c r="I26" s="25">
        <v>1354000</v>
      </c>
      <c r="J26" s="23">
        <f t="shared" si="0"/>
        <v>1</v>
      </c>
      <c r="K26" s="24"/>
    </row>
    <row r="27" spans="1:11" s="22" customFormat="1" ht="38" x14ac:dyDescent="0.2">
      <c r="A27" s="27">
        <v>24</v>
      </c>
      <c r="B27" s="24" t="s">
        <v>113</v>
      </c>
      <c r="C27" s="24" t="s">
        <v>114</v>
      </c>
      <c r="D27" s="26">
        <v>45587</v>
      </c>
      <c r="E27" s="24" t="s">
        <v>115</v>
      </c>
      <c r="F27" s="27">
        <v>2140001112885</v>
      </c>
      <c r="G27" s="24" t="s">
        <v>116</v>
      </c>
      <c r="H27" s="25">
        <v>1667620</v>
      </c>
      <c r="I27" s="25">
        <v>1667620</v>
      </c>
      <c r="J27" s="23">
        <f t="shared" si="0"/>
        <v>1</v>
      </c>
      <c r="K27" s="24"/>
    </row>
    <row r="28" spans="1:11" s="22" customFormat="1" ht="57" x14ac:dyDescent="0.2">
      <c r="A28" s="27">
        <v>25</v>
      </c>
      <c r="B28" s="24" t="s">
        <v>80</v>
      </c>
      <c r="C28" s="24" t="s">
        <v>77</v>
      </c>
      <c r="D28" s="26">
        <v>45587</v>
      </c>
      <c r="E28" s="24" t="s">
        <v>110</v>
      </c>
      <c r="F28" s="27">
        <v>1010601044237</v>
      </c>
      <c r="G28" s="24" t="s">
        <v>111</v>
      </c>
      <c r="H28" s="25">
        <v>2350000</v>
      </c>
      <c r="I28" s="25">
        <v>2350000</v>
      </c>
      <c r="J28" s="23">
        <f t="shared" si="0"/>
        <v>1</v>
      </c>
      <c r="K28" s="24"/>
    </row>
    <row r="29" spans="1:11" s="22" customFormat="1" ht="66.5" x14ac:dyDescent="0.2">
      <c r="A29" s="27">
        <v>26</v>
      </c>
      <c r="B29" s="24" t="s">
        <v>117</v>
      </c>
      <c r="C29" s="24" t="s">
        <v>118</v>
      </c>
      <c r="D29" s="26">
        <v>45587</v>
      </c>
      <c r="E29" s="24" t="s">
        <v>81</v>
      </c>
      <c r="F29" s="27">
        <v>6020001030229</v>
      </c>
      <c r="G29" s="24" t="s">
        <v>152</v>
      </c>
      <c r="H29" s="25">
        <v>2879030</v>
      </c>
      <c r="I29" s="25">
        <v>2879030</v>
      </c>
      <c r="J29" s="23">
        <f t="shared" si="0"/>
        <v>1</v>
      </c>
      <c r="K29" s="24"/>
    </row>
    <row r="30" spans="1:11" s="22" customFormat="1" ht="190" x14ac:dyDescent="0.2">
      <c r="A30" s="27">
        <v>27</v>
      </c>
      <c r="B30" s="24" t="s">
        <v>119</v>
      </c>
      <c r="C30" s="24" t="s">
        <v>106</v>
      </c>
      <c r="D30" s="26">
        <v>45588</v>
      </c>
      <c r="E30" s="24" t="s">
        <v>120</v>
      </c>
      <c r="F30" s="27">
        <v>6010601062093</v>
      </c>
      <c r="G30" s="24" t="s">
        <v>121</v>
      </c>
      <c r="H30" s="25">
        <v>41584400</v>
      </c>
      <c r="I30" s="25">
        <v>41584400</v>
      </c>
      <c r="J30" s="23">
        <f t="shared" si="0"/>
        <v>1</v>
      </c>
      <c r="K30" s="24"/>
    </row>
    <row r="31" spans="1:11" s="22" customFormat="1" ht="38" x14ac:dyDescent="0.2">
      <c r="A31" s="27">
        <v>28</v>
      </c>
      <c r="B31" s="24" t="s">
        <v>122</v>
      </c>
      <c r="C31" s="24" t="s">
        <v>123</v>
      </c>
      <c r="D31" s="26">
        <v>45589</v>
      </c>
      <c r="E31" s="24" t="s">
        <v>124</v>
      </c>
      <c r="F31" s="27">
        <v>7010401022916</v>
      </c>
      <c r="G31" s="24" t="s">
        <v>125</v>
      </c>
      <c r="H31" s="25">
        <v>1794100</v>
      </c>
      <c r="I31" s="25">
        <v>1794100</v>
      </c>
      <c r="J31" s="23">
        <f t="shared" si="0"/>
        <v>1</v>
      </c>
      <c r="K31" s="24"/>
    </row>
    <row r="32" spans="1:11" s="22" customFormat="1" ht="57" x14ac:dyDescent="0.2">
      <c r="A32" s="27">
        <v>29</v>
      </c>
      <c r="B32" s="24" t="s">
        <v>80</v>
      </c>
      <c r="C32" s="24" t="s">
        <v>77</v>
      </c>
      <c r="D32" s="26">
        <v>45589</v>
      </c>
      <c r="E32" s="24" t="s">
        <v>81</v>
      </c>
      <c r="F32" s="27">
        <v>6020001030229</v>
      </c>
      <c r="G32" s="24" t="s">
        <v>79</v>
      </c>
      <c r="H32" s="25">
        <v>2370000</v>
      </c>
      <c r="I32" s="25">
        <v>2370000</v>
      </c>
      <c r="J32" s="23">
        <f t="shared" si="0"/>
        <v>1</v>
      </c>
      <c r="K32" s="24"/>
    </row>
    <row r="33" spans="1:11" s="22" customFormat="1" ht="38" x14ac:dyDescent="0.2">
      <c r="A33" s="27">
        <v>30</v>
      </c>
      <c r="B33" s="24" t="s">
        <v>126</v>
      </c>
      <c r="C33" s="24" t="s">
        <v>59</v>
      </c>
      <c r="D33" s="26">
        <v>45589</v>
      </c>
      <c r="E33" s="24" t="s">
        <v>127</v>
      </c>
      <c r="F33" s="27">
        <v>9013301009898</v>
      </c>
      <c r="G33" s="24" t="s">
        <v>128</v>
      </c>
      <c r="H33" s="25">
        <v>3172840</v>
      </c>
      <c r="I33" s="25">
        <v>3172840</v>
      </c>
      <c r="J33" s="23">
        <f t="shared" si="0"/>
        <v>1</v>
      </c>
      <c r="K33" s="24"/>
    </row>
    <row r="34" spans="1:11" s="22" customFormat="1" ht="47.5" x14ac:dyDescent="0.2">
      <c r="A34" s="27">
        <v>31</v>
      </c>
      <c r="B34" s="24" t="s">
        <v>129</v>
      </c>
      <c r="C34" s="24" t="s">
        <v>77</v>
      </c>
      <c r="D34" s="26">
        <v>45589</v>
      </c>
      <c r="E34" s="24" t="s">
        <v>130</v>
      </c>
      <c r="F34" s="27">
        <v>6010701025710</v>
      </c>
      <c r="G34" s="24" t="s">
        <v>131</v>
      </c>
      <c r="H34" s="25">
        <v>4901600</v>
      </c>
      <c r="I34" s="25">
        <v>4901600</v>
      </c>
      <c r="J34" s="23">
        <f t="shared" si="0"/>
        <v>1</v>
      </c>
      <c r="K34" s="24"/>
    </row>
    <row r="35" spans="1:11" s="22" customFormat="1" ht="57" x14ac:dyDescent="0.2">
      <c r="A35" s="27">
        <v>32</v>
      </c>
      <c r="B35" s="24" t="s">
        <v>132</v>
      </c>
      <c r="C35" s="24" t="s">
        <v>77</v>
      </c>
      <c r="D35" s="26">
        <v>45590</v>
      </c>
      <c r="E35" s="24" t="s">
        <v>81</v>
      </c>
      <c r="F35" s="27">
        <v>6020001030229</v>
      </c>
      <c r="G35" s="24" t="s">
        <v>79</v>
      </c>
      <c r="H35" s="25">
        <v>1236000</v>
      </c>
      <c r="I35" s="25">
        <v>1236000</v>
      </c>
      <c r="J35" s="23">
        <f t="shared" si="0"/>
        <v>1</v>
      </c>
      <c r="K35" s="24"/>
    </row>
    <row r="36" spans="1:11" s="22" customFormat="1" ht="38" x14ac:dyDescent="0.2">
      <c r="A36" s="27">
        <v>33</v>
      </c>
      <c r="B36" s="24" t="s">
        <v>133</v>
      </c>
      <c r="C36" s="24" t="s">
        <v>134</v>
      </c>
      <c r="D36" s="26">
        <v>45590</v>
      </c>
      <c r="E36" s="24" t="s">
        <v>135</v>
      </c>
      <c r="F36" s="27">
        <v>8360002022395</v>
      </c>
      <c r="G36" s="24" t="s">
        <v>136</v>
      </c>
      <c r="H36" s="25">
        <v>8420500</v>
      </c>
      <c r="I36" s="25">
        <v>8250000</v>
      </c>
      <c r="J36" s="23">
        <f t="shared" si="0"/>
        <v>0.97899999999999998</v>
      </c>
      <c r="K36" s="24"/>
    </row>
    <row r="37" spans="1:11" s="22" customFormat="1" ht="95" x14ac:dyDescent="0.2">
      <c r="A37" s="27">
        <v>34</v>
      </c>
      <c r="B37" s="24" t="s">
        <v>137</v>
      </c>
      <c r="C37" s="24" t="s">
        <v>59</v>
      </c>
      <c r="D37" s="26">
        <v>45590</v>
      </c>
      <c r="E37" s="24" t="s">
        <v>138</v>
      </c>
      <c r="F37" s="27">
        <v>7010001008844</v>
      </c>
      <c r="G37" s="24" t="s">
        <v>139</v>
      </c>
      <c r="H37" s="25">
        <v>189965432</v>
      </c>
      <c r="I37" s="25">
        <v>187988900</v>
      </c>
      <c r="J37" s="23">
        <f t="shared" si="0"/>
        <v>0.98899999999999999</v>
      </c>
      <c r="K37" s="24" t="s">
        <v>140</v>
      </c>
    </row>
    <row r="38" spans="1:11" s="22" customFormat="1" ht="57" x14ac:dyDescent="0.2">
      <c r="A38" s="27">
        <v>35</v>
      </c>
      <c r="B38" s="24" t="s">
        <v>109</v>
      </c>
      <c r="C38" s="24" t="s">
        <v>77</v>
      </c>
      <c r="D38" s="26">
        <v>45594</v>
      </c>
      <c r="E38" s="24" t="s">
        <v>141</v>
      </c>
      <c r="F38" s="27">
        <v>1010601044237</v>
      </c>
      <c r="G38" s="24" t="s">
        <v>111</v>
      </c>
      <c r="H38" s="25">
        <v>1310000</v>
      </c>
      <c r="I38" s="25">
        <v>1310000</v>
      </c>
      <c r="J38" s="23">
        <f t="shared" si="0"/>
        <v>1</v>
      </c>
      <c r="K38" s="24"/>
    </row>
    <row r="39" spans="1:11" s="22" customFormat="1" ht="38" x14ac:dyDescent="0.2">
      <c r="A39" s="27">
        <v>36</v>
      </c>
      <c r="B39" s="24" t="s">
        <v>91</v>
      </c>
      <c r="C39" s="24" t="s">
        <v>77</v>
      </c>
      <c r="D39" s="26">
        <v>45594</v>
      </c>
      <c r="E39" s="24" t="s">
        <v>92</v>
      </c>
      <c r="F39" s="27">
        <v>5700150003702</v>
      </c>
      <c r="G39" s="24" t="s">
        <v>93</v>
      </c>
      <c r="H39" s="25">
        <v>2535800</v>
      </c>
      <c r="I39" s="25">
        <v>2535800</v>
      </c>
      <c r="J39" s="23">
        <f t="shared" si="0"/>
        <v>1</v>
      </c>
      <c r="K39" s="24"/>
    </row>
    <row r="40" spans="1:11" s="22" customFormat="1" ht="57" x14ac:dyDescent="0.2">
      <c r="A40" s="27">
        <v>37</v>
      </c>
      <c r="B40" s="24" t="s">
        <v>142</v>
      </c>
      <c r="C40" s="24" t="s">
        <v>77</v>
      </c>
      <c r="D40" s="26">
        <v>45594</v>
      </c>
      <c r="E40" s="24" t="s">
        <v>78</v>
      </c>
      <c r="F40" s="27">
        <v>5120002036091</v>
      </c>
      <c r="G40" s="24" t="s">
        <v>79</v>
      </c>
      <c r="H40" s="25">
        <v>2742000</v>
      </c>
      <c r="I40" s="25">
        <v>2742000</v>
      </c>
      <c r="J40" s="23">
        <f t="shared" si="0"/>
        <v>1</v>
      </c>
      <c r="K40" s="24"/>
    </row>
    <row r="41" spans="1:11" s="22" customFormat="1" ht="142.5" x14ac:dyDescent="0.2">
      <c r="A41" s="27">
        <v>38</v>
      </c>
      <c r="B41" s="24" t="s">
        <v>143</v>
      </c>
      <c r="C41" s="24" t="s">
        <v>106</v>
      </c>
      <c r="D41" s="26">
        <v>45594</v>
      </c>
      <c r="E41" s="24" t="s">
        <v>124</v>
      </c>
      <c r="F41" s="27">
        <v>7010401022916</v>
      </c>
      <c r="G41" s="24" t="s">
        <v>144</v>
      </c>
      <c r="H41" s="25">
        <v>91190000</v>
      </c>
      <c r="I41" s="25">
        <v>91190000</v>
      </c>
      <c r="J41" s="23">
        <f t="shared" si="0"/>
        <v>1</v>
      </c>
      <c r="K41" s="24"/>
    </row>
    <row r="42" spans="1:11" s="22" customFormat="1" ht="66.5" x14ac:dyDescent="0.2">
      <c r="A42" s="27">
        <v>39</v>
      </c>
      <c r="B42" s="24" t="s">
        <v>117</v>
      </c>
      <c r="C42" s="24" t="s">
        <v>118</v>
      </c>
      <c r="D42" s="26">
        <v>45595</v>
      </c>
      <c r="E42" s="24" t="s">
        <v>81</v>
      </c>
      <c r="F42" s="27">
        <v>6020001030229</v>
      </c>
      <c r="G42" s="24" t="s">
        <v>152</v>
      </c>
      <c r="H42" s="25">
        <v>2657030</v>
      </c>
      <c r="I42" s="25">
        <v>2657030</v>
      </c>
      <c r="J42" s="23">
        <f t="shared" si="0"/>
        <v>1</v>
      </c>
      <c r="K42" s="24"/>
    </row>
    <row r="43" spans="1:11" s="22" customFormat="1" ht="38" x14ac:dyDescent="0.2">
      <c r="A43" s="27">
        <v>40</v>
      </c>
      <c r="B43" s="24" t="s">
        <v>145</v>
      </c>
      <c r="C43" s="24" t="s">
        <v>59</v>
      </c>
      <c r="D43" s="26">
        <v>45596</v>
      </c>
      <c r="E43" s="24" t="s">
        <v>146</v>
      </c>
      <c r="F43" s="27">
        <v>3012401001151</v>
      </c>
      <c r="G43" s="24" t="s">
        <v>61</v>
      </c>
      <c r="H43" s="25">
        <v>2310000</v>
      </c>
      <c r="I43" s="25">
        <v>2310000</v>
      </c>
      <c r="J43" s="23">
        <f t="shared" si="0"/>
        <v>1</v>
      </c>
      <c r="K43" s="24" t="s">
        <v>147</v>
      </c>
    </row>
    <row r="44" spans="1:11" s="22" customFormat="1" ht="161.5" x14ac:dyDescent="0.2">
      <c r="A44" s="27">
        <v>41</v>
      </c>
      <c r="B44" s="24" t="s">
        <v>148</v>
      </c>
      <c r="C44" s="24" t="s">
        <v>106</v>
      </c>
      <c r="D44" s="26">
        <v>45596</v>
      </c>
      <c r="E44" s="24" t="s">
        <v>149</v>
      </c>
      <c r="F44" s="27">
        <v>7010001008844</v>
      </c>
      <c r="G44" s="24" t="s">
        <v>150</v>
      </c>
      <c r="H44" s="25">
        <v>66959200</v>
      </c>
      <c r="I44" s="25">
        <v>66959200</v>
      </c>
      <c r="J44" s="23">
        <f t="shared" si="0"/>
        <v>1</v>
      </c>
      <c r="K44" s="28"/>
    </row>
  </sheetData>
  <autoFilter ref="A3:K44"/>
  <mergeCells count="1">
    <mergeCell ref="A1:K1"/>
  </mergeCells>
  <phoneticPr fontId="2"/>
  <conditionalFormatting sqref="E8">
    <cfRule type="expression" dxfId="5" priority="12" stopIfTrue="1">
      <formula>OR(COUNTIF(E8,"丁目"),COUNTIF(E8,"番地"),COUNTIF(E8,"号"),COUNTIF(E8,"－"))</formula>
    </cfRule>
  </conditionalFormatting>
  <conditionalFormatting sqref="C5:C7 E5:E7">
    <cfRule type="expression" dxfId="4" priority="11" stopIfTrue="1">
      <formula>OR(COUNTIF(C5,"丁目"),COUNTIF(C5,"番地"),COUNTIF(C5,"号"),COUNTIF(C5,"－"))</formula>
    </cfRule>
  </conditionalFormatting>
  <conditionalFormatting sqref="C8">
    <cfRule type="expression" dxfId="3" priority="10" stopIfTrue="1">
      <formula>OR(COUNTIF(C8,"丁目"),COUNTIF(C8,"番地"),COUNTIF(C8,"号"),COUNTIF(C8,"－"))</formula>
    </cfRule>
  </conditionalFormatting>
  <conditionalFormatting sqref="E4 C4">
    <cfRule type="expression" dxfId="2" priority="9" stopIfTrue="1">
      <formula>OR(COUNTIF(C4,"丁目"),COUNTIF(C4,"番地"),COUNTIF(C4,"号"),COUNTIF(C4,"－"))</formula>
    </cfRule>
  </conditionalFormatting>
  <conditionalFormatting sqref="E9">
    <cfRule type="expression" dxfId="1" priority="7" stopIfTrue="1">
      <formula>OR(COUNTIF(E9,"丁目"),COUNTIF(E9,"番地"),COUNTIF(E9,"号"),COUNTIF(E9,"－"))</formula>
    </cfRule>
  </conditionalFormatting>
  <conditionalFormatting sqref="E12">
    <cfRule type="expression" dxfId="0" priority="6" stopIfTrue="1">
      <formula>OR(COUNTIF(E12,"丁目"),COUNTIF(E12,"番地"),COUNTIF(E12,"号"),COUNTIF(E12,"－"))</formula>
    </cfRule>
  </conditionalFormatting>
  <dataValidations count="9">
    <dataValidation imeMode="off" allowBlank="1" sqref="H9:I44 D9:D16 D18:D44 F10:F44 J4:J44"/>
    <dataValidation imeMode="on" allowBlank="1" sqref="E13:E44 E10:E11 B28:B44 B6 B10:B26 C13:C44"/>
    <dataValidation imeMode="on" allowBlank="1" showInputMessage="1" showErrorMessage="1" sqref="B5 B7 B9 B27 G5:G6 K4:K44 G9:G44"/>
    <dataValidation imeMode="off" allowBlank="1" showInputMessage="1" showErrorMessage="1" sqref="D17 A4:A44"/>
    <dataValidation type="custom" errorStyle="warning" imeMode="disabled" showInputMessage="1" showErrorMessage="1" error="契約金額が予定価格を超えている，または，少額随意契約可能な金額（共同調達は分担前の予定価格の総額で判断）となっていませんか。" sqref="D6:D7 H5:H7">
      <formula1>AND(D5&gt;=E5,D5&gt;799999)</formula1>
    </dataValidation>
    <dataValidation type="custom" errorStyle="warning" imeMode="disabled" allowBlank="1" showInputMessage="1" showErrorMessage="1" error="契約金額が予定価格を超えています。" sqref="I5:I7">
      <formula1>H5&gt;=I5</formula1>
    </dataValidation>
    <dataValidation type="textLength" errorStyle="warning" imeMode="disabled" operator="equal" allowBlank="1" showInputMessage="1" showErrorMessage="1" error="13桁で入力してください。" sqref="F5:F7 F9">
      <formula1>13</formula1>
    </dataValidation>
    <dataValidation type="custom" errorStyle="warning" imeMode="on" allowBlank="1" showInputMessage="1" showErrorMessage="1" error="「丁目」，「番地」，「号」，「－（全角）」が含まれています（いずれも住所表示には使用不可）。" sqref="E5:E7 C4:C12 E9 E12">
      <formula1>ISERROR(FIND("丁目",C4))*ISERROR(FIND("番地",C4))*ISERROR(FIND("号",C4))*ISERROR(FIND("－",C4))</formula1>
    </dataValidation>
    <dataValidation type="date" errorStyle="warning" imeMode="disabled" allowBlank="1" showInputMessage="1" showErrorMessage="1" error="令和２年度の日付を入力してください。" sqref="D4:D5 D8">
      <formula1>43922</formula1>
      <formula2>44286</formula2>
    </dataValidation>
  </dataValidations>
  <printOptions horizontalCentered="1"/>
  <pageMargins left="0.19685039370078741" right="0.19685039370078741" top="0.39370078740157483" bottom="0.43307086614173229" header="0.15748031496062992" footer="0.31496062992125984"/>
  <pageSetup paperSize="9" scale="70"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別表４</vt:lpstr>
      <vt:lpstr>別表４!Print_Area</vt:lpstr>
      <vt:lpstr>別表４!Print_Titles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