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案16】別表4_物品役務・随意契約（令和6年度分修正）\"/>
    </mc:Choice>
  </mc:AlternateContent>
  <bookViews>
    <workbookView xWindow="3900" yWindow="60" windowWidth="14940" windowHeight="8030" firstSheet="1" activeTab="1"/>
  </bookViews>
  <sheets>
    <sheet name="リスト" sheetId="12" state="hidden" r:id="rId1"/>
    <sheet name="別表４" sheetId="26" r:id="rId2"/>
  </sheets>
  <definedNames>
    <definedName name="_xlnm._FilterDatabase" localSheetId="0" hidden="1">リスト!#REF!</definedName>
    <definedName name="_xlnm._FilterDatabase" localSheetId="1" hidden="1">別表４!$A$3:$K$31</definedName>
    <definedName name="_xlnm.Print_Titles" localSheetId="1">別表４!$3:$3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31" i="26" l="1"/>
  <c r="J30" i="26"/>
  <c r="J29" i="26"/>
  <c r="J28" i="26"/>
  <c r="J27" i="26"/>
  <c r="J26" i="26"/>
  <c r="J25" i="26"/>
  <c r="J24" i="26"/>
  <c r="J23" i="26"/>
  <c r="J22" i="26"/>
  <c r="J21" i="26"/>
  <c r="J20" i="26"/>
  <c r="J19" i="26"/>
  <c r="J18" i="26"/>
  <c r="J17" i="26"/>
  <c r="J16" i="26"/>
  <c r="J15" i="26"/>
  <c r="J14" i="26"/>
  <c r="J13" i="26"/>
  <c r="J12" i="26"/>
  <c r="J11" i="26"/>
  <c r="J10" i="26"/>
  <c r="J9" i="26"/>
  <c r="J8" i="26"/>
  <c r="J7" i="26"/>
  <c r="J6" i="26"/>
  <c r="J5" i="26"/>
  <c r="J4" i="26"/>
</calcChain>
</file>

<file path=xl/sharedStrings.xml><?xml version="1.0" encoding="utf-8"?>
<sst xmlns="http://schemas.openxmlformats.org/spreadsheetml/2006/main" count="170" uniqueCount="121">
  <si>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</si>
  <si>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</si>
  <si>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</si>
  <si>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</si>
  <si>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</si>
  <si>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</si>
  <si>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</si>
  <si>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</si>
  <si>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</si>
  <si>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</si>
  <si>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随意契約によることとした会計法令の根拠条文及び理由
（企画競争又は公募）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</si>
  <si>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落札率
（％）</t>
    <rPh sb="0" eb="2">
      <t>ラクサツ</t>
    </rPh>
    <rPh sb="2" eb="3">
      <t>リツ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</si>
  <si>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</si>
  <si>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</si>
  <si>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</si>
  <si>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</si>
  <si>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</si>
  <si>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</si>
  <si>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</si>
  <si>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</si>
  <si>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</si>
  <si>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</si>
  <si>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</si>
  <si>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一般競争入札</t>
    <rPh sb="0" eb="2">
      <t>イッパン</t>
    </rPh>
    <rPh sb="2" eb="4">
      <t>キョウソウ</t>
    </rPh>
    <rPh sb="4" eb="6">
      <t>ニュウサツ</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</si>
  <si>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</si>
  <si>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</si>
  <si>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</si>
  <si>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指名競争入札</t>
    <rPh sb="0" eb="2">
      <t>シメイ</t>
    </rPh>
    <rPh sb="2" eb="4">
      <t>キョウソウ</t>
    </rPh>
    <rPh sb="4" eb="6">
      <t>ニュウサツ</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</si>
  <si>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</si>
  <si>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</si>
  <si>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</si>
  <si>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</si>
  <si>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</si>
  <si>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</si>
  <si>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</si>
  <si>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</si>
  <si>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</si>
  <si>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</si>
  <si>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</si>
  <si>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</si>
  <si>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</si>
  <si>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</si>
  <si>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</si>
  <si>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</si>
  <si>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</si>
  <si>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</si>
  <si>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プルダウンメニューリスト</t>
    <phoneticPr fontId="2"/>
  </si>
  <si>
    <t>備　考</t>
    <rPh sb="0" eb="1">
      <t>ソナエ</t>
    </rPh>
    <rPh sb="2" eb="3">
      <t>コウ</t>
    </rPh>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</si>
  <si>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</si>
  <si>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</si>
  <si>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</si>
  <si>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公共調達の適正化について（平成18年8月25日付財計第2017号）に基づく随意契約に係る情報の公表（物品役務等）</t>
    <rPh sb="50" eb="52">
      <t>ブッピン</t>
    </rPh>
    <rPh sb="52" eb="54">
      <t>エキム</t>
    </rPh>
    <rPh sb="54" eb="55">
      <t>トウ</t>
    </rPh>
    <phoneticPr fontId="2"/>
  </si>
  <si>
    <t>予定価格（円）
（税込）</t>
    <rPh sb="0" eb="2">
      <t>ヨテイ</t>
    </rPh>
    <rPh sb="2" eb="4">
      <t>カカク</t>
    </rPh>
    <phoneticPr fontId="2"/>
  </si>
  <si>
    <t>契約金額（円）
（税込）</t>
    <rPh sb="0" eb="2">
      <t>ケイヤク</t>
    </rPh>
    <rPh sb="2" eb="4">
      <t>キンガク</t>
    </rPh>
    <phoneticPr fontId="2"/>
  </si>
  <si>
    <t>普通乗用自動車10台の賃貸借</t>
    <rPh sb="0" eb="2">
      <t>フツウ</t>
    </rPh>
    <rPh sb="2" eb="4">
      <t>ジョウヨウ</t>
    </rPh>
    <rPh sb="4" eb="7">
      <t>ジドウシャ</t>
    </rPh>
    <rPh sb="9" eb="10">
      <t>ダイ</t>
    </rPh>
    <rPh sb="11" eb="14">
      <t>チンタイシャク</t>
    </rPh>
    <phoneticPr fontId="2"/>
  </si>
  <si>
    <t>支出負担行為担当官
　東京地方検察庁検事正
　竹内　寛志
（東京都千代田区霞が関1-1-1）</t>
    <rPh sb="0" eb="9">
      <t>シシュツフタンコウイタントウカン</t>
    </rPh>
    <rPh sb="11" eb="18">
      <t>トウキョウチホウケンサツチョウ</t>
    </rPh>
    <rPh sb="18" eb="20">
      <t>ケンジ</t>
    </rPh>
    <rPh sb="20" eb="21">
      <t>セイ</t>
    </rPh>
    <rPh sb="23" eb="25">
      <t>タケウチ</t>
    </rPh>
    <rPh sb="26" eb="28">
      <t>カンシ</t>
    </rPh>
    <rPh sb="30" eb="33">
      <t>トウキョウト</t>
    </rPh>
    <rPh sb="33" eb="37">
      <t>チヨダク</t>
    </rPh>
    <rPh sb="37" eb="38">
      <t>カスミ</t>
    </rPh>
    <rPh sb="39" eb="40">
      <t>セキ</t>
    </rPh>
    <phoneticPr fontId="2"/>
  </si>
  <si>
    <t>三菱オートリース株式会社
東京都港区芝5-34-7</t>
    <rPh sb="0" eb="2">
      <t>ミツビシ</t>
    </rPh>
    <rPh sb="8" eb="12">
      <t>カブシキガイシャ</t>
    </rPh>
    <rPh sb="13" eb="16">
      <t>トウキョウト</t>
    </rPh>
    <rPh sb="16" eb="18">
      <t>ミナトク</t>
    </rPh>
    <rPh sb="18" eb="19">
      <t>シバ</t>
    </rPh>
    <phoneticPr fontId="2"/>
  </si>
  <si>
    <t>契約の相手方は、当初契約において一般競争入札により落札した者であって、当該機器等を継続して賃貸可能な者は契約の相手方のみであり、競争入札を許さないため。（会計法第29条の3第4項、予決令第102条の4第3号）</t>
    <rPh sb="0" eb="2">
      <t>ケイヤク</t>
    </rPh>
    <rPh sb="3" eb="6">
      <t>アイテガタ</t>
    </rPh>
    <rPh sb="8" eb="10">
      <t>トウショ</t>
    </rPh>
    <rPh sb="10" eb="12">
      <t>ケイヤク</t>
    </rPh>
    <rPh sb="16" eb="18">
      <t>イッパン</t>
    </rPh>
    <rPh sb="18" eb="20">
      <t>キョウソウ</t>
    </rPh>
    <rPh sb="20" eb="22">
      <t>ニュウサツ</t>
    </rPh>
    <rPh sb="25" eb="27">
      <t>ラクサツ</t>
    </rPh>
    <rPh sb="29" eb="30">
      <t>モノ</t>
    </rPh>
    <rPh sb="35" eb="37">
      <t>トウガイ</t>
    </rPh>
    <rPh sb="37" eb="39">
      <t>キキ</t>
    </rPh>
    <rPh sb="39" eb="40">
      <t>トウ</t>
    </rPh>
    <rPh sb="41" eb="43">
      <t>ケイゾク</t>
    </rPh>
    <rPh sb="45" eb="47">
      <t>チンタイ</t>
    </rPh>
    <rPh sb="47" eb="49">
      <t>カノウ</t>
    </rPh>
    <rPh sb="50" eb="51">
      <t>モノ</t>
    </rPh>
    <rPh sb="52" eb="54">
      <t>ケイヤク</t>
    </rPh>
    <rPh sb="55" eb="58">
      <t>アイテガタ</t>
    </rPh>
    <rPh sb="64" eb="68">
      <t>キョウソウニュウサツ</t>
    </rPh>
    <rPh sb="69" eb="70">
      <t>ユル</t>
    </rPh>
    <phoneticPr fontId="2"/>
  </si>
  <si>
    <t>令和6年11月分</t>
    <rPh sb="0" eb="2">
      <t>レイワ</t>
    </rPh>
    <rPh sb="3" eb="4">
      <t>ネン</t>
    </rPh>
    <rPh sb="6" eb="7">
      <t>ツキ</t>
    </rPh>
    <rPh sb="7" eb="8">
      <t>オイワケ</t>
    </rPh>
    <phoneticPr fontId="2"/>
  </si>
  <si>
    <t>令和6年度プレクリアランスの実施に必要な台湾桃園国際空港内に敷設している通信回線の修繕作業等</t>
  </si>
  <si>
    <t>令和6年宮崎県日向灘地震に伴う地図情報システムにおける座標値補正パラメータのシステム登録作業の請負　一式</t>
  </si>
  <si>
    <t>法務省統合情報基盤（統合WAN）のガバメントソリューションサービスへの移行に係る支援等の請負　一式</t>
  </si>
  <si>
    <t>ベトナム向け国費送還の座席手配等に係る業務委託契約</t>
  </si>
  <si>
    <t>トルコ向け国費送還の座席手配等に係る業務委託契約</t>
  </si>
  <si>
    <t>パキスタン向け国費送還の座席手配等に係る業務委託契約</t>
  </si>
  <si>
    <t>第7次NACCS更改に伴う事前審査システム対応作業　一式</t>
  </si>
  <si>
    <t>高松法務局2階登記部門レイアウト変更に伴う登記情報システム機器移設作業</t>
  </si>
  <si>
    <t>フィリピン向け国費送還の座席手配等に係る業務委託契約</t>
  </si>
  <si>
    <t>航空機内保安要員業務等委託契約（スリランカ航空）</t>
  </si>
  <si>
    <t>スリランカ向け国費送還の座席手配等に係る業務委託契約</t>
  </si>
  <si>
    <t>出入国管理業務個人識別情報システム用機器のソフトウェア更新に係る作業　一式</t>
  </si>
  <si>
    <t>仙台第3法務総合庁舎中央監視装置整備作業</t>
  </si>
  <si>
    <t>タイ王国向け国費送還の座席手配等に係る業務委託契約</t>
  </si>
  <si>
    <t>フィリピン共和国向け国費送還の座席手配等に係る業務委託契約</t>
  </si>
  <si>
    <t>横浜支局におけるベトナム向け国費送還の座席手配等に係る業務委託契約</t>
  </si>
  <si>
    <t>令和6年度インドネシア語委託研修一式</t>
  </si>
  <si>
    <t>令和6年度韓国語委託研修（Ⅱ）一式</t>
  </si>
  <si>
    <t>インド向け国費送還の座席手配等に係る業務委託契約</t>
  </si>
  <si>
    <t>第7次NACCS更改に伴う乗員上陸許可支援システム対応作業　一式</t>
  </si>
  <si>
    <t>ブラジル・サンパウロ向け護送官付き国費送還の座席手配等請負契約</t>
  </si>
  <si>
    <t>インドネシア共和国向け国費送還の座席手配等に係る業務委託契約</t>
  </si>
  <si>
    <t>タイ向け国費送還の座席手配等に係る業務委託契約</t>
  </si>
  <si>
    <t>支出負担行為担当官
　出入国在留管理庁次長
　杉山　徳明
（東京都千代田区霞が関1-1-1）</t>
  </si>
  <si>
    <t>日本電気株式会社
東京都港区芝5-7-1</t>
  </si>
  <si>
    <t>支出負担行為担当官
　法務省大臣官房会計課長
　村松　秀樹
（東京都千代田区霞が関1-1-1）</t>
  </si>
  <si>
    <t>株式会社NTTデータ
東京都江東区豊洲3-3-3</t>
  </si>
  <si>
    <t>KDDI株式会社
東京都千代田区大手町1-8-1</t>
  </si>
  <si>
    <t>支出負担行為担当官
　東京出入国在留管理局長
　宮尾　芳彰
（東京都港区港南5-5-30）</t>
  </si>
  <si>
    <t>株式会社ワールドワイド
神奈川県横浜市西区浅間町3-165-4</t>
  </si>
  <si>
    <t>有限会社ジーエストラベル
大阪府大阪市中央区東心斎橋1-13-21</t>
  </si>
  <si>
    <t>株式会社NDCトラベル
東京都墨田区江東橋3-3-7</t>
  </si>
  <si>
    <t>株式会社日立製作所
東京都千代田区丸の内1-6-6</t>
  </si>
  <si>
    <t>支出負担行為担当官
　高松法務局長
　相原　茂
（香川県高松市丸の内1-1）</t>
  </si>
  <si>
    <t>東芝デジタルソリューションズ株式会社
神奈川県川崎市幸区堀川町72-34</t>
  </si>
  <si>
    <t>支出負担行為担当官
　入国者収容所東日本入国管理センター所長
　津留　信弘
（茨城県牛久市久野町1766-1）</t>
  </si>
  <si>
    <t>スリランカンエアラインズリミテッド
東京都中央区日本橋堀留町1-10-16</t>
  </si>
  <si>
    <t>支出負担行為担当官
　仙台法務局長
　古谷　剛司
（宮城県仙台市青葉区春日町7-25）</t>
  </si>
  <si>
    <t>ジョンソンコントロールズ株式会社
東京都渋谷区笹塚1-50-1</t>
  </si>
  <si>
    <t>支出負担行為担当官
　公安調査庁総務部長
　霜田　仁
（東京都千代田区霞が関1-1-1）</t>
  </si>
  <si>
    <t>ディラ国際語学アカデミー株式会社
東京都千代田区六番町9</t>
  </si>
  <si>
    <t>株式会社Measure Creation
東京都渋谷区神南1-10-7</t>
  </si>
  <si>
    <t>支出負担行為担当官
　大阪出入国在留管理局長
　西山　良
（大阪府大阪市住之江区南港北1-29-53）</t>
  </si>
  <si>
    <t>支出負担行為担当官
　東京出入国在留管理局長
　宮尾　芳彰
（京都港区港南5-5-30）</t>
  </si>
  <si>
    <t>本調達の作業は、令和2年度に敷設したLAN設備の修繕等を行うものであるところ、当該敷設作業は日本電気株式会社及び同社関係会社が行ったものである。また、当該LAN設備については、出入国管理業務個人識別情報システムの基幹機能である指紋照合機能を使用する際の通信に必要となるところ、当該指紋照合機能については、同社等が特許を保持する独自の特徴点抽出及び照合方式が採用されており、同社等が独占排他権を有しているだけでなく、他社に対して特許使用権を与えない方針としているため、上述の技術的設定・加工の内容は同社及び同社関係会社以外では理解することができない。
よって、本調達はLAN設備の敷設を行った日本電気株式会社でなければこれを履行することができないため。（会計法第29条の3第4項、予決令第102条の4第3号）</t>
  </si>
  <si>
    <t>契約の相手方は、地図情報システムの運用支援等業務を請け負っているところ、本件調達役務についても同システムの安定稼動に影響が生じないように万全を期して作業を実施する必要があり、システム構成等を熟知しているのは契約の相手方のみであるため（会計法第29条の3第4項、予決令第102条の4第3号）。</t>
  </si>
  <si>
    <t>契約の相手方は、法務省統合情報基盤の通信サービスに係る運用管理業務を請け負っているところ、本件調達については、同通信サービスに係る情報提供を受ける必要があるほか、同通信サービスの安定稼動に影響が生じないように万全を期す必要があり、同通信サービスの設定情報等を熟知しているのは契約の相手方のみであるため（会計法第29条の3第4項、特例政令第12条第1項第2号）。</t>
  </si>
  <si>
    <t>本件に係る被送還者の送還計画等において、当該送還業務の特殊性を踏まえた送還先までの経由地を含む渡航ルートの選択・調整に適応でき、当局及び航空会社との適格な交渉等が可能なものは契約の相手方以外におらず、競争を許さないため。（会計法第29条の3第4項、予決令第102条の4第3号）</t>
  </si>
  <si>
    <t>本調達は、稼動中の事前審査システム（以下「APIS」という。）を構成する機器の設定変更及びNACCSとのシステム間で実施する試験対応であるところ、本作業を実施するに当たっては、APIS全体として稼動確認・稼動保証を行う必要があり、機器構成、設定内容等、既存のシステム動作環境を熟知した者以外は安全に実施できない。株式会社日立製作所はAPISの運用支援事業者であるため、システムを構成する機器全体について稼動監視を行っており、また、個別の機器保守についても賃貸借契約に基づき同社が実施している。そのため、本作業についてのみ同者以外の事業者が作業を担当した場合、各事業者間でシステム障害発生時の原因切分け、保守対応等の責任分解点が曖昧になるだけでなく、迅速な初動が困難な状況となり、ひいては、航空機が本邦に到着するまでの事前審査に係る入国審査業務が継続できなくなる等、出入国管理業務全般に影響を及ぼすこととなる。
よって、当該作業を実施できるのは、株式会社日立製作所においてほかにないため。（会計法第29条の3第4項、予決令第102条の4第3号）</t>
  </si>
  <si>
    <t>当該機器の賃貸借契約における納入業者であり、移設作業（動作確認を含む。）に必要な技術・能力及び保守部品を有する者が契約の相手方のみであるため（会計法第29条の3第4項、予決令第102条の4第3号）。</t>
  </si>
  <si>
    <t>スリランカ航空を利用した最も効果的な護送支援が可能な者は契約の相手方以外におらず、競争を許さないため。（会計法第29条の3第4項、予決令第102条の4第3号）</t>
  </si>
  <si>
    <t>本調達は、出入国管理業務個人識別情報システム（以下「J-BIS」という。）のサブアプリケーションであるバイオカートサブシステムが搭載された上陸審査場における個人識別情報の取得迅速化のための出入国管理業務個人識別情報システム用機器（以下「バイオカート」という。）の安全な稼動を維持するため、ウイルス対策ソフトの更新作業を行うものである。バイオカートを含むJ-BISのシステム設計・開発事業者及び運用支援事業者は日本電気株式会社（以下「NEC」という。）であるところ、NEC以外の事業者が本調達の作業を実施した場合であって、誤った操作等によるシステム機器の故障、システム障害等が発生した場合、NECが行う運用支援を享受することができなくなるだけでなく、発生した損害に対する責任の切り分けができないため、損失の補填が著しく困難となる。また、障害発生時には複数社間での連携が必須となるため、対応が著しく遅滞することとなり、当庁業務に甚大な影響をもたらすこととなる。
よって本調達は、バイオカートを含むJ-BISの知見と運用実績を持ち、運用支援業務を行っているNECでなければ履行することができないため。（会計法第29条の3第4項、予決令第102条の4第3号）</t>
  </si>
  <si>
    <t>本業務は、仙台第3法務総合庁舎に設置されている中央監視装置の整備作業（オーバーホール）を行い、当該装置の機能維持を図るものである。当該装置は、契約相手方独自の仕様で専用設計・構築したものであり、装置の全体構成並びに機器の構造及び性能を熟知した専門の知識と技術を必要とするため、本業務を履行することができるのは、設計メーカーである契約相手方のみである。（会計法第29条の3第4項、予決令第102条の4第3号）。</t>
  </si>
  <si>
    <t>本件業務については、その性質が高度の創造性を要するもので個人的な資質に委ねられる度合いが強いものであることから、当庁の企画方針に合致する者を選定すべく、企画競争を実施した結果、契約の相手方が本件業務に求められる要件を満たしているものと判断されたため。（会計法第29条の3第4項、予決令第102条の4第3号）</t>
  </si>
  <si>
    <t>本調達は、稼動中の乗員システムを構成する機器の設定変更及びNACCSとのシステム間で実施する試験対応であるところ、本作業を実施するに当たっては、乗員システム全体として稼動確認・稼動保証を行う必要があり、機器構成、設定内容等、既存のシステム動作環境を熟知した者以外は安全に実施できない。日本電気株式会社は乗員システムの運用支援事業者であるため、システムを構成する機器全体について稼動監視を行っており、また、個別の機器保守についても賃貸借契約に基づき同社が実施している。そのため、本作業についてのみ同社以外の事業者が作業を担当した場合、各事業者間でシステム障害発生時の原因切分け、保守対応等の責任分解点が曖昧になるだけでなく、迅速な初動が困難な状況となり、ひいては、船舶の乗員上陸許可申請に係る入国審査業務が継続できなくなる等、出入国管理業務全般に影響を及ぼすこととなる。
よって、当該作業を実施できるのは、日本電気株式会社においてほかにないため。（会計法第29条の3第4項、特例政令第12条第1項第1号）</t>
  </si>
  <si>
    <t>入札公告を行うことで、広く一般に知れ渡ることとなり、送還当日に支障を来すおそれがあり、かつ本件に係る被送還者の送還計画等において、当該送還業務の特殊性を踏まえた送還先までの経由地を含む渡航ルートの選択・調整に適応でき、当局及び航空会社との適格な交渉等が可能なものは契約の相手方以外おらず、競争を許さないため。（会計法第29条の3第4項、予決令第102条の4第3号）</t>
    <rPh sb="34" eb="35">
      <t>キタ</t>
    </rPh>
    <phoneticPr fontId="2"/>
  </si>
  <si>
    <t>国庫債務負担行為</t>
    <rPh sb="0" eb="2">
      <t>コッコ</t>
    </rPh>
    <rPh sb="2" eb="4">
      <t>サイム</t>
    </rPh>
    <rPh sb="4" eb="6">
      <t>フタン</t>
    </rPh>
    <rPh sb="6" eb="8">
      <t>コウイ</t>
    </rPh>
    <phoneticPr fontId="2"/>
  </si>
  <si>
    <t>コニカミノルタ社製複合機保守契約（12台）</t>
  </si>
  <si>
    <t>支出負担行為担当官
　鳥取地方法務局長
　松村　亮
（鳥取県鳥取市東町2-302）</t>
  </si>
  <si>
    <t>コニカミノルタジャパン株式会社情報機器営業本部中国支店
広島県広島市中区東白島町14-15</t>
    <rPh sb="11" eb="15">
      <t>カブシキガイシャ</t>
    </rPh>
    <rPh sb="15" eb="19">
      <t>ジョウホウキキ</t>
    </rPh>
    <rPh sb="19" eb="21">
      <t>エイギョウ</t>
    </rPh>
    <rPh sb="21" eb="23">
      <t>ホンブ</t>
    </rPh>
    <rPh sb="23" eb="25">
      <t>チュウゴク</t>
    </rPh>
    <rPh sb="25" eb="27">
      <t>シテン</t>
    </rPh>
    <rPh sb="28" eb="31">
      <t>ヒロシマケン</t>
    </rPh>
    <rPh sb="31" eb="34">
      <t>ヒロシマシ</t>
    </rPh>
    <rPh sb="34" eb="36">
      <t>ナカク</t>
    </rPh>
    <rPh sb="36" eb="40">
      <t>ヒガシハクシマチョウ</t>
    </rPh>
    <phoneticPr fontId="2"/>
  </si>
  <si>
    <t>有限会社エイダン事務機が年度途中で事業停止となったところ、実際の複合機の保守作業等については同社と業務委託契約を締結していた本件契約の相手方が行っていたという事情の下では、契約内容を適切に対応できるのは契約の相手方のみであり、契約の性質上、競争を許さないため（会計法第29条の3第4項、予決令第102条の4第3号）。</t>
    <rPh sb="0" eb="4">
      <t>ユウゲンガイシャ</t>
    </rPh>
    <rPh sb="8" eb="11">
      <t>ジムキ</t>
    </rPh>
    <rPh sb="12" eb="14">
      <t>ネンド</t>
    </rPh>
    <rPh sb="14" eb="16">
      <t>トチュウ</t>
    </rPh>
    <rPh sb="17" eb="19">
      <t>ジギョウ</t>
    </rPh>
    <rPh sb="19" eb="21">
      <t>テイシ</t>
    </rPh>
    <rPh sb="29" eb="31">
      <t>ジッサイ</t>
    </rPh>
    <rPh sb="32" eb="35">
      <t>フクゴウキ</t>
    </rPh>
    <rPh sb="36" eb="38">
      <t>ホシュ</t>
    </rPh>
    <rPh sb="38" eb="40">
      <t>サギョウ</t>
    </rPh>
    <rPh sb="40" eb="41">
      <t>トウ</t>
    </rPh>
    <rPh sb="46" eb="48">
      <t>ドウシャ</t>
    </rPh>
    <rPh sb="49" eb="55">
      <t>ギョウムイタクケイヤク</t>
    </rPh>
    <rPh sb="56" eb="58">
      <t>テイケツ</t>
    </rPh>
    <rPh sb="62" eb="64">
      <t>ホンケン</t>
    </rPh>
    <rPh sb="64" eb="66">
      <t>ケイヤク</t>
    </rPh>
    <rPh sb="67" eb="70">
      <t>アイテガタ</t>
    </rPh>
    <rPh sb="71" eb="72">
      <t>オコナ</t>
    </rPh>
    <rPh sb="79" eb="81">
      <t>ジジョウ</t>
    </rPh>
    <rPh sb="82" eb="83">
      <t>モト</t>
    </rPh>
    <rPh sb="86" eb="88">
      <t>ケイヤク</t>
    </rPh>
    <rPh sb="88" eb="90">
      <t>ナイヨウ</t>
    </rPh>
    <rPh sb="91" eb="93">
      <t>テキセツ</t>
    </rPh>
    <rPh sb="94" eb="96">
      <t>タイオウ</t>
    </rPh>
    <rPh sb="101" eb="103">
      <t>ケイヤク</t>
    </rPh>
    <rPh sb="104" eb="107">
      <t>アイテガタ</t>
    </rPh>
    <rPh sb="113" eb="115">
      <t>ケイヤク</t>
    </rPh>
    <rPh sb="116" eb="119">
      <t>セイシツジョウ</t>
    </rPh>
    <rPh sb="120" eb="122">
      <t>キョウソウ</t>
    </rPh>
    <rPh sb="123" eb="124">
      <t>ユル</t>
    </rPh>
    <phoneticPr fontId="2"/>
  </si>
  <si>
    <t>単価契約</t>
    <rPh sb="0" eb="2">
      <t>タンカ</t>
    </rPh>
    <rPh sb="2" eb="4">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</si>
</sst>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Red]\(0\)"/>
    <numFmt numFmtId="179"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6">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center" vertical="center" wrapText="1"/>
    </xf>
    <xf numFmtId="0" fontId="0" fillId="0" borderId="0" xfId="0" applyFont="1" applyFill="1" applyBorder="1">
      <alignment vertical="center"/>
    </xf>
    <xf numFmtId="0" fontId="4" fillId="0" borderId="0" xfId="0" applyFont="1" applyFill="1" applyBorder="1" applyAlignment="1">
      <alignment horizontal="center" vertical="center" wrapText="1"/>
    </xf>
    <xf numFmtId="177" fontId="0" fillId="0" borderId="0" xfId="0" applyNumberFormat="1" applyFont="1" applyFill="1" applyBorder="1">
      <alignment vertical="center"/>
    </xf>
    <xf numFmtId="177" fontId="4"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8" fontId="4" fillId="0" borderId="1" xfId="0" applyNumberFormat="1" applyFont="1" applyFill="1" applyBorder="1" applyAlignment="1">
      <alignment horizontal="center" vertical="center" wrapText="1"/>
    </xf>
    <xf numFmtId="179" fontId="3" fillId="0" borderId="0" xfId="0" applyNumberFormat="1" applyFont="1" applyFill="1" applyBorder="1">
      <alignmen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176" fontId="4"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ill="1" applyBorder="1" applyAlignment="1">
      <alignment vertical="center" wrapText="1"/>
    </xf>
    <xf numFmtId="179" fontId="4" fillId="0" borderId="1" xfId="0" applyNumberFormat="1" applyFont="1" applyFill="1" applyBorder="1" applyAlignment="1">
      <alignment horizontal="center" vertical="center" wrapText="1"/>
    </xf>
    <xf numFmtId="49" fontId="0" fillId="0" borderId="0" xfId="3" applyNumberFormat="1" applyFont="1" applyFill="1" applyBorder="1">
      <alignment vertical="center"/>
    </xf>
    <xf numFmtId="49" fontId="4" fillId="0" borderId="1" xfId="3"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38" fontId="7" fillId="0" borderId="1" xfId="0" applyNumberFormat="1" applyFont="1" applyFill="1" applyBorder="1" applyAlignment="1" applyProtection="1">
      <alignment horizontal="center" vertical="center" wrapText="1"/>
      <protection locked="0"/>
    </xf>
    <xf numFmtId="177" fontId="7" fillId="0" borderId="1" xfId="0" applyNumberFormat="1" applyFont="1" applyFill="1" applyBorder="1" applyAlignment="1" applyProtection="1">
      <alignment horizontal="center" vertical="center" wrapText="1"/>
      <protection locked="0"/>
    </xf>
    <xf numFmtId="178"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1" xfId="4"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6" fontId="7" fillId="0" borderId="1" xfId="5"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xf>
    <xf numFmtId="0" fontId="0" fillId="0" borderId="0" xfId="0" applyFill="1" applyBorder="1" applyAlignment="1">
      <alignment horizontal="center" vertical="center"/>
    </xf>
  </cellXfs>
  <cellStyles count="6">
    <cellStyle name="パーセント" xfId="5" builtinId="5"/>
    <cellStyle name="パーセント 2" xfId="1"/>
    <cellStyle name="桁区切り" xfId="3" builtinId="6"/>
    <cellStyle name="標準" xfId="0" builtinId="0"/>
    <cellStyle name="標準 2" xfId="2"/>
    <cellStyle name="標準_１６７調査票４案件best100（再検討）0914提出用" xfId="4"/>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85" workbookViewId="0"/>
  </sheetViews>
  <sheetFormatPr defaultColWidth="9" defaultRowHeight="13" x14ac:dyDescent="0.2"/>
  <cols>
    <col min="1" max="1" width="2.6328125" style="1" customWidth="1"/>
    <col min="2" max="5" width="18.90625" style="1" customWidth="1"/>
    <col min="6" max="6" width="22.90625" style="1" customWidth="1"/>
    <col min="7" max="7" width="22.08984375" style="1" customWidth="1"/>
    <col min="8" max="9" width="18.90625" style="1" customWidth="1"/>
    <col min="10" max="16384" width="9" style="1"/>
  </cols>
  <sheetData>
    <row r="2" spans="1:9" ht="26" x14ac:dyDescent="0.2">
      <c r="B2" s="1" t="s">
        <v>46</v>
      </c>
    </row>
    <row r="4" spans="1:9" ht="30.75" customHeight="1" x14ac:dyDescent="0.2">
      <c r="A4" s="2"/>
      <c r="B4" s="3" t="s">
        <v>16</v>
      </c>
      <c r="C4" s="3" t="s">
        <v>9</v>
      </c>
      <c r="D4" s="3" t="s">
        <v>17</v>
      </c>
      <c r="E4" s="3" t="s">
        <v>18</v>
      </c>
      <c r="F4" s="3" t="s">
        <v>19</v>
      </c>
      <c r="G4" s="3" t="s">
        <v>20</v>
      </c>
      <c r="H4" s="3" t="s">
        <v>21</v>
      </c>
      <c r="I4" s="3" t="s">
        <v>12</v>
      </c>
    </row>
    <row r="5" spans="1:9" ht="30.75" customHeight="1" x14ac:dyDescent="0.2">
      <c r="A5" s="2">
        <v>1</v>
      </c>
      <c r="B5" s="2" t="s">
        <v>22</v>
      </c>
      <c r="C5" s="2" t="s">
        <v>4</v>
      </c>
      <c r="D5" s="2" t="s">
        <v>23</v>
      </c>
      <c r="E5" s="2" t="s">
        <v>24</v>
      </c>
      <c r="F5" s="2" t="s">
        <v>25</v>
      </c>
      <c r="G5" s="2" t="s">
        <v>45</v>
      </c>
      <c r="H5" s="2" t="s">
        <v>31</v>
      </c>
      <c r="I5" s="2" t="s">
        <v>14</v>
      </c>
    </row>
    <row r="6" spans="1:9" ht="30.75" customHeight="1" x14ac:dyDescent="0.2">
      <c r="A6" s="2">
        <v>2</v>
      </c>
      <c r="B6" s="2" t="s">
        <v>26</v>
      </c>
      <c r="C6" s="2" t="s">
        <v>5</v>
      </c>
      <c r="D6" s="2" t="s">
        <v>27</v>
      </c>
      <c r="E6" s="2" t="s">
        <v>28</v>
      </c>
      <c r="F6" s="2" t="s">
        <v>29</v>
      </c>
      <c r="G6" s="2" t="s">
        <v>30</v>
      </c>
      <c r="H6" s="2" t="s">
        <v>43</v>
      </c>
      <c r="I6" s="2" t="s">
        <v>13</v>
      </c>
    </row>
    <row r="7" spans="1:9" ht="30.75" customHeight="1" x14ac:dyDescent="0.2">
      <c r="A7" s="2">
        <v>3</v>
      </c>
      <c r="B7" s="2"/>
      <c r="C7" s="2" t="s">
        <v>49</v>
      </c>
      <c r="D7" s="2"/>
      <c r="E7" s="2"/>
      <c r="F7" s="2" t="s">
        <v>32</v>
      </c>
      <c r="G7" s="2" t="s">
        <v>33</v>
      </c>
      <c r="H7" s="2" t="s">
        <v>44</v>
      </c>
      <c r="I7" s="2" t="s">
        <v>15</v>
      </c>
    </row>
    <row r="8" spans="1:9" ht="30.75" customHeight="1" x14ac:dyDescent="0.2">
      <c r="A8" s="2">
        <v>4</v>
      </c>
      <c r="B8" s="2"/>
      <c r="C8" s="2" t="s">
        <v>6</v>
      </c>
      <c r="D8" s="2"/>
      <c r="E8" s="2"/>
      <c r="F8" s="2" t="s">
        <v>34</v>
      </c>
      <c r="G8" s="2" t="s">
        <v>35</v>
      </c>
      <c r="H8" s="2"/>
      <c r="I8" s="2"/>
    </row>
    <row r="9" spans="1:9" ht="30.75" customHeight="1" x14ac:dyDescent="0.2">
      <c r="A9" s="2">
        <v>5</v>
      </c>
      <c r="B9" s="2"/>
      <c r="C9" s="2" t="s">
        <v>7</v>
      </c>
      <c r="D9" s="2"/>
      <c r="E9" s="2"/>
      <c r="F9" s="2" t="s">
        <v>36</v>
      </c>
      <c r="G9" s="2" t="s">
        <v>37</v>
      </c>
      <c r="H9" s="2"/>
      <c r="I9" s="2"/>
    </row>
    <row r="10" spans="1:9" ht="30.75" customHeight="1" x14ac:dyDescent="0.2">
      <c r="A10" s="2">
        <v>6</v>
      </c>
      <c r="B10" s="2"/>
      <c r="C10" s="2" t="s">
        <v>8</v>
      </c>
      <c r="D10" s="2"/>
      <c r="E10" s="2"/>
      <c r="F10" s="2" t="s">
        <v>38</v>
      </c>
      <c r="G10" s="2" t="s">
        <v>39</v>
      </c>
      <c r="H10" s="2"/>
      <c r="I10" s="2"/>
    </row>
    <row r="11" spans="1:9" ht="30.75" customHeight="1" x14ac:dyDescent="0.2">
      <c r="A11" s="2">
        <v>7</v>
      </c>
      <c r="B11" s="2"/>
      <c r="C11" s="2"/>
      <c r="D11" s="2"/>
      <c r="E11" s="2"/>
      <c r="F11" s="2" t="s">
        <v>40</v>
      </c>
      <c r="G11" s="2"/>
      <c r="H11" s="2"/>
      <c r="I11" s="2"/>
    </row>
    <row r="12" spans="1:9" ht="30.75" customHeight="1" x14ac:dyDescent="0.2">
      <c r="A12" s="2">
        <v>8</v>
      </c>
      <c r="B12" s="2"/>
      <c r="C12" s="2"/>
      <c r="D12" s="2"/>
      <c r="E12" s="2"/>
      <c r="F12" s="2" t="s">
        <v>41</v>
      </c>
      <c r="G12" s="2"/>
      <c r="H12" s="2"/>
      <c r="I12" s="2"/>
    </row>
    <row r="13" spans="1:9" ht="30.75" customHeight="1" x14ac:dyDescent="0.2">
      <c r="A13" s="2">
        <v>9</v>
      </c>
      <c r="B13" s="2"/>
      <c r="C13" s="2"/>
      <c r="D13" s="2"/>
      <c r="E13" s="2"/>
      <c r="F13" s="2" t="s">
        <v>42</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K31"/>
  <sheetViews>
    <sheetView showGridLines="0" tabSelected="1" view="pageBreakPreview" zoomScaleNormal="100" zoomScaleSheetLayoutView="100" workbookViewId="0">
      <selection activeCell="N4" sqref="N4"/>
    </sheetView>
  </sheetViews>
  <sheetFormatPr defaultColWidth="9" defaultRowHeight="13" x14ac:dyDescent="0.2"/>
  <cols>
    <col min="1" max="1" width="3.90625" style="19" customWidth="1"/>
    <col min="2" max="2" width="30.6328125" style="24" customWidth="1"/>
    <col min="3" max="3" width="21.36328125" style="24" customWidth="1"/>
    <col min="4" max="4" width="13.08984375" style="7" customWidth="1"/>
    <col min="5" max="5" width="15.453125" style="24" customWidth="1"/>
    <col min="6" max="6" width="15.36328125" style="9" bestFit="1" customWidth="1"/>
    <col min="7" max="7" width="36.36328125" style="24" customWidth="1"/>
    <col min="8" max="8" width="14.453125" style="13" bestFit="1" customWidth="1"/>
    <col min="9" max="9" width="11.81640625" style="12" bestFit="1" customWidth="1"/>
    <col min="10" max="10" width="10.08984375" style="14" bestFit="1" customWidth="1"/>
    <col min="11" max="11" width="36.36328125" style="25" customWidth="1"/>
    <col min="12" max="16384" width="9" style="5"/>
  </cols>
  <sheetData>
    <row r="1" spans="1:11" ht="27.75" customHeight="1" x14ac:dyDescent="0.2">
      <c r="A1" s="34" t="s">
        <v>51</v>
      </c>
      <c r="B1" s="35"/>
      <c r="C1" s="35"/>
      <c r="D1" s="35"/>
      <c r="E1" s="35"/>
      <c r="F1" s="35"/>
      <c r="G1" s="35"/>
      <c r="H1" s="35"/>
      <c r="I1" s="35"/>
      <c r="J1" s="35"/>
      <c r="K1" s="35"/>
    </row>
    <row r="2" spans="1:11" ht="18.75" customHeight="1" x14ac:dyDescent="0.2">
      <c r="B2" s="16"/>
      <c r="C2" s="16"/>
      <c r="E2" s="16"/>
      <c r="G2" s="16"/>
      <c r="H2" s="11"/>
      <c r="K2" s="17" t="s">
        <v>58</v>
      </c>
    </row>
    <row r="3" spans="1:11" s="6" customFormat="1" ht="39" customHeight="1" x14ac:dyDescent="0.2">
      <c r="A3" s="20" t="s">
        <v>48</v>
      </c>
      <c r="B3" s="4" t="s">
        <v>2</v>
      </c>
      <c r="C3" s="4" t="s">
        <v>0</v>
      </c>
      <c r="D3" s="8" t="s">
        <v>1</v>
      </c>
      <c r="E3" s="4" t="s">
        <v>3</v>
      </c>
      <c r="F3" s="10" t="s">
        <v>50</v>
      </c>
      <c r="G3" s="4" t="s">
        <v>10</v>
      </c>
      <c r="H3" s="18" t="s">
        <v>52</v>
      </c>
      <c r="I3" s="18" t="s">
        <v>53</v>
      </c>
      <c r="J3" s="15" t="s">
        <v>11</v>
      </c>
      <c r="K3" s="4" t="s">
        <v>47</v>
      </c>
    </row>
    <row r="4" spans="1:11" s="21" customFormat="1" ht="153" customHeight="1" x14ac:dyDescent="0.2">
      <c r="A4" s="26">
        <v>1</v>
      </c>
      <c r="B4" s="29" t="s">
        <v>59</v>
      </c>
      <c r="C4" s="29" t="s">
        <v>82</v>
      </c>
      <c r="D4" s="27">
        <v>45597</v>
      </c>
      <c r="E4" s="29" t="s">
        <v>83</v>
      </c>
      <c r="F4" s="28">
        <v>7010401022916</v>
      </c>
      <c r="G4" s="30" t="s">
        <v>103</v>
      </c>
      <c r="H4" s="22">
        <v>1717800</v>
      </c>
      <c r="I4" s="22">
        <v>1717800</v>
      </c>
      <c r="J4" s="33">
        <f>IFERROR(ROUNDDOWN(I4/H4,3),"-")</f>
        <v>1</v>
      </c>
      <c r="K4" s="23"/>
    </row>
    <row r="5" spans="1:11" s="21" customFormat="1" ht="77" customHeight="1" x14ac:dyDescent="0.2">
      <c r="A5" s="26">
        <v>2</v>
      </c>
      <c r="B5" s="23" t="s">
        <v>60</v>
      </c>
      <c r="C5" s="23" t="s">
        <v>84</v>
      </c>
      <c r="D5" s="31">
        <v>45597</v>
      </c>
      <c r="E5" s="23" t="s">
        <v>85</v>
      </c>
      <c r="F5" s="32">
        <v>6010601062093</v>
      </c>
      <c r="G5" s="23" t="s">
        <v>104</v>
      </c>
      <c r="H5" s="22">
        <v>13231152</v>
      </c>
      <c r="I5" s="22">
        <v>12196800</v>
      </c>
      <c r="J5" s="33">
        <f>IFERROR(ROUNDDOWN(I5/H5,3),"-")</f>
        <v>0.92100000000000004</v>
      </c>
      <c r="K5" s="23"/>
    </row>
    <row r="6" spans="1:11" s="21" customFormat="1" ht="86.5" customHeight="1" x14ac:dyDescent="0.2">
      <c r="A6" s="26">
        <v>3</v>
      </c>
      <c r="B6" s="23" t="s">
        <v>61</v>
      </c>
      <c r="C6" s="23" t="s">
        <v>84</v>
      </c>
      <c r="D6" s="31">
        <v>45597</v>
      </c>
      <c r="E6" s="23" t="s">
        <v>86</v>
      </c>
      <c r="F6" s="32">
        <v>9011101031552</v>
      </c>
      <c r="G6" s="23" t="s">
        <v>105</v>
      </c>
      <c r="H6" s="22">
        <v>44378110</v>
      </c>
      <c r="I6" s="22">
        <v>41633625</v>
      </c>
      <c r="J6" s="33">
        <f>IFERROR(ROUNDDOWN(I6/H6,3),"-")</f>
        <v>0.93799999999999994</v>
      </c>
      <c r="K6" s="23"/>
    </row>
    <row r="7" spans="1:11" s="21" customFormat="1" ht="77" customHeight="1" x14ac:dyDescent="0.2">
      <c r="A7" s="26">
        <v>4</v>
      </c>
      <c r="B7" s="23" t="s">
        <v>62</v>
      </c>
      <c r="C7" s="23" t="s">
        <v>87</v>
      </c>
      <c r="D7" s="31">
        <v>45601</v>
      </c>
      <c r="E7" s="23" t="s">
        <v>88</v>
      </c>
      <c r="F7" s="32">
        <v>6020001030229</v>
      </c>
      <c r="G7" s="23" t="s">
        <v>106</v>
      </c>
      <c r="H7" s="22">
        <v>1227000</v>
      </c>
      <c r="I7" s="22">
        <v>1227000</v>
      </c>
      <c r="J7" s="33">
        <f>IFERROR(ROUNDDOWN(I7/H7,3),"-")</f>
        <v>1</v>
      </c>
      <c r="K7" s="23"/>
    </row>
    <row r="8" spans="1:11" s="21" customFormat="1" ht="77" customHeight="1" x14ac:dyDescent="0.2">
      <c r="A8" s="26">
        <v>5</v>
      </c>
      <c r="B8" s="23" t="s">
        <v>63</v>
      </c>
      <c r="C8" s="23" t="s">
        <v>87</v>
      </c>
      <c r="D8" s="31">
        <v>45601</v>
      </c>
      <c r="E8" s="23" t="s">
        <v>89</v>
      </c>
      <c r="F8" s="32">
        <v>5120002036091</v>
      </c>
      <c r="G8" s="23" t="s">
        <v>106</v>
      </c>
      <c r="H8" s="22">
        <v>1524050</v>
      </c>
      <c r="I8" s="22">
        <v>1524050</v>
      </c>
      <c r="J8" s="33">
        <f>IFERROR(ROUNDDOWN(I8/H8,3),"-")</f>
        <v>1</v>
      </c>
      <c r="K8" s="23"/>
    </row>
    <row r="9" spans="1:11" s="21" customFormat="1" ht="77" customHeight="1" x14ac:dyDescent="0.2">
      <c r="A9" s="26">
        <v>6</v>
      </c>
      <c r="B9" s="23" t="s">
        <v>64</v>
      </c>
      <c r="C9" s="23" t="s">
        <v>87</v>
      </c>
      <c r="D9" s="31">
        <v>45601</v>
      </c>
      <c r="E9" s="23" t="s">
        <v>90</v>
      </c>
      <c r="F9" s="32">
        <v>1010601044237</v>
      </c>
      <c r="G9" s="23" t="s">
        <v>106</v>
      </c>
      <c r="H9" s="22">
        <v>1580000</v>
      </c>
      <c r="I9" s="22">
        <v>1580000</v>
      </c>
      <c r="J9" s="33">
        <f>IFERROR(ROUNDDOWN(I9/H9,3),"-")</f>
        <v>1</v>
      </c>
      <c r="K9" s="23"/>
    </row>
    <row r="10" spans="1:11" s="21" customFormat="1" ht="200.5" customHeight="1" x14ac:dyDescent="0.2">
      <c r="A10" s="26">
        <v>7</v>
      </c>
      <c r="B10" s="23" t="s">
        <v>65</v>
      </c>
      <c r="C10" s="23" t="s">
        <v>82</v>
      </c>
      <c r="D10" s="31">
        <v>45601</v>
      </c>
      <c r="E10" s="23" t="s">
        <v>91</v>
      </c>
      <c r="F10" s="32">
        <v>7010001008844</v>
      </c>
      <c r="G10" s="23" t="s">
        <v>107</v>
      </c>
      <c r="H10" s="22">
        <v>16577000</v>
      </c>
      <c r="I10" s="22">
        <v>16577000</v>
      </c>
      <c r="J10" s="33">
        <f>IFERROR(ROUNDDOWN(I10/H10,3),"-")</f>
        <v>1</v>
      </c>
      <c r="K10" s="23" t="s">
        <v>115</v>
      </c>
    </row>
    <row r="11" spans="1:11" s="21" customFormat="1" ht="58" customHeight="1" x14ac:dyDescent="0.2">
      <c r="A11" s="26">
        <v>8</v>
      </c>
      <c r="B11" s="23" t="s">
        <v>66</v>
      </c>
      <c r="C11" s="23" t="s">
        <v>92</v>
      </c>
      <c r="D11" s="31">
        <v>45603</v>
      </c>
      <c r="E11" s="23" t="s">
        <v>93</v>
      </c>
      <c r="F11" s="32">
        <v>7010401052137</v>
      </c>
      <c r="G11" s="23" t="s">
        <v>108</v>
      </c>
      <c r="H11" s="22">
        <v>1276000</v>
      </c>
      <c r="I11" s="22">
        <v>1276000</v>
      </c>
      <c r="J11" s="33">
        <f>IFERROR(ROUNDDOWN(I11/H11,3),"-")</f>
        <v>1</v>
      </c>
      <c r="K11" s="23"/>
    </row>
    <row r="12" spans="1:11" s="21" customFormat="1" ht="77" customHeight="1" x14ac:dyDescent="0.2">
      <c r="A12" s="26">
        <v>9</v>
      </c>
      <c r="B12" s="23" t="s">
        <v>67</v>
      </c>
      <c r="C12" s="23" t="s">
        <v>87</v>
      </c>
      <c r="D12" s="31">
        <v>45604</v>
      </c>
      <c r="E12" s="23" t="s">
        <v>88</v>
      </c>
      <c r="F12" s="32">
        <v>6020001030229</v>
      </c>
      <c r="G12" s="23" t="s">
        <v>106</v>
      </c>
      <c r="H12" s="22">
        <v>1128000</v>
      </c>
      <c r="I12" s="22">
        <v>1128000</v>
      </c>
      <c r="J12" s="33">
        <f>IFERROR(ROUNDDOWN(I12/H12,3),"-")</f>
        <v>1</v>
      </c>
      <c r="K12" s="23"/>
    </row>
    <row r="13" spans="1:11" s="21" customFormat="1" ht="67.5" customHeight="1" x14ac:dyDescent="0.2">
      <c r="A13" s="26">
        <v>10</v>
      </c>
      <c r="B13" s="23" t="s">
        <v>68</v>
      </c>
      <c r="C13" s="23" t="s">
        <v>94</v>
      </c>
      <c r="D13" s="31">
        <v>45604</v>
      </c>
      <c r="E13" s="23" t="s">
        <v>95</v>
      </c>
      <c r="F13" s="32">
        <v>5700150003702</v>
      </c>
      <c r="G13" s="23" t="s">
        <v>109</v>
      </c>
      <c r="H13" s="22">
        <v>1262000</v>
      </c>
      <c r="I13" s="22">
        <v>1262000</v>
      </c>
      <c r="J13" s="33">
        <f>IFERROR(ROUNDDOWN(I13/H13,3),"-")</f>
        <v>1</v>
      </c>
      <c r="K13" s="23"/>
    </row>
    <row r="14" spans="1:11" s="21" customFormat="1" ht="77" customHeight="1" x14ac:dyDescent="0.2">
      <c r="A14" s="26">
        <v>11</v>
      </c>
      <c r="B14" s="23" t="s">
        <v>69</v>
      </c>
      <c r="C14" s="23" t="s">
        <v>87</v>
      </c>
      <c r="D14" s="31">
        <v>45604</v>
      </c>
      <c r="E14" s="23" t="s">
        <v>90</v>
      </c>
      <c r="F14" s="32">
        <v>1010601044237</v>
      </c>
      <c r="G14" s="23" t="s">
        <v>106</v>
      </c>
      <c r="H14" s="22">
        <v>1310000</v>
      </c>
      <c r="I14" s="22">
        <v>1310000</v>
      </c>
      <c r="J14" s="33">
        <f>IFERROR(ROUNDDOWN(I14/H14,3),"-")</f>
        <v>1</v>
      </c>
      <c r="K14" s="23"/>
    </row>
    <row r="15" spans="1:11" s="21" customFormat="1" ht="210" customHeight="1" x14ac:dyDescent="0.2">
      <c r="A15" s="26">
        <v>12</v>
      </c>
      <c r="B15" s="23" t="s">
        <v>70</v>
      </c>
      <c r="C15" s="23" t="s">
        <v>82</v>
      </c>
      <c r="D15" s="31">
        <v>45607</v>
      </c>
      <c r="E15" s="23" t="s">
        <v>83</v>
      </c>
      <c r="F15" s="32">
        <v>7010401022916</v>
      </c>
      <c r="G15" s="23" t="s">
        <v>110</v>
      </c>
      <c r="H15" s="22">
        <v>1516680</v>
      </c>
      <c r="I15" s="22">
        <v>1516680</v>
      </c>
      <c r="J15" s="33">
        <f>IFERROR(ROUNDDOWN(I15/H15,3),"-")</f>
        <v>1</v>
      </c>
      <c r="K15" s="23"/>
    </row>
    <row r="16" spans="1:11" s="21" customFormat="1" ht="96" customHeight="1" x14ac:dyDescent="0.2">
      <c r="A16" s="26">
        <v>13</v>
      </c>
      <c r="B16" s="23" t="s">
        <v>71</v>
      </c>
      <c r="C16" s="23" t="s">
        <v>96</v>
      </c>
      <c r="D16" s="31">
        <v>45607</v>
      </c>
      <c r="E16" s="23" t="s">
        <v>97</v>
      </c>
      <c r="F16" s="32">
        <v>8011001046081</v>
      </c>
      <c r="G16" s="23" t="s">
        <v>111</v>
      </c>
      <c r="H16" s="22">
        <v>4180000</v>
      </c>
      <c r="I16" s="22">
        <v>4180000</v>
      </c>
      <c r="J16" s="33">
        <f>IFERROR(ROUNDDOWN(I16/H16,3),"-")</f>
        <v>1</v>
      </c>
      <c r="K16" s="23"/>
    </row>
    <row r="17" spans="1:11" s="21" customFormat="1" ht="77" customHeight="1" x14ac:dyDescent="0.2">
      <c r="A17" s="26">
        <v>14</v>
      </c>
      <c r="B17" s="23" t="s">
        <v>72</v>
      </c>
      <c r="C17" s="23" t="s">
        <v>87</v>
      </c>
      <c r="D17" s="31">
        <v>45609</v>
      </c>
      <c r="E17" s="23" t="s">
        <v>88</v>
      </c>
      <c r="F17" s="32">
        <v>6020001030229</v>
      </c>
      <c r="G17" s="23" t="s">
        <v>106</v>
      </c>
      <c r="H17" s="22">
        <v>1871000</v>
      </c>
      <c r="I17" s="22">
        <v>1871000</v>
      </c>
      <c r="J17" s="33">
        <f>IFERROR(ROUNDDOWN(I17/H17,3),"-")</f>
        <v>1</v>
      </c>
      <c r="K17" s="23"/>
    </row>
    <row r="18" spans="1:11" s="21" customFormat="1" ht="77" customHeight="1" x14ac:dyDescent="0.2">
      <c r="A18" s="26">
        <v>15</v>
      </c>
      <c r="B18" s="23" t="s">
        <v>73</v>
      </c>
      <c r="C18" s="23" t="s">
        <v>87</v>
      </c>
      <c r="D18" s="31">
        <v>45610</v>
      </c>
      <c r="E18" s="23" t="s">
        <v>88</v>
      </c>
      <c r="F18" s="32">
        <v>6020001030229</v>
      </c>
      <c r="G18" s="23" t="s">
        <v>106</v>
      </c>
      <c r="H18" s="22">
        <v>1185000</v>
      </c>
      <c r="I18" s="22">
        <v>1185000</v>
      </c>
      <c r="J18" s="33">
        <f>IFERROR(ROUNDDOWN(I18/H18,3),"-")</f>
        <v>1</v>
      </c>
      <c r="K18" s="23"/>
    </row>
    <row r="19" spans="1:11" s="21" customFormat="1" ht="77" customHeight="1" x14ac:dyDescent="0.2">
      <c r="A19" s="26">
        <v>16</v>
      </c>
      <c r="B19" s="23" t="s">
        <v>74</v>
      </c>
      <c r="C19" s="23" t="s">
        <v>87</v>
      </c>
      <c r="D19" s="31">
        <v>45610</v>
      </c>
      <c r="E19" s="23" t="s">
        <v>88</v>
      </c>
      <c r="F19" s="32">
        <v>6020001030229</v>
      </c>
      <c r="G19" s="23" t="s">
        <v>106</v>
      </c>
      <c r="H19" s="22">
        <v>1270090</v>
      </c>
      <c r="I19" s="22">
        <v>1270090</v>
      </c>
      <c r="J19" s="33">
        <f>IFERROR(ROUNDDOWN(I19/H19,3),"-")</f>
        <v>1</v>
      </c>
      <c r="K19" s="23"/>
    </row>
    <row r="20" spans="1:11" s="21" customFormat="1" ht="77" customHeight="1" x14ac:dyDescent="0.2">
      <c r="A20" s="26">
        <v>17</v>
      </c>
      <c r="B20" s="23" t="s">
        <v>67</v>
      </c>
      <c r="C20" s="23" t="s">
        <v>87</v>
      </c>
      <c r="D20" s="31">
        <v>45615</v>
      </c>
      <c r="E20" s="23" t="s">
        <v>88</v>
      </c>
      <c r="F20" s="32">
        <v>6020001030229</v>
      </c>
      <c r="G20" s="23" t="s">
        <v>106</v>
      </c>
      <c r="H20" s="22">
        <v>1235000</v>
      </c>
      <c r="I20" s="22">
        <v>1235000</v>
      </c>
      <c r="J20" s="33">
        <f>IFERROR(ROUNDDOWN(I20/H20,3),"-")</f>
        <v>1</v>
      </c>
      <c r="K20" s="23"/>
    </row>
    <row r="21" spans="1:11" s="21" customFormat="1" ht="77" customHeight="1" x14ac:dyDescent="0.2">
      <c r="A21" s="26">
        <v>18</v>
      </c>
      <c r="B21" s="23" t="s">
        <v>67</v>
      </c>
      <c r="C21" s="23" t="s">
        <v>87</v>
      </c>
      <c r="D21" s="31">
        <v>45615</v>
      </c>
      <c r="E21" s="23" t="s">
        <v>90</v>
      </c>
      <c r="F21" s="32">
        <v>1010601044237</v>
      </c>
      <c r="G21" s="23" t="s">
        <v>106</v>
      </c>
      <c r="H21" s="22">
        <v>1660000</v>
      </c>
      <c r="I21" s="22">
        <v>1660000</v>
      </c>
      <c r="J21" s="33">
        <f>IFERROR(ROUNDDOWN(I21/H21,3),"-")</f>
        <v>1</v>
      </c>
      <c r="K21" s="23"/>
    </row>
    <row r="22" spans="1:11" s="21" customFormat="1" ht="77" customHeight="1" x14ac:dyDescent="0.2">
      <c r="A22" s="26">
        <v>19</v>
      </c>
      <c r="B22" s="23" t="s">
        <v>75</v>
      </c>
      <c r="C22" s="23" t="s">
        <v>98</v>
      </c>
      <c r="D22" s="31">
        <v>45616</v>
      </c>
      <c r="E22" s="23" t="s">
        <v>99</v>
      </c>
      <c r="F22" s="32">
        <v>2010001021835</v>
      </c>
      <c r="G22" s="23" t="s">
        <v>112</v>
      </c>
      <c r="H22" s="22">
        <v>1300000</v>
      </c>
      <c r="I22" s="22">
        <v>1166320</v>
      </c>
      <c r="J22" s="33">
        <f>IFERROR(ROUNDDOWN(I22/H22,3),"-")</f>
        <v>0.89700000000000002</v>
      </c>
      <c r="K22" s="23"/>
    </row>
    <row r="23" spans="1:11" s="21" customFormat="1" ht="77" customHeight="1" x14ac:dyDescent="0.2">
      <c r="A23" s="26">
        <v>20</v>
      </c>
      <c r="B23" s="23" t="s">
        <v>76</v>
      </c>
      <c r="C23" s="23" t="s">
        <v>98</v>
      </c>
      <c r="D23" s="31">
        <v>45616</v>
      </c>
      <c r="E23" s="23" t="s">
        <v>100</v>
      </c>
      <c r="F23" s="32">
        <v>5040001117512</v>
      </c>
      <c r="G23" s="23" t="s">
        <v>112</v>
      </c>
      <c r="H23" s="22">
        <v>1300000</v>
      </c>
      <c r="I23" s="22">
        <v>1293600</v>
      </c>
      <c r="J23" s="33">
        <f>IFERROR(ROUNDDOWN(I23/H23,3),"-")</f>
        <v>0.995</v>
      </c>
      <c r="K23" s="23"/>
    </row>
    <row r="24" spans="1:11" s="21" customFormat="1" ht="77" customHeight="1" x14ac:dyDescent="0.2">
      <c r="A24" s="26">
        <v>21</v>
      </c>
      <c r="B24" s="23" t="s">
        <v>69</v>
      </c>
      <c r="C24" s="23" t="s">
        <v>87</v>
      </c>
      <c r="D24" s="31">
        <v>45616</v>
      </c>
      <c r="E24" s="23" t="s">
        <v>90</v>
      </c>
      <c r="F24" s="32">
        <v>1010601044237</v>
      </c>
      <c r="G24" s="23" t="s">
        <v>106</v>
      </c>
      <c r="H24" s="22">
        <v>1310000</v>
      </c>
      <c r="I24" s="22">
        <v>1310000</v>
      </c>
      <c r="J24" s="33">
        <f>IFERROR(ROUNDDOWN(I24/H24,3),"-")</f>
        <v>1</v>
      </c>
      <c r="K24" s="23"/>
    </row>
    <row r="25" spans="1:11" s="21" customFormat="1" ht="77" customHeight="1" x14ac:dyDescent="0.2">
      <c r="A25" s="26">
        <v>22</v>
      </c>
      <c r="B25" s="23" t="s">
        <v>77</v>
      </c>
      <c r="C25" s="23" t="s">
        <v>87</v>
      </c>
      <c r="D25" s="31">
        <v>45617</v>
      </c>
      <c r="E25" s="23" t="s">
        <v>89</v>
      </c>
      <c r="F25" s="32">
        <v>5120002036091</v>
      </c>
      <c r="G25" s="23" t="s">
        <v>106</v>
      </c>
      <c r="H25" s="22">
        <v>1040000</v>
      </c>
      <c r="I25" s="22">
        <v>1040000</v>
      </c>
      <c r="J25" s="33">
        <f>IFERROR(ROUNDDOWN(I25/H25,3),"-")</f>
        <v>1</v>
      </c>
      <c r="K25" s="23"/>
    </row>
    <row r="26" spans="1:11" s="21" customFormat="1" ht="58" customHeight="1" x14ac:dyDescent="0.2">
      <c r="A26" s="26">
        <v>23</v>
      </c>
      <c r="B26" s="23" t="s">
        <v>54</v>
      </c>
      <c r="C26" s="23" t="s">
        <v>55</v>
      </c>
      <c r="D26" s="31">
        <v>45617</v>
      </c>
      <c r="E26" s="23" t="s">
        <v>56</v>
      </c>
      <c r="F26" s="32">
        <v>2010401028728</v>
      </c>
      <c r="G26" s="23" t="s">
        <v>57</v>
      </c>
      <c r="H26" s="22">
        <v>10705200</v>
      </c>
      <c r="I26" s="22">
        <v>10705200</v>
      </c>
      <c r="J26" s="33">
        <f>IFERROR(ROUNDDOWN(I26/H26,3),"-")</f>
        <v>1</v>
      </c>
      <c r="K26" s="23"/>
    </row>
    <row r="27" spans="1:11" s="21" customFormat="1" ht="191" customHeight="1" x14ac:dyDescent="0.2">
      <c r="A27" s="26">
        <v>24</v>
      </c>
      <c r="B27" s="23" t="s">
        <v>78</v>
      </c>
      <c r="C27" s="23" t="s">
        <v>82</v>
      </c>
      <c r="D27" s="31">
        <v>45617</v>
      </c>
      <c r="E27" s="23" t="s">
        <v>83</v>
      </c>
      <c r="F27" s="32">
        <v>7010401022916</v>
      </c>
      <c r="G27" s="23" t="s">
        <v>113</v>
      </c>
      <c r="H27" s="22">
        <v>24831840</v>
      </c>
      <c r="I27" s="22">
        <v>24831840</v>
      </c>
      <c r="J27" s="33">
        <f>IFERROR(ROUNDDOWN(I27/H27,3),"-")</f>
        <v>1</v>
      </c>
      <c r="K27" s="23" t="s">
        <v>115</v>
      </c>
    </row>
    <row r="28" spans="1:11" s="21" customFormat="1" ht="86.5" customHeight="1" x14ac:dyDescent="0.2">
      <c r="A28" s="26">
        <v>25</v>
      </c>
      <c r="B28" s="23" t="s">
        <v>79</v>
      </c>
      <c r="C28" s="23" t="s">
        <v>101</v>
      </c>
      <c r="D28" s="31">
        <v>45618</v>
      </c>
      <c r="E28" s="23" t="s">
        <v>88</v>
      </c>
      <c r="F28" s="32">
        <v>6020001030229</v>
      </c>
      <c r="G28" s="23" t="s">
        <v>114</v>
      </c>
      <c r="H28" s="22">
        <v>2513030</v>
      </c>
      <c r="I28" s="22">
        <v>2513030</v>
      </c>
      <c r="J28" s="33">
        <f>IFERROR(ROUNDDOWN(I28/H28,3),"-")</f>
        <v>1</v>
      </c>
      <c r="K28" s="23"/>
    </row>
    <row r="29" spans="1:11" s="21" customFormat="1" ht="77" customHeight="1" x14ac:dyDescent="0.2">
      <c r="A29" s="26">
        <v>26</v>
      </c>
      <c r="B29" s="23" t="s">
        <v>80</v>
      </c>
      <c r="C29" s="23" t="s">
        <v>87</v>
      </c>
      <c r="D29" s="31">
        <v>45621</v>
      </c>
      <c r="E29" s="23" t="s">
        <v>88</v>
      </c>
      <c r="F29" s="32">
        <v>6020001030229</v>
      </c>
      <c r="G29" s="23" t="s">
        <v>106</v>
      </c>
      <c r="H29" s="22">
        <v>2824000</v>
      </c>
      <c r="I29" s="22">
        <v>2824000</v>
      </c>
      <c r="J29" s="33">
        <f>IFERROR(ROUNDDOWN(I29/H29,3),"-")</f>
        <v>1</v>
      </c>
      <c r="K29" s="23"/>
    </row>
    <row r="30" spans="1:11" s="21" customFormat="1" ht="77" customHeight="1" x14ac:dyDescent="0.2">
      <c r="A30" s="26">
        <v>27</v>
      </c>
      <c r="B30" s="23" t="s">
        <v>81</v>
      </c>
      <c r="C30" s="23" t="s">
        <v>102</v>
      </c>
      <c r="D30" s="31">
        <v>45622</v>
      </c>
      <c r="E30" s="23" t="s">
        <v>90</v>
      </c>
      <c r="F30" s="32">
        <v>1010601044237</v>
      </c>
      <c r="G30" s="23" t="s">
        <v>106</v>
      </c>
      <c r="H30" s="22">
        <v>1400000</v>
      </c>
      <c r="I30" s="22">
        <v>1400000</v>
      </c>
      <c r="J30" s="33">
        <f>IFERROR(ROUNDDOWN(I30/H30,3),"-")</f>
        <v>1</v>
      </c>
      <c r="K30" s="23"/>
    </row>
    <row r="31" spans="1:11" s="21" customFormat="1" ht="77" customHeight="1" x14ac:dyDescent="0.2">
      <c r="A31" s="26">
        <v>28</v>
      </c>
      <c r="B31" s="23" t="s">
        <v>116</v>
      </c>
      <c r="C31" s="23" t="s">
        <v>117</v>
      </c>
      <c r="D31" s="31">
        <v>45624</v>
      </c>
      <c r="E31" s="23" t="s">
        <v>118</v>
      </c>
      <c r="F31" s="32">
        <v>9013401005070</v>
      </c>
      <c r="G31" s="23" t="s">
        <v>119</v>
      </c>
      <c r="H31" s="22">
        <v>1355387</v>
      </c>
      <c r="I31" s="22">
        <v>1355387</v>
      </c>
      <c r="J31" s="33">
        <f>IFERROR(ROUNDDOWN(I31/H31,3),"-")</f>
        <v>1</v>
      </c>
      <c r="K31" s="23" t="s">
        <v>120</v>
      </c>
    </row>
  </sheetData>
  <autoFilter ref="A3:K31"/>
  <mergeCells count="1">
    <mergeCell ref="A1:K1"/>
  </mergeCells>
  <phoneticPr fontId="2"/>
  <dataValidations count="4">
    <dataValidation imeMode="on" allowBlank="1" sqref="B4:C4 E4"/>
    <dataValidation imeMode="off" allowBlank="1" showInputMessage="1" showErrorMessage="1" sqref="A4:A31"/>
    <dataValidation imeMode="off" allowBlank="1" sqref="F4 D4 J4:J31"/>
    <dataValidation imeMode="on" allowBlank="1" showInputMessage="1" showErrorMessage="1" sqref="G4"/>
  </dataValidations>
  <printOptions horizontalCentered="1"/>
  <pageMargins left="0.19685039370078741" right="0.19685039370078741" top="0.39370078740157483" bottom="0.43307086614173229" header="0.15748031496062992" footer="0.31496062992125984"/>
  <pageSetup paperSize="9" scale="70" fitToHeight="0" orientation="landscape" cellComments="asDisplayed" r:id="rId1"/>
  <headerFooter alignWithMargins="0">
    <oddHeader>&amp;R&amp;10別表４</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リスト</vt:lpstr>
      <vt:lpstr>別表４</vt:lpstr>
      <vt:lpstr>別表４!Print_Titles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