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6】別表4_物品役務・随意契約（令和6年度分修正）\"/>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別表４!$A$3:$K$35</definedName>
    <definedName name="_xlnm.Print_Area" localSheetId="1">別表４!$A$1:$K$35</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26" i="26" l="1"/>
  <c r="J34" i="26" l="1"/>
  <c r="J33" i="26"/>
  <c r="J32" i="26"/>
  <c r="J31" i="26"/>
  <c r="J30" i="26"/>
  <c r="J29" i="26"/>
  <c r="J28" i="26"/>
  <c r="J27" i="26"/>
  <c r="J25" i="26"/>
  <c r="J24" i="26"/>
  <c r="J23" i="26"/>
  <c r="J22" i="26"/>
  <c r="J21" i="26"/>
  <c r="J20" i="26"/>
  <c r="J19" i="26"/>
  <c r="J18" i="26"/>
  <c r="J17" i="26"/>
  <c r="J16" i="26"/>
  <c r="J15" i="26"/>
  <c r="J14" i="26"/>
  <c r="J13" i="26"/>
  <c r="J12" i="26"/>
  <c r="J11" i="26"/>
  <c r="J10" i="26"/>
  <c r="J9" i="26"/>
  <c r="J8" i="26"/>
  <c r="J7" i="26"/>
  <c r="J6" i="26"/>
  <c r="J5" i="26"/>
  <c r="J4" i="26"/>
</calcChain>
</file>

<file path=xl/sharedStrings.xml><?xml version="1.0" encoding="utf-8"?>
<sst xmlns="http://schemas.openxmlformats.org/spreadsheetml/2006/main" count="189" uniqueCount="153">
  <si>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</si>
  <si>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</si>
  <si>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</si>
  <si>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</si>
  <si>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</si>
  <si>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</si>
  <si>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</si>
  <si>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</si>
  <si>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</si>
  <si>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</si>
  <si>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</si>
  <si>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</si>
  <si>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</si>
  <si>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</si>
  <si>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</si>
  <si>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</si>
  <si>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</si>
  <si>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</si>
  <si>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</si>
  <si>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</si>
  <si>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</si>
  <si>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</si>
  <si>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</si>
  <si>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</si>
  <si>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</si>
  <si>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</si>
  <si>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</si>
  <si>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</si>
  <si>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</si>
  <si>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</si>
  <si>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</si>
  <si>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</si>
  <si>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</si>
  <si>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</si>
  <si>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</si>
  <si>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</si>
  <si>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</si>
  <si>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</si>
  <si>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</si>
  <si>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</si>
  <si>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</si>
  <si>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</si>
  <si>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</si>
  <si>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</si>
  <si>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</si>
  <si>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</si>
  <si>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</si>
  <si>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</si>
  <si>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</si>
  <si>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</si>
  <si>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</si>
  <si>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</si>
  <si>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</si>
  <si>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</si>
  <si>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福岡空港国際線増改築に伴うFEIS端末機器等移設作業契約</t>
    <phoneticPr fontId="2"/>
  </si>
  <si>
    <t>支出負担行為担当官
　福岡出入国在留管理局長
　山﨑　浩一
（福岡県福岡市中央区舞鶴3-5-25）</t>
    <phoneticPr fontId="2"/>
  </si>
  <si>
    <t>株式会社日立製作所
東京都品川区南大井6-23-1</t>
    <phoneticPr fontId="2"/>
  </si>
  <si>
    <t>契約の相手方以外に当該機器の構築及び設定作業に対する必要な情報、技術及び保守並びに品質保証能力を有する者はおらず、競争を許さないため。（会計法第29条の3第4項、予決令第102条の4第3号）</t>
    <phoneticPr fontId="2"/>
  </si>
  <si>
    <t>中央合同庁舎第6号館A棟電算室パッケージエアコン部品交換等業務の請負　一式</t>
    <phoneticPr fontId="2"/>
  </si>
  <si>
    <t>支出負担行為担当官
　法務省大臣官房会計課長
　村松　秀樹
（東京都千代田区霞が関1-1-1）</t>
    <phoneticPr fontId="2"/>
  </si>
  <si>
    <t>三菱電機ビルソリューションズ株式会社
東京都千代田区丸の内2-7-3</t>
    <phoneticPr fontId="2"/>
  </si>
  <si>
    <t>当該機器の部品交換に必要な技術及び能力を有する者は契約業者のみであり、競争を許さないため。（会計法第29条の3第4項、予決令第102条の4第3号）</t>
    <phoneticPr fontId="2"/>
  </si>
  <si>
    <t>出入国在留管理庁・税関共同キオスクの機能追加に伴う出入国管理業務個人識別情報システムの改修作業等　一式</t>
    <phoneticPr fontId="2"/>
  </si>
  <si>
    <t>支出負担行為担当官
　出入国在留管理庁次長
　杉山　徳明
（東京都千代田区霞が関1-1-1）</t>
    <phoneticPr fontId="2"/>
  </si>
  <si>
    <t>日本電気株式会社
東京都港区芝5-7-1</t>
    <phoneticPr fontId="2"/>
  </si>
  <si>
    <t>出入国管理業務個人識別情報システム（以下「J-BIS」という。）は、24時間365日稼動する重要な役割を担う基幹業務システムであるところ、J-BIS等のデータベースには、関係機関から提供された要注意人物に係る機微な個人情報も大量に保存されているため、秘匿性の高いこれら情報を含む個人情報へのアクセスは必要最低限に絞り込む必要がある。
また、一般競争入札とするためには、要注意人物情報等に対する照合仕様を含むシステムの詳細仕様を開示する必要があるところ、これを奇貨として悪意ある渡航者によるシステムの脆弱性を探らせる機会となりかねない。
よって、当該作業を実施できるのは、日本電気株式会社をおいてほかにない。（会計法第29条の3第4項、特例政令第12条第1項第1号）</t>
    <phoneticPr fontId="2"/>
  </si>
  <si>
    <t>外国人出入国情報システム更改に伴う顔認証ゲートシステム改修（刑訴法改正）に対応するための日本人出帰国審査システムの検証・対応作業等</t>
    <phoneticPr fontId="2"/>
  </si>
  <si>
    <t>沖電気工業株式会社
東京都港区虎ノ門1-7-12</t>
    <phoneticPr fontId="2"/>
  </si>
  <si>
    <t>現在、日本人システムの改修作業は、「外国人出入国情報システム更改に伴う日本人出帰国審査システムの改修等作業」の契約に基づき、沖電気工業株式会社が実施しているため、現在作業中である改修作業の実施者と本件改修作業の実施者が異なることは困難である。
また、1つのシステム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
よって、本件改修作業を遂行することが可能であるのは、沖電気工業株式会社をおいてほかにない。（会計法第29条の3第4項、特例政令第12条第1項第1号）</t>
    <phoneticPr fontId="2"/>
  </si>
  <si>
    <t>国庫債務負担行為</t>
    <rPh sb="0" eb="2">
      <t>コッコ</t>
    </rPh>
    <rPh sb="2" eb="4">
      <t>サイム</t>
    </rPh>
    <rPh sb="4" eb="6">
      <t>フタン</t>
    </rPh>
    <rPh sb="6" eb="8">
      <t>コウイ</t>
    </rPh>
    <phoneticPr fontId="2"/>
  </si>
  <si>
    <t>有効期間1月の商業登記電子証明書発行に対応するための「電子認証署名検証ツール」改修作業の請負　一式</t>
    <phoneticPr fontId="2"/>
  </si>
  <si>
    <t>東芝デジタルソリューションズ株式会社
神奈川県川崎市幸区堀川町72-34</t>
    <phoneticPr fontId="2"/>
  </si>
  <si>
    <t>契約の相手方は、本件ツールに係る著作権を有する者であり、競争を許さないため。（会計法第29条の3第4項、予決令第102条の4第3号）</t>
    <phoneticPr fontId="2"/>
  </si>
  <si>
    <t>中央合同庁舎第6号館BC棟ボイラー修繕作業等業務の請負　一式</t>
    <phoneticPr fontId="2"/>
  </si>
  <si>
    <t>株式会社IHI汎用ボイラ
東京都中央区晴海3-12-1</t>
    <phoneticPr fontId="2"/>
  </si>
  <si>
    <t>当該機器の修繕に必要な技術及び能力を有する者は契約業者のみであり、競争を許さないため。（会計法第29条の3第4項、予決令第102条の4第3号）</t>
    <phoneticPr fontId="2"/>
  </si>
  <si>
    <t>共同調達（東京地方検察庁、公正取引委員会、東京家庭裁判所）
予定価格総額4,497,815円
契約金額総額4,497,815円</t>
    <rPh sb="0" eb="2">
      <t>キョウドウ</t>
    </rPh>
    <rPh sb="2" eb="4">
      <t>チョウタツ</t>
    </rPh>
    <rPh sb="5" eb="12">
      <t>トウキョウチホウケンサツチョウ</t>
    </rPh>
    <rPh sb="13" eb="15">
      <t>コウセイ</t>
    </rPh>
    <rPh sb="15" eb="17">
      <t>トリヒキ</t>
    </rPh>
    <rPh sb="17" eb="20">
      <t>イインカイ</t>
    </rPh>
    <rPh sb="21" eb="23">
      <t>トウキョウ</t>
    </rPh>
    <rPh sb="23" eb="25">
      <t>カテイ</t>
    </rPh>
    <rPh sb="25" eb="28">
      <t>サイバンショ</t>
    </rPh>
    <rPh sb="30" eb="32">
      <t>ヨテイ</t>
    </rPh>
    <rPh sb="32" eb="34">
      <t>カカク</t>
    </rPh>
    <rPh sb="34" eb="36">
      <t>ソウガク</t>
    </rPh>
    <rPh sb="45" eb="46">
      <t>エン</t>
    </rPh>
    <rPh sb="47" eb="49">
      <t>ケイヤク</t>
    </rPh>
    <rPh sb="49" eb="51">
      <t>キンガク</t>
    </rPh>
    <rPh sb="51" eb="53">
      <t>ソウガク</t>
    </rPh>
    <rPh sb="62" eb="63">
      <t>エン</t>
    </rPh>
    <phoneticPr fontId="2"/>
  </si>
  <si>
    <t>注釈民事訴訟・非訟書式要覧第414-417号ほかの供給　一式</t>
    <phoneticPr fontId="2"/>
  </si>
  <si>
    <t>新日本法規出版株式会社
愛知県名古屋市中区栄1-23-20</t>
    <phoneticPr fontId="2"/>
  </si>
  <si>
    <t>当該追録は、出版元である契約の相手方以外から調達することが不可能であり、競争を許さないため。（会計法第29条の3第4項、予決令第102条の4第3号）</t>
    <phoneticPr fontId="2"/>
  </si>
  <si>
    <t>登記事務の迅速化に向けた概念的検証実験等における分析・検討支援等委託業務の請負　一式</t>
    <phoneticPr fontId="2"/>
  </si>
  <si>
    <t>アクセンチュア株式会社
東京都港区赤坂1-8-1</t>
    <phoneticPr fontId="2"/>
  </si>
  <si>
    <t>契約の相手方は、登記情報システムの刷新に向けた調査研究等業務及び登記情報システム等に係る統合管理支援等業務を請け負っているところ、本件調達においては、前記業務を通じ得た同システム等に関するこれまでの検討経緯及び当局の将来構想への理解等多角的かつ多層的な知見を有している必要があり、それら知見に基づき第三者の立場から客観的に検証実験等を評価可能な者は契約の相手方のみであるため。（会計法第29条の3第4項、特例政令第12条第1項第2号）</t>
    <phoneticPr fontId="2"/>
  </si>
  <si>
    <t>支出負担行為担当官
　大阪出入国在留管理局長
　西山　良
（大阪府大阪市住之江区南港北1-29-53）</t>
    <phoneticPr fontId="2"/>
  </si>
  <si>
    <t>スリランカンエアラインズリミテッド
東京都中央区日本橋堀留町1-10-16</t>
  </si>
  <si>
    <t>本契約は、スリランカ航空機内における保安要員を附した護送であり、本サービスはスリランカの国営航空会社であるスリランカ航空が提供しているものである。
スリランカ航空の日本総代理店は、契約の相手方のみであり、他の会社との競争を許さないため、下記の根拠法令を適用し、性質随意契約とするもの。（会計法第29条の3第4項、予決令第102条の4第3号）</t>
    <phoneticPr fontId="2"/>
  </si>
  <si>
    <t>中国向け医療従事者及び護送官付き国費送還の座席手配等に係る業務委託契約</t>
    <phoneticPr fontId="2"/>
  </si>
  <si>
    <t>支出負担行為担当官
　東京出入国在留管理局長
　宮尾　芳彰
（東京都港区港南5-5-30）</t>
    <phoneticPr fontId="2"/>
  </si>
  <si>
    <t>株式会社リーベン
宮城県仙台市太白区八木山本町1-13-5-102</t>
    <phoneticPr fontId="2"/>
  </si>
  <si>
    <t>本件に係る被送還者の送還計画等において、医療機関及び航空会社との多岐に渡る調整に適応でき、かつ適切な医療体制のもと効果的な護送支援が可能なものは契約の相手方以外におらず、競争を許さないため。（会計法第29条の3第4項、予決令第102条の4第3号）</t>
    <phoneticPr fontId="2"/>
  </si>
  <si>
    <t>神戸空港サブターミナル新設及び福岡空港拡張に伴う出入国管理業務個人識別情報システムに係るアプリケーション導入作業等　一式</t>
    <phoneticPr fontId="2"/>
  </si>
  <si>
    <t>出入国管理業務個人識別情報システム（以下「J-BIS」という。）の基幹機能である指紋照合機能は、日本電気株式会社及び同社関係会社が特許を保持する独自の特徴点抽出技術等が採用されているところ、日本電気株式会社等が保有する特許技術について同社が独占排他権を有し、他社に対して特許使用権を与えない方針としている。
よって、本件業務を実施できるのは、日本電気株式会社をおいてほかにない。（会計法第29条の3第4項、特例政令第12条第1項第1号）</t>
    <phoneticPr fontId="2"/>
  </si>
  <si>
    <t>録音・録画アーカイブシステムの改修等業務の請負　一式</t>
    <phoneticPr fontId="2"/>
  </si>
  <si>
    <t>日本電気株式会社
東京都港区芝5-7-1</t>
    <phoneticPr fontId="8"/>
  </si>
  <si>
    <t>契約の相手方は、録音・録画アーカイブシステムの構築及び運用保守事業者であるところ、本件調達においては、同システムの安定稼動に影響が生じないように万全を期して作業を実施する必要があり、システム構成等を熟知しているのは契約の相手方のみであるため。（会計法第29条の3第4項、予決令第102条の4第3号）</t>
    <phoneticPr fontId="2"/>
  </si>
  <si>
    <t>福岡空港への出入国管理業務個人識別情報システム用機器（バイオカート）の移設及びネットワーク環境構築作業等　一式</t>
    <phoneticPr fontId="2"/>
  </si>
  <si>
    <t>本調達の対象であるバイオカートについては、出入国管理業務個人識別情報システム（以下「J-BIS」という。）のシステム設計・開発事業者及び運用支援事業者である日本電気株式会社及びそのグループ会社が製造・販売しているものであり、取扱部品も他社では製造しておらず、他社から購入等することは困難である。
また、本調達作業後も一貫した品質と性能についての保証を持たせる必要があり、他社に委託した場合、当該機器の動作保証及び運用支援・保守対応が困難となる。
よって、本件業務を実施できるのは、日本電気株式会社をおいてほかにない。（会計法第29条の3第4項、特例政令第12条第1項第1号）</t>
    <phoneticPr fontId="2"/>
  </si>
  <si>
    <t xml:space="preserve">上陸許可証印等シールの製造請負　一式
</t>
    <phoneticPr fontId="2"/>
  </si>
  <si>
    <t>独立行政法人国立印刷局
東京都港区虎ノ門2-2-5</t>
    <phoneticPr fontId="2"/>
  </si>
  <si>
    <t>在留カード等消耗品（令和6年度追加分）の物品供給　一式</t>
    <phoneticPr fontId="2"/>
  </si>
  <si>
    <t>パナソニックコネクト株式会社
東京都中央区銀座8-21-1</t>
    <phoneticPr fontId="2"/>
  </si>
  <si>
    <t>契約の相手方は、当初契約において一般競争入札により落札したものであって、かつ、当該カードには特許権等の排他的権利を有する技術が使用されていることから、当該カードを継続して供給可能な者は契約の相手方のみであり、競争を許さないため。（会計法第29条の3第4項、予決令第102条の4第3号、特例政令第12条第1項第1号）</t>
    <phoneticPr fontId="2"/>
  </si>
  <si>
    <t>ナイジェリア向け国費送還の座席手配等に係る業務委託契約</t>
    <phoneticPr fontId="2"/>
  </si>
  <si>
    <t>株式会社NDCトラベル
東京都墨田区江東橋3-3-7</t>
    <phoneticPr fontId="8"/>
  </si>
  <si>
    <t>本件に係る被送還者の送還計画等において、当該送還業務の特殊性を踏まえた送還先までの経由地を含む渡航ルートの選択・調整に適応でき、当局及び航空会社との適格な交渉等が可能なものは契約の相手方以外におらず、競争を許さないため。（会計法第29条の3第4項、予決令第102条の4第3号）</t>
    <phoneticPr fontId="2"/>
  </si>
  <si>
    <t>ペルー向け国費送還の座席手配等に係る業務委託契約</t>
    <phoneticPr fontId="2"/>
  </si>
  <si>
    <t>有限会社ジーエストラベル
大阪府大阪市中央区東心斎橋1-13-21</t>
    <phoneticPr fontId="2"/>
  </si>
  <si>
    <t>ウォークスルーゲートの導入及び日本国旅券の仕様変更に伴う日本人出帰国審査システムの改修作業等　一式</t>
    <phoneticPr fontId="2"/>
  </si>
  <si>
    <t>日本人システムは、個人情報を含む機密性の高い情報や、要注意人物に係る情報等の極めて機微な情報を取り扱っていることから、対応に当たる事業者は、情報セキュリティの観点から必要最低限に絞り込む必要がある。
加えて、本調達の作業範囲は、別途契約している「外国人出入国情報システム更改に伴う日本人出帰国審査システムの改修等作業」と重複しているため、当該契約に基づき現在作業中である沖電気工業株式会社と本件改修作業の実施者が異なることは困難である。
さらに、一つのシステムに対し複数事業者が同時に改修を実施した場合、改修した範囲においてバグや不具合が発見された場合の責任分界点が不明確となり、契約不適合責任に基づく履行の追完又は補償を受けることが困難となるなど、事実上本件改修業務の実施が不可能となる。
よって、本件改修作業の実施が可能であるのは、沖電気工業株式会社をおいてほかにない。（会計法第29条の3第4項、特例政令第12条第1項第1号）</t>
  </si>
  <si>
    <t>航空機内保安要員業務委託契約（スリランカ航空）</t>
    <phoneticPr fontId="2"/>
  </si>
  <si>
    <t>スリランカ航空を利用した効果的な護送支援が可能な者は契約の相手方以外におらず、競争を許さないため。（会計法第29条の3第4項、予決令第102条の4第3号）</t>
    <phoneticPr fontId="2"/>
  </si>
  <si>
    <t>スリランカ向け国費送還の座席手配等に係る業務委託契約</t>
    <phoneticPr fontId="2"/>
  </si>
  <si>
    <t>航空機内保安要員業務委託契約（エチオピア航空）</t>
    <phoneticPr fontId="2"/>
  </si>
  <si>
    <t>株式会社Premium Vacations
東京都港区赤坂2-11-7</t>
    <phoneticPr fontId="2"/>
  </si>
  <si>
    <t>エチオピア航空を利用した効果的な護送支援が可能な者は契約の相手方以外におらず、競争を許さないため。（会計法第29条の3第4項、予決令第102条の4第3号）</t>
    <phoneticPr fontId="2"/>
  </si>
  <si>
    <t>川越少年刑務所多元放映システムビデオ放送機能復旧作業請負契約</t>
    <phoneticPr fontId="2"/>
  </si>
  <si>
    <t>支出負担行為担当官
　川越少年刑務所長
　北川　統之
（埼玉県川越市南大塚6-40-1）</t>
    <phoneticPr fontId="8"/>
  </si>
  <si>
    <t>三菱電機システムサービス株式会社
東京都世田谷区太子堂4-1-1</t>
    <phoneticPr fontId="2"/>
  </si>
  <si>
    <t>当該機器の保守に必要な技術、能力及び保守部品を有する者は契約業者のみであり、競争を許さないため。（会計法第29条の3第4項、予算決算及び会計令第102条の4第3号）</t>
    <phoneticPr fontId="2"/>
  </si>
  <si>
    <t>令和7年1月期白灯油供給契約</t>
    <phoneticPr fontId="2"/>
  </si>
  <si>
    <t>支出負担行為担当官
　入国者収容所東日本入国管理センター所長
　津留　信弘
（茨城県牛久市久野町1766-1）</t>
    <phoneticPr fontId="2"/>
  </si>
  <si>
    <t>つくばね石油株式会社
茨城県つくば市大貫205</t>
    <phoneticPr fontId="2"/>
  </si>
  <si>
    <t>入札を行ったものの落札に至らず、1月以降新たな業者との契約が必要であるところ、再度入札を実施するための日程を確保することが困難であったため不落随契となったもの。（会計法第29条の3第5項、予決令第99条の2）</t>
    <phoneticPr fontId="2"/>
  </si>
  <si>
    <t>単価契約
一括調達（茨城農芸学院）</t>
    <phoneticPr fontId="2"/>
  </si>
  <si>
    <t>中国向け護送官付き国費送還の座席手配等に係る業務委託契約</t>
    <phoneticPr fontId="2"/>
  </si>
  <si>
    <t>中央合同庁舎第6号館A棟交流無停電電源装置部品交換作業の請負　一式</t>
    <phoneticPr fontId="2"/>
  </si>
  <si>
    <t>東芝インフラテクノサービス株式会社
東京都新宿区西新宿6-24-1</t>
    <phoneticPr fontId="2"/>
  </si>
  <si>
    <t>一括調達（東京地方検察庁、関東地方更生保護委員会、出入国在留管理庁、公安調査庁）</t>
    <rPh sb="0" eb="2">
      <t>イッカツ</t>
    </rPh>
    <rPh sb="2" eb="4">
      <t>チョウタツ</t>
    </rPh>
    <rPh sb="5" eb="7">
      <t>トウキョウ</t>
    </rPh>
    <rPh sb="7" eb="9">
      <t>チホウ</t>
    </rPh>
    <rPh sb="9" eb="12">
      <t>ケンサツチョウ</t>
    </rPh>
    <rPh sb="13" eb="15">
      <t>カントウ</t>
    </rPh>
    <rPh sb="15" eb="17">
      <t>チホウ</t>
    </rPh>
    <rPh sb="17" eb="19">
      <t>コウセイ</t>
    </rPh>
    <rPh sb="19" eb="21">
      <t>ホゴ</t>
    </rPh>
    <rPh sb="21" eb="24">
      <t>イインカイ</t>
    </rPh>
    <rPh sb="25" eb="28">
      <t>シュツニュウコク</t>
    </rPh>
    <rPh sb="28" eb="30">
      <t>ザイリュウ</t>
    </rPh>
    <rPh sb="30" eb="33">
      <t>カンリチョウ</t>
    </rPh>
    <rPh sb="34" eb="36">
      <t>コウアン</t>
    </rPh>
    <rPh sb="36" eb="39">
      <t>チョウサチョウ</t>
    </rPh>
    <phoneticPr fontId="2"/>
  </si>
  <si>
    <t>川越少年刑務所総合警備システム機能復旧作業請負契約</t>
    <phoneticPr fontId="2"/>
  </si>
  <si>
    <t>三菱電機システムサービス株式会社首都圏第3支社
東京都品川区南品川2-3-6</t>
    <phoneticPr fontId="2"/>
  </si>
  <si>
    <t xml:space="preserve">本案件は既設システムの修理案件であり、契約の性質又は目的が競争を許さない場合に該当するため。（会計法第29条の3第4項、予算決算及び会計令第102条の4第3号）
</t>
    <phoneticPr fontId="2"/>
  </si>
  <si>
    <t>令和6年度川越少年刑務所入退管理システム増設一式契約</t>
    <phoneticPr fontId="2"/>
  </si>
  <si>
    <t>扶桑電通株式会社
東京都中央区築地5-4-18</t>
    <phoneticPr fontId="2"/>
  </si>
  <si>
    <t>本案件は既設システムの増設案件であり、契約の性質又は目的が競争を許さない場合に該当するため。（会計法第29条の3第4項、予算決算及び会計令第102条の4第3号）</t>
    <phoneticPr fontId="2"/>
  </si>
  <si>
    <t>福岡空港国際線増改築に伴う出入国管理業務個人識別情報システム用機器等の撤去・移設・再設置作業に関する契約</t>
    <phoneticPr fontId="2"/>
  </si>
  <si>
    <t>日本電気株式会社官公営業本部
東京都港区芝5-7-1</t>
    <phoneticPr fontId="2"/>
  </si>
  <si>
    <t>大都市型法務局地図作成事業用事務所賃貸借契約</t>
    <phoneticPr fontId="2"/>
  </si>
  <si>
    <t>支出負担行為担当官
　福岡法務局長
　土手　敏行
（福岡県福岡市中央区舞鶴3-5-25）</t>
    <phoneticPr fontId="2"/>
  </si>
  <si>
    <t>西部ビル株式会社
福岡県福岡市中央区大名1-9-27</t>
    <phoneticPr fontId="2"/>
  </si>
  <si>
    <t>公募を実施したが応募者はなく、本件調達目的を達成し得る物件を賃貸借可能な者は契約の相手方のみであり、競争を許さないため。（会計法第29条の3第4項、予決令第102条の4第3号）</t>
    <phoneticPr fontId="2"/>
  </si>
  <si>
    <t>出入国在留管理庁・税関共同キオスクの最新化</t>
    <phoneticPr fontId="2"/>
  </si>
  <si>
    <t>公募を実施した結果、業務履行可能な者が契約の相手方しかなく競争を許さないため。（会計法第29条の3第4項、予決令第102条の4第3号）</t>
    <phoneticPr fontId="2"/>
  </si>
  <si>
    <t>共同調達（【東京税関】）
予定価格総額
17,625,520円
契約金額総額
17,625,520円</t>
    <rPh sb="0" eb="2">
      <t>キョウドウ</t>
    </rPh>
    <rPh sb="2" eb="4">
      <t>チョウタツ</t>
    </rPh>
    <rPh sb="6" eb="8">
      <t>トウキョウ</t>
    </rPh>
    <rPh sb="8" eb="10">
      <t>ゼイカン</t>
    </rPh>
    <rPh sb="13" eb="15">
      <t>ヨテイ</t>
    </rPh>
    <rPh sb="15" eb="17">
      <t>カカク</t>
    </rPh>
    <rPh sb="17" eb="19">
      <t>ソウガク</t>
    </rPh>
    <rPh sb="30" eb="31">
      <t>エン</t>
    </rPh>
    <rPh sb="32" eb="34">
      <t>ケイヤク</t>
    </rPh>
    <rPh sb="34" eb="36">
      <t>キンガク</t>
    </rPh>
    <rPh sb="36" eb="38">
      <t>ソウガク</t>
    </rPh>
    <phoneticPr fontId="2"/>
  </si>
  <si>
    <t>選挙関係実例判例集第637-647号の供給　一式</t>
    <phoneticPr fontId="2"/>
  </si>
  <si>
    <t>株式会社ぎょうせい
東京都中央区銀座7-4-12</t>
    <phoneticPr fontId="2"/>
  </si>
  <si>
    <t>令和6年12月分</t>
    <rPh sb="0" eb="2">
      <t>レイワ</t>
    </rPh>
    <rPh sb="3" eb="4">
      <t>ネン</t>
    </rPh>
    <rPh sb="6" eb="7">
      <t>ツキ</t>
    </rPh>
    <rPh sb="7" eb="8">
      <t>オイワケ</t>
    </rPh>
    <phoneticPr fontId="2"/>
  </si>
  <si>
    <t>第3回法遵守のためのグローバルユースフォーラム会場借料　一式</t>
    <phoneticPr fontId="2"/>
  </si>
  <si>
    <t>支出負担行為担当官
　法務省大臣官房会計課長
　村松　秀樹
（東京都千代田区霞が関1-1-1）</t>
    <phoneticPr fontId="9"/>
  </si>
  <si>
    <t>公益財団法人国立京都国際会館
京都府京都市左京区岩倉大鷺町422</t>
    <phoneticPr fontId="2"/>
  </si>
  <si>
    <t>公募を実施した結果、1者から応募があり、本件調達目的を達し得る物件を賃貸借可能か審査したところ、契約の相手方を除いて要件を充足する施設がなく、競争を許さないため（会計法第29条の3の第4項、予決令第102条の4第3号）。</t>
    <phoneticPr fontId="2"/>
  </si>
  <si>
    <t>スリランカ向け国費送還に係る保安要員等手配等業務請負契約</t>
    <rPh sb="21" eb="22">
      <t>トウ</t>
    </rPh>
    <phoneticPr fontId="2"/>
  </si>
  <si>
    <t>契約の相手方以外に当該機器の構築及び設定作業に対する必要な情報、技術及び保守並びに品質保証能力を有する者はなく競争が許されないため。（会計法第29条の3第4項、特例政令第12条第1項第2号）</t>
    <phoneticPr fontId="2"/>
  </si>
  <si>
    <t>本件上陸許可証印等シールの偽変造対策技術は、契約の相手方が特許を保有している特殊技術であり、競争を許さないため。（会計法第29条の3第4項、特例政令第12条第1項第1号）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</si>
</sst>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3"/>
      <color theme="3"/>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wrapText="1"/>
      <protection locked="0"/>
    </xf>
    <xf numFmtId="38" fontId="7" fillId="0" borderId="1" xfId="0" applyNumberFormat="1" applyFont="1" applyFill="1" applyBorder="1" applyAlignment="1" applyProtection="1">
      <alignment horizontal="center"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5">
    <cellStyle name="パーセント" xfId="4" builtinId="5"/>
    <cellStyle name="パーセント 2" xfId="1"/>
    <cellStyle name="桁区切り" xfId="3" builtinId="6"/>
    <cellStyle name="標準" xfId="0" builtinId="0"/>
    <cellStyle name="標準 2" xfId="2"/>
  </cellStyles>
  <dxfs count="6">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35"/>
  <sheetViews>
    <sheetView showGridLines="0" tabSelected="1" view="pageBreakPreview" zoomScaleNormal="100" zoomScaleSheetLayoutView="100" workbookViewId="0">
      <selection activeCell="M3" sqref="M3"/>
    </sheetView>
  </sheetViews>
  <sheetFormatPr defaultColWidth="9" defaultRowHeight="13" x14ac:dyDescent="0.2"/>
  <cols>
    <col min="1" max="1" width="3.90625" style="19" customWidth="1"/>
    <col min="2" max="2" width="30.6328125" style="21" customWidth="1"/>
    <col min="3" max="3" width="21.36328125" style="21" customWidth="1"/>
    <col min="4" max="4" width="13.08984375" style="7" customWidth="1"/>
    <col min="5" max="5" width="15.453125" style="21" customWidth="1"/>
    <col min="6" max="6" width="15.36328125" style="9" bestFit="1" customWidth="1"/>
    <col min="7" max="7" width="36.36328125" style="21" customWidth="1"/>
    <col min="8" max="8" width="14.453125" style="13" bestFit="1" customWidth="1"/>
    <col min="9" max="9" width="11.81640625" style="12" bestFit="1" customWidth="1"/>
    <col min="10" max="10" width="10.08984375" style="14" bestFit="1" customWidth="1"/>
    <col min="11" max="11" width="36.36328125" style="22" customWidth="1"/>
    <col min="12" max="16384" width="9" style="5"/>
  </cols>
  <sheetData>
    <row r="1" spans="1:11" ht="27.75" customHeight="1" x14ac:dyDescent="0.2">
      <c r="A1" s="30" t="s">
        <v>51</v>
      </c>
      <c r="B1" s="31"/>
      <c r="C1" s="31"/>
      <c r="D1" s="31"/>
      <c r="E1" s="31"/>
      <c r="F1" s="31"/>
      <c r="G1" s="31"/>
      <c r="H1" s="31"/>
      <c r="I1" s="31"/>
      <c r="J1" s="31"/>
      <c r="K1" s="31"/>
    </row>
    <row r="2" spans="1:11" ht="18.75" customHeight="1" x14ac:dyDescent="0.2">
      <c r="B2" s="16"/>
      <c r="C2" s="16"/>
      <c r="E2" s="16"/>
      <c r="G2" s="16"/>
      <c r="H2" s="11"/>
      <c r="K2" s="17" t="s">
        <v>145</v>
      </c>
    </row>
    <row r="3" spans="1:11" s="6" customFormat="1" ht="39" customHeight="1" x14ac:dyDescent="0.2">
      <c r="A3" s="20" t="s">
        <v>48</v>
      </c>
      <c r="B3" s="4" t="s">
        <v>2</v>
      </c>
      <c r="C3" s="4" t="s">
        <v>0</v>
      </c>
      <c r="D3" s="8" t="s">
        <v>1</v>
      </c>
      <c r="E3" s="4" t="s">
        <v>3</v>
      </c>
      <c r="F3" s="10" t="s">
        <v>50</v>
      </c>
      <c r="G3" s="4" t="s">
        <v>10</v>
      </c>
      <c r="H3" s="18" t="s">
        <v>52</v>
      </c>
      <c r="I3" s="18" t="s">
        <v>53</v>
      </c>
      <c r="J3" s="15" t="s">
        <v>11</v>
      </c>
      <c r="K3" s="4" t="s">
        <v>47</v>
      </c>
    </row>
    <row r="4" spans="1:11" s="26" customFormat="1" ht="58" customHeight="1" x14ac:dyDescent="0.2">
      <c r="A4" s="24">
        <v>1</v>
      </c>
      <c r="B4" s="25" t="s">
        <v>58</v>
      </c>
      <c r="C4" s="25" t="s">
        <v>59</v>
      </c>
      <c r="D4" s="23">
        <v>45628</v>
      </c>
      <c r="E4" s="25" t="s">
        <v>60</v>
      </c>
      <c r="F4" s="24">
        <v>5010001030412</v>
      </c>
      <c r="G4" s="25" t="s">
        <v>61</v>
      </c>
      <c r="H4" s="28">
        <v>21320200</v>
      </c>
      <c r="I4" s="28">
        <v>21320200</v>
      </c>
      <c r="J4" s="27">
        <f>IFERROR(ROUNDDOWN(I4/H4,3),"-")</f>
        <v>1</v>
      </c>
      <c r="K4" s="25"/>
    </row>
    <row r="5" spans="1:11" s="26" customFormat="1" ht="153" customHeight="1" x14ac:dyDescent="0.2">
      <c r="A5" s="24">
        <v>2</v>
      </c>
      <c r="B5" s="25" t="s">
        <v>62</v>
      </c>
      <c r="C5" s="25" t="s">
        <v>63</v>
      </c>
      <c r="D5" s="23">
        <v>45628</v>
      </c>
      <c r="E5" s="25" t="s">
        <v>64</v>
      </c>
      <c r="F5" s="24">
        <v>7010401022916</v>
      </c>
      <c r="G5" s="25" t="s">
        <v>65</v>
      </c>
      <c r="H5" s="28">
        <v>76622480</v>
      </c>
      <c r="I5" s="28">
        <v>76622480</v>
      </c>
      <c r="J5" s="27">
        <f>IFERROR(ROUNDDOWN(I5/H5,3),"-")</f>
        <v>1</v>
      </c>
      <c r="K5" s="25"/>
    </row>
    <row r="6" spans="1:11" s="26" customFormat="1" ht="153" customHeight="1" x14ac:dyDescent="0.2">
      <c r="A6" s="24">
        <v>3</v>
      </c>
      <c r="B6" s="25" t="s">
        <v>66</v>
      </c>
      <c r="C6" s="25" t="s">
        <v>63</v>
      </c>
      <c r="D6" s="23">
        <v>45628</v>
      </c>
      <c r="E6" s="25" t="s">
        <v>67</v>
      </c>
      <c r="F6" s="24">
        <v>7010401006126</v>
      </c>
      <c r="G6" s="25" t="s">
        <v>68</v>
      </c>
      <c r="H6" s="28">
        <v>168094080</v>
      </c>
      <c r="I6" s="28">
        <v>168094080</v>
      </c>
      <c r="J6" s="27">
        <f>IFERROR(ROUNDDOWN(I6/H6,3),"-")</f>
        <v>1</v>
      </c>
      <c r="K6" s="25" t="s">
        <v>69</v>
      </c>
    </row>
    <row r="7" spans="1:11" s="26" customFormat="1" ht="58" customHeight="1" x14ac:dyDescent="0.2">
      <c r="A7" s="24">
        <v>4</v>
      </c>
      <c r="B7" s="25" t="s">
        <v>70</v>
      </c>
      <c r="C7" s="25" t="s">
        <v>59</v>
      </c>
      <c r="D7" s="23">
        <v>45629</v>
      </c>
      <c r="E7" s="25" t="s">
        <v>71</v>
      </c>
      <c r="F7" s="24">
        <v>7010401052137</v>
      </c>
      <c r="G7" s="25" t="s">
        <v>72</v>
      </c>
      <c r="H7" s="28">
        <v>6151200</v>
      </c>
      <c r="I7" s="28">
        <v>5797000</v>
      </c>
      <c r="J7" s="27">
        <f>IFERROR(ROUNDDOWN(I7/H7,3),"-")</f>
        <v>0.94199999999999995</v>
      </c>
      <c r="K7" s="25"/>
    </row>
    <row r="8" spans="1:11" s="26" customFormat="1" ht="58" customHeight="1" x14ac:dyDescent="0.2">
      <c r="A8" s="24">
        <v>5</v>
      </c>
      <c r="B8" s="25" t="s">
        <v>73</v>
      </c>
      <c r="C8" s="25" t="s">
        <v>59</v>
      </c>
      <c r="D8" s="23">
        <v>45631</v>
      </c>
      <c r="E8" s="25" t="s">
        <v>74</v>
      </c>
      <c r="F8" s="24">
        <v>9010601024842</v>
      </c>
      <c r="G8" s="25" t="s">
        <v>75</v>
      </c>
      <c r="H8" s="28">
        <v>575036</v>
      </c>
      <c r="I8" s="28">
        <v>575036</v>
      </c>
      <c r="J8" s="27">
        <f>IFERROR(ROUNDDOWN(I8/H8,3),"-")</f>
        <v>1</v>
      </c>
      <c r="K8" s="25" t="s">
        <v>76</v>
      </c>
    </row>
    <row r="9" spans="1:11" s="26" customFormat="1" ht="58" customHeight="1" x14ac:dyDescent="0.2">
      <c r="A9" s="24">
        <v>6</v>
      </c>
      <c r="B9" s="25" t="s">
        <v>77</v>
      </c>
      <c r="C9" s="25" t="s">
        <v>59</v>
      </c>
      <c r="D9" s="23">
        <v>45631</v>
      </c>
      <c r="E9" s="25" t="s">
        <v>78</v>
      </c>
      <c r="F9" s="24">
        <v>5180001036822</v>
      </c>
      <c r="G9" s="25" t="s">
        <v>79</v>
      </c>
      <c r="H9" s="28">
        <v>2201350</v>
      </c>
      <c r="I9" s="28">
        <v>2201350</v>
      </c>
      <c r="J9" s="27">
        <f>IFERROR(ROUNDDOWN(I9/H9,3),"-")</f>
        <v>1</v>
      </c>
      <c r="K9" s="25"/>
    </row>
    <row r="10" spans="1:11" s="26" customFormat="1" ht="105.5" customHeight="1" x14ac:dyDescent="0.2">
      <c r="A10" s="24">
        <v>7</v>
      </c>
      <c r="B10" s="25" t="s">
        <v>80</v>
      </c>
      <c r="C10" s="25" t="s">
        <v>59</v>
      </c>
      <c r="D10" s="23">
        <v>45631</v>
      </c>
      <c r="E10" s="25" t="s">
        <v>81</v>
      </c>
      <c r="F10" s="24">
        <v>7010401001556</v>
      </c>
      <c r="G10" s="25" t="s">
        <v>82</v>
      </c>
      <c r="H10" s="28">
        <v>93131577</v>
      </c>
      <c r="I10" s="28">
        <v>89951400</v>
      </c>
      <c r="J10" s="27">
        <f>IFERROR(ROUNDDOWN(I10/H10,3),"-")</f>
        <v>0.96499999999999997</v>
      </c>
      <c r="K10" s="25" t="s">
        <v>69</v>
      </c>
    </row>
    <row r="11" spans="1:11" s="26" customFormat="1" ht="86.5" customHeight="1" x14ac:dyDescent="0.2">
      <c r="A11" s="24">
        <v>8</v>
      </c>
      <c r="B11" s="25" t="s">
        <v>150</v>
      </c>
      <c r="C11" s="25" t="s">
        <v>83</v>
      </c>
      <c r="D11" s="23">
        <v>45632</v>
      </c>
      <c r="E11" s="25" t="s">
        <v>84</v>
      </c>
      <c r="F11" s="24">
        <v>5700150003702</v>
      </c>
      <c r="G11" s="25" t="s">
        <v>85</v>
      </c>
      <c r="H11" s="28">
        <v>1149500</v>
      </c>
      <c r="I11" s="28">
        <v>1149500</v>
      </c>
      <c r="J11" s="27">
        <f>IFERROR(ROUNDDOWN(I11/H11,3),"-")</f>
        <v>1</v>
      </c>
      <c r="K11" s="25"/>
    </row>
    <row r="12" spans="1:11" s="26" customFormat="1" ht="67.5" customHeight="1" x14ac:dyDescent="0.2">
      <c r="A12" s="24">
        <v>9</v>
      </c>
      <c r="B12" s="25" t="s">
        <v>86</v>
      </c>
      <c r="C12" s="25" t="s">
        <v>87</v>
      </c>
      <c r="D12" s="23">
        <v>45635</v>
      </c>
      <c r="E12" s="25" t="s">
        <v>88</v>
      </c>
      <c r="F12" s="24">
        <v>9370001013848</v>
      </c>
      <c r="G12" s="25" t="s">
        <v>89</v>
      </c>
      <c r="H12" s="28">
        <v>4390500</v>
      </c>
      <c r="I12" s="28">
        <v>4390500</v>
      </c>
      <c r="J12" s="27">
        <f>IFERROR(ROUNDDOWN(I12/H12,3),"-")</f>
        <v>1</v>
      </c>
      <c r="K12" s="25"/>
    </row>
    <row r="13" spans="1:11" s="26" customFormat="1" ht="105.5" customHeight="1" x14ac:dyDescent="0.2">
      <c r="A13" s="24">
        <v>10</v>
      </c>
      <c r="B13" s="25" t="s">
        <v>90</v>
      </c>
      <c r="C13" s="25" t="s">
        <v>63</v>
      </c>
      <c r="D13" s="23">
        <v>45637</v>
      </c>
      <c r="E13" s="25" t="s">
        <v>64</v>
      </c>
      <c r="F13" s="24">
        <v>7010401022916</v>
      </c>
      <c r="G13" s="25" t="s">
        <v>91</v>
      </c>
      <c r="H13" s="28">
        <v>29902400</v>
      </c>
      <c r="I13" s="28">
        <v>29902400</v>
      </c>
      <c r="J13" s="27">
        <f>IFERROR(ROUNDDOWN(I13/H13,3),"-")</f>
        <v>1</v>
      </c>
      <c r="K13" s="25"/>
    </row>
    <row r="14" spans="1:11" s="26" customFormat="1" ht="77" customHeight="1" x14ac:dyDescent="0.2">
      <c r="A14" s="24">
        <v>11</v>
      </c>
      <c r="B14" s="25" t="s">
        <v>92</v>
      </c>
      <c r="C14" s="25" t="s">
        <v>59</v>
      </c>
      <c r="D14" s="23">
        <v>45638</v>
      </c>
      <c r="E14" s="25" t="s">
        <v>93</v>
      </c>
      <c r="F14" s="24">
        <v>7010401022916</v>
      </c>
      <c r="G14" s="25" t="s">
        <v>94</v>
      </c>
      <c r="H14" s="28">
        <v>2134246</v>
      </c>
      <c r="I14" s="28">
        <v>2013000</v>
      </c>
      <c r="J14" s="27">
        <f>IFERROR(ROUNDDOWN(I14/H14,3),"-")</f>
        <v>0.94299999999999995</v>
      </c>
      <c r="K14" s="25"/>
    </row>
    <row r="15" spans="1:11" s="26" customFormat="1" ht="134" customHeight="1" x14ac:dyDescent="0.2">
      <c r="A15" s="24">
        <v>12</v>
      </c>
      <c r="B15" s="25" t="s">
        <v>95</v>
      </c>
      <c r="C15" s="25" t="s">
        <v>63</v>
      </c>
      <c r="D15" s="23">
        <v>45638</v>
      </c>
      <c r="E15" s="25" t="s">
        <v>64</v>
      </c>
      <c r="F15" s="24">
        <v>7010401022916</v>
      </c>
      <c r="G15" s="25" t="s">
        <v>96</v>
      </c>
      <c r="H15" s="28">
        <v>33319000</v>
      </c>
      <c r="I15" s="28">
        <v>33319000</v>
      </c>
      <c r="J15" s="27">
        <f>IFERROR(ROUNDDOWN(I15/H15,3),"-")</f>
        <v>1</v>
      </c>
      <c r="K15" s="25"/>
    </row>
    <row r="16" spans="1:11" s="26" customFormat="1" ht="58" customHeight="1" x14ac:dyDescent="0.2">
      <c r="A16" s="24">
        <v>13</v>
      </c>
      <c r="B16" s="25" t="s">
        <v>97</v>
      </c>
      <c r="C16" s="25" t="s">
        <v>63</v>
      </c>
      <c r="D16" s="23">
        <v>45638</v>
      </c>
      <c r="E16" s="25" t="s">
        <v>98</v>
      </c>
      <c r="F16" s="24">
        <v>6010405003434</v>
      </c>
      <c r="G16" s="25" t="s">
        <v>152</v>
      </c>
      <c r="H16" s="28">
        <v>48520000</v>
      </c>
      <c r="I16" s="28">
        <v>48520000</v>
      </c>
      <c r="J16" s="27">
        <f>IFERROR(ROUNDDOWN(I16/H16,3),"-")</f>
        <v>1</v>
      </c>
      <c r="K16" s="25"/>
    </row>
    <row r="17" spans="1:11" s="26" customFormat="1" ht="77" customHeight="1" x14ac:dyDescent="0.2">
      <c r="A17" s="24">
        <v>14</v>
      </c>
      <c r="B17" s="25" t="s">
        <v>99</v>
      </c>
      <c r="C17" s="25" t="s">
        <v>63</v>
      </c>
      <c r="D17" s="23">
        <v>45638</v>
      </c>
      <c r="E17" s="25" t="s">
        <v>100</v>
      </c>
      <c r="F17" s="24">
        <v>3010001129215</v>
      </c>
      <c r="G17" s="25" t="s">
        <v>101</v>
      </c>
      <c r="H17" s="28">
        <v>160710000</v>
      </c>
      <c r="I17" s="28">
        <v>160710000</v>
      </c>
      <c r="J17" s="27">
        <f>IFERROR(ROUNDDOWN(I17/H17,3),"-")</f>
        <v>1</v>
      </c>
      <c r="K17" s="25"/>
    </row>
    <row r="18" spans="1:11" s="26" customFormat="1" ht="77" customHeight="1" x14ac:dyDescent="0.2">
      <c r="A18" s="24">
        <v>15</v>
      </c>
      <c r="B18" s="25" t="s">
        <v>102</v>
      </c>
      <c r="C18" s="25" t="s">
        <v>87</v>
      </c>
      <c r="D18" s="23">
        <v>45639</v>
      </c>
      <c r="E18" s="25" t="s">
        <v>103</v>
      </c>
      <c r="F18" s="24">
        <v>1010601044237</v>
      </c>
      <c r="G18" s="25" t="s">
        <v>104</v>
      </c>
      <c r="H18" s="28">
        <v>2110000</v>
      </c>
      <c r="I18" s="28">
        <v>2110000</v>
      </c>
      <c r="J18" s="27">
        <f>IFERROR(ROUNDDOWN(I18/H18,3),"-")</f>
        <v>1</v>
      </c>
      <c r="K18" s="25"/>
    </row>
    <row r="19" spans="1:11" s="26" customFormat="1" ht="77" customHeight="1" x14ac:dyDescent="0.2">
      <c r="A19" s="24">
        <v>16</v>
      </c>
      <c r="B19" s="25" t="s">
        <v>105</v>
      </c>
      <c r="C19" s="25" t="s">
        <v>87</v>
      </c>
      <c r="D19" s="23">
        <v>45639</v>
      </c>
      <c r="E19" s="25" t="s">
        <v>106</v>
      </c>
      <c r="F19" s="24">
        <v>5120002036091</v>
      </c>
      <c r="G19" s="25" t="s">
        <v>104</v>
      </c>
      <c r="H19" s="28">
        <v>3680000</v>
      </c>
      <c r="I19" s="28">
        <v>3680000</v>
      </c>
      <c r="J19" s="27">
        <f>IFERROR(ROUNDDOWN(I19/H19,3),"-")</f>
        <v>1</v>
      </c>
      <c r="K19" s="25"/>
    </row>
    <row r="20" spans="1:11" s="26" customFormat="1" ht="181.5" customHeight="1" x14ac:dyDescent="0.2">
      <c r="A20" s="24">
        <v>17</v>
      </c>
      <c r="B20" s="25" t="s">
        <v>107</v>
      </c>
      <c r="C20" s="25" t="s">
        <v>63</v>
      </c>
      <c r="D20" s="23">
        <v>45639</v>
      </c>
      <c r="E20" s="25" t="s">
        <v>67</v>
      </c>
      <c r="F20" s="24">
        <v>7010401006126</v>
      </c>
      <c r="G20" s="25" t="s">
        <v>108</v>
      </c>
      <c r="H20" s="28">
        <v>122234640</v>
      </c>
      <c r="I20" s="28">
        <v>122234640</v>
      </c>
      <c r="J20" s="27">
        <f>IFERROR(ROUNDDOWN(I20/H20,3),"-")</f>
        <v>1</v>
      </c>
      <c r="K20" s="25"/>
    </row>
    <row r="21" spans="1:11" s="26" customFormat="1" ht="58" customHeight="1" x14ac:dyDescent="0.2">
      <c r="A21" s="24">
        <v>18</v>
      </c>
      <c r="B21" s="25" t="s">
        <v>109</v>
      </c>
      <c r="C21" s="25" t="s">
        <v>87</v>
      </c>
      <c r="D21" s="23">
        <v>45643</v>
      </c>
      <c r="E21" s="25" t="s">
        <v>84</v>
      </c>
      <c r="F21" s="24">
        <v>5700150003702</v>
      </c>
      <c r="G21" s="25" t="s">
        <v>110</v>
      </c>
      <c r="H21" s="28">
        <v>1194100</v>
      </c>
      <c r="I21" s="28">
        <v>1194100</v>
      </c>
      <c r="J21" s="27">
        <f>IFERROR(ROUNDDOWN(I21/H21,3),"-")</f>
        <v>1</v>
      </c>
      <c r="K21" s="25"/>
    </row>
    <row r="22" spans="1:11" s="26" customFormat="1" ht="77" customHeight="1" x14ac:dyDescent="0.2">
      <c r="A22" s="24">
        <v>19</v>
      </c>
      <c r="B22" s="25" t="s">
        <v>111</v>
      </c>
      <c r="C22" s="25" t="s">
        <v>87</v>
      </c>
      <c r="D22" s="23">
        <v>45643</v>
      </c>
      <c r="E22" s="25" t="s">
        <v>103</v>
      </c>
      <c r="F22" s="24">
        <v>1010601044237</v>
      </c>
      <c r="G22" s="25" t="s">
        <v>104</v>
      </c>
      <c r="H22" s="28">
        <v>1960000</v>
      </c>
      <c r="I22" s="28">
        <v>1960000</v>
      </c>
      <c r="J22" s="27">
        <f>IFERROR(ROUNDDOWN(I22/H22,3),"-")</f>
        <v>1</v>
      </c>
      <c r="K22" s="25"/>
    </row>
    <row r="23" spans="1:11" s="26" customFormat="1" ht="58" customHeight="1" x14ac:dyDescent="0.2">
      <c r="A23" s="24">
        <v>20</v>
      </c>
      <c r="B23" s="25" t="s">
        <v>112</v>
      </c>
      <c r="C23" s="25" t="s">
        <v>87</v>
      </c>
      <c r="D23" s="23">
        <v>45643</v>
      </c>
      <c r="E23" s="25" t="s">
        <v>113</v>
      </c>
      <c r="F23" s="24">
        <v>5010401053665</v>
      </c>
      <c r="G23" s="25" t="s">
        <v>114</v>
      </c>
      <c r="H23" s="28">
        <v>3031840</v>
      </c>
      <c r="I23" s="28">
        <v>3031840</v>
      </c>
      <c r="J23" s="27">
        <f>IFERROR(ROUNDDOWN(I23/H23,3),"-")</f>
        <v>1</v>
      </c>
      <c r="K23" s="25"/>
    </row>
    <row r="24" spans="1:11" s="26" customFormat="1" ht="58" customHeight="1" x14ac:dyDescent="0.2">
      <c r="A24" s="24">
        <v>21</v>
      </c>
      <c r="B24" s="25" t="s">
        <v>115</v>
      </c>
      <c r="C24" s="25" t="s">
        <v>116</v>
      </c>
      <c r="D24" s="23">
        <v>45644</v>
      </c>
      <c r="E24" s="25" t="s">
        <v>117</v>
      </c>
      <c r="F24" s="24">
        <v>1010901011705</v>
      </c>
      <c r="G24" s="25" t="s">
        <v>118</v>
      </c>
      <c r="H24" s="28">
        <v>2087800</v>
      </c>
      <c r="I24" s="28">
        <v>1634600</v>
      </c>
      <c r="J24" s="27">
        <f>IFERROR(ROUNDDOWN(I24/H24,3),"-")</f>
        <v>0.78200000000000003</v>
      </c>
      <c r="K24" s="25"/>
    </row>
    <row r="25" spans="1:11" s="26" customFormat="1" ht="67.5" customHeight="1" x14ac:dyDescent="0.2">
      <c r="A25" s="24">
        <v>22</v>
      </c>
      <c r="B25" s="25" t="s">
        <v>119</v>
      </c>
      <c r="C25" s="25" t="s">
        <v>120</v>
      </c>
      <c r="D25" s="23">
        <v>45645</v>
      </c>
      <c r="E25" s="25" t="s">
        <v>121</v>
      </c>
      <c r="F25" s="24">
        <v>2050001015858</v>
      </c>
      <c r="G25" s="25" t="s">
        <v>122</v>
      </c>
      <c r="H25" s="28">
        <v>2772000</v>
      </c>
      <c r="I25" s="28">
        <v>2719200</v>
      </c>
      <c r="J25" s="27">
        <f>IFERROR(ROUNDDOWN(I25/H25,3),"-")</f>
        <v>0.98</v>
      </c>
      <c r="K25" s="25" t="s">
        <v>123</v>
      </c>
    </row>
    <row r="26" spans="1:11" s="26" customFormat="1" ht="77" customHeight="1" x14ac:dyDescent="0.2">
      <c r="A26" s="24">
        <v>23</v>
      </c>
      <c r="B26" s="25" t="s">
        <v>146</v>
      </c>
      <c r="C26" s="25" t="s">
        <v>147</v>
      </c>
      <c r="D26" s="23">
        <v>45645</v>
      </c>
      <c r="E26" s="25" t="s">
        <v>148</v>
      </c>
      <c r="F26" s="24">
        <v>1130005012365</v>
      </c>
      <c r="G26" s="25" t="s">
        <v>149</v>
      </c>
      <c r="H26" s="29">
        <v>8343720</v>
      </c>
      <c r="I26" s="29">
        <v>8343720</v>
      </c>
      <c r="J26" s="27">
        <f>IFERROR(ROUNDDOWN(I26/H26,3),"-")</f>
        <v>1</v>
      </c>
      <c r="K26" s="25"/>
    </row>
    <row r="27" spans="1:11" s="26" customFormat="1" ht="58" customHeight="1" x14ac:dyDescent="0.2">
      <c r="A27" s="24">
        <v>24</v>
      </c>
      <c r="B27" s="25" t="s">
        <v>124</v>
      </c>
      <c r="C27" s="25" t="s">
        <v>87</v>
      </c>
      <c r="D27" s="23">
        <v>45646</v>
      </c>
      <c r="E27" s="25" t="s">
        <v>103</v>
      </c>
      <c r="F27" s="24">
        <v>1010601044237</v>
      </c>
      <c r="G27" s="25" t="s">
        <v>104</v>
      </c>
      <c r="H27" s="28">
        <v>1240000</v>
      </c>
      <c r="I27" s="28">
        <v>1240000</v>
      </c>
      <c r="J27" s="27">
        <f>IFERROR(ROUNDDOWN(I27/H27,3),"-")</f>
        <v>1</v>
      </c>
      <c r="K27" s="25"/>
    </row>
    <row r="28" spans="1:11" s="26" customFormat="1" ht="67.5" customHeight="1" x14ac:dyDescent="0.2">
      <c r="A28" s="24">
        <v>25</v>
      </c>
      <c r="B28" s="25" t="s">
        <v>125</v>
      </c>
      <c r="C28" s="25" t="s">
        <v>59</v>
      </c>
      <c r="D28" s="23">
        <v>45650</v>
      </c>
      <c r="E28" s="25" t="s">
        <v>126</v>
      </c>
      <c r="F28" s="24">
        <v>3012401001151</v>
      </c>
      <c r="G28" s="25" t="s">
        <v>61</v>
      </c>
      <c r="H28" s="28">
        <v>1210000</v>
      </c>
      <c r="I28" s="28">
        <v>1210000</v>
      </c>
      <c r="J28" s="27">
        <f>IFERROR(ROUNDDOWN(I28/H28,3),"-")</f>
        <v>1</v>
      </c>
      <c r="K28" s="25" t="s">
        <v>127</v>
      </c>
    </row>
    <row r="29" spans="1:11" s="26" customFormat="1" ht="58" customHeight="1" x14ac:dyDescent="0.2">
      <c r="A29" s="24">
        <v>26</v>
      </c>
      <c r="B29" s="25" t="s">
        <v>128</v>
      </c>
      <c r="C29" s="25" t="s">
        <v>116</v>
      </c>
      <c r="D29" s="23">
        <v>45650</v>
      </c>
      <c r="E29" s="25" t="s">
        <v>129</v>
      </c>
      <c r="F29" s="24">
        <v>1010901011705</v>
      </c>
      <c r="G29" s="25" t="s">
        <v>130</v>
      </c>
      <c r="H29" s="28">
        <v>2871000</v>
      </c>
      <c r="I29" s="28">
        <v>2728000</v>
      </c>
      <c r="J29" s="27">
        <f>IFERROR(ROUNDDOWN(I29/H29,3),"-")</f>
        <v>0.95</v>
      </c>
      <c r="K29" s="25"/>
    </row>
    <row r="30" spans="1:11" s="26" customFormat="1" ht="67.5" customHeight="1" x14ac:dyDescent="0.2">
      <c r="A30" s="24">
        <v>27</v>
      </c>
      <c r="B30" s="25" t="s">
        <v>131</v>
      </c>
      <c r="C30" s="25" t="s">
        <v>116</v>
      </c>
      <c r="D30" s="23">
        <v>45650</v>
      </c>
      <c r="E30" s="25" t="s">
        <v>132</v>
      </c>
      <c r="F30" s="24">
        <v>6010001055706</v>
      </c>
      <c r="G30" s="25" t="s">
        <v>133</v>
      </c>
      <c r="H30" s="28">
        <v>4378440</v>
      </c>
      <c r="I30" s="28">
        <v>3685000</v>
      </c>
      <c r="J30" s="27">
        <f>IFERROR(ROUNDDOWN(I30/H30,3),"-")</f>
        <v>0.84099999999999997</v>
      </c>
      <c r="K30" s="25"/>
    </row>
    <row r="31" spans="1:11" s="26" customFormat="1" ht="67.5" customHeight="1" x14ac:dyDescent="0.2">
      <c r="A31" s="24">
        <v>28</v>
      </c>
      <c r="B31" s="25" t="s">
        <v>134</v>
      </c>
      <c r="C31" s="25" t="s">
        <v>55</v>
      </c>
      <c r="D31" s="23">
        <v>45650</v>
      </c>
      <c r="E31" s="25" t="s">
        <v>135</v>
      </c>
      <c r="F31" s="24">
        <v>7010401022916</v>
      </c>
      <c r="G31" s="25" t="s">
        <v>151</v>
      </c>
      <c r="H31" s="28">
        <v>24589752</v>
      </c>
      <c r="I31" s="28">
        <v>24589752</v>
      </c>
      <c r="J31" s="27">
        <f>IFERROR(ROUNDDOWN(I31/H31,3),"-")</f>
        <v>1</v>
      </c>
      <c r="K31" s="25"/>
    </row>
    <row r="32" spans="1:11" s="26" customFormat="1" ht="67.5" customHeight="1" x14ac:dyDescent="0.2">
      <c r="A32" s="24">
        <v>29</v>
      </c>
      <c r="B32" s="25" t="s">
        <v>136</v>
      </c>
      <c r="C32" s="25" t="s">
        <v>137</v>
      </c>
      <c r="D32" s="23">
        <v>45651</v>
      </c>
      <c r="E32" s="25" t="s">
        <v>138</v>
      </c>
      <c r="F32" s="24">
        <v>5290001008232</v>
      </c>
      <c r="G32" s="25" t="s">
        <v>139</v>
      </c>
      <c r="H32" s="28">
        <v>910030</v>
      </c>
      <c r="I32" s="28">
        <v>660000</v>
      </c>
      <c r="J32" s="27">
        <f>IFERROR(ROUNDDOWN(I32/H32,3),"-")</f>
        <v>0.72499999999999998</v>
      </c>
      <c r="K32" s="25"/>
    </row>
    <row r="33" spans="1:11" s="26" customFormat="1" ht="58" customHeight="1" x14ac:dyDescent="0.2">
      <c r="A33" s="24">
        <v>30</v>
      </c>
      <c r="B33" s="25" t="s">
        <v>140</v>
      </c>
      <c r="C33" s="25" t="s">
        <v>63</v>
      </c>
      <c r="D33" s="23">
        <v>45651</v>
      </c>
      <c r="E33" s="25" t="s">
        <v>64</v>
      </c>
      <c r="F33" s="24">
        <v>7010401022916</v>
      </c>
      <c r="G33" s="25" t="s">
        <v>141</v>
      </c>
      <c r="H33" s="28">
        <v>8812760</v>
      </c>
      <c r="I33" s="28">
        <v>8812760</v>
      </c>
      <c r="J33" s="27">
        <f>IFERROR(ROUNDDOWN(I33/H33,3),"-")</f>
        <v>1</v>
      </c>
      <c r="K33" s="25" t="s">
        <v>142</v>
      </c>
    </row>
    <row r="34" spans="1:11" s="26" customFormat="1" ht="67.5" customHeight="1" x14ac:dyDescent="0.2">
      <c r="A34" s="24">
        <v>31</v>
      </c>
      <c r="B34" s="25" t="s">
        <v>143</v>
      </c>
      <c r="C34" s="25" t="s">
        <v>59</v>
      </c>
      <c r="D34" s="23">
        <v>45652</v>
      </c>
      <c r="E34" s="25" t="s">
        <v>144</v>
      </c>
      <c r="F34" s="24">
        <v>1010001100425</v>
      </c>
      <c r="G34" s="25" t="s">
        <v>79</v>
      </c>
      <c r="H34" s="28">
        <v>2657160</v>
      </c>
      <c r="I34" s="28">
        <v>2657160</v>
      </c>
      <c r="J34" s="27">
        <f>IFERROR(ROUNDDOWN(I34/H34,3),"-")</f>
        <v>1</v>
      </c>
      <c r="K34" s="25"/>
    </row>
    <row r="35" spans="1:11" s="26" customFormat="1" ht="67.5" customHeight="1" x14ac:dyDescent="0.2">
      <c r="A35" s="24">
        <v>32</v>
      </c>
      <c r="B35" s="25" t="s">
        <v>54</v>
      </c>
      <c r="C35" s="25" t="s">
        <v>55</v>
      </c>
      <c r="D35" s="23">
        <v>45652</v>
      </c>
      <c r="E35" s="25" t="s">
        <v>56</v>
      </c>
      <c r="F35" s="24">
        <v>7010001008844</v>
      </c>
      <c r="G35" s="25" t="s">
        <v>57</v>
      </c>
      <c r="H35" s="28">
        <v>3591500</v>
      </c>
      <c r="I35" s="28">
        <v>3591500</v>
      </c>
      <c r="J35" s="27">
        <v>1</v>
      </c>
      <c r="K35" s="25"/>
    </row>
  </sheetData>
  <autoFilter ref="A3:K35"/>
  <mergeCells count="1">
    <mergeCell ref="A1:K1"/>
  </mergeCells>
  <phoneticPr fontId="2"/>
  <conditionalFormatting sqref="E8">
    <cfRule type="expression" dxfId="4" priority="8" stopIfTrue="1">
      <formula>OR(COUNTIF(E8,"丁目"),COUNTIF(E8,"番地"),COUNTIF(E8,"号"),COUNTIF(E8,"－"))</formula>
    </cfRule>
  </conditionalFormatting>
  <conditionalFormatting sqref="E12">
    <cfRule type="expression" dxfId="3" priority="7" stopIfTrue="1">
      <formula>OR(COUNTIF(E12,"丁目"),COUNTIF(E12,"番地"),COUNTIF(E12,"号"),COUNTIF(E12,"－"))</formula>
    </cfRule>
  </conditionalFormatting>
  <conditionalFormatting sqref="E13">
    <cfRule type="expression" dxfId="2" priority="5" stopIfTrue="1">
      <formula>OR(COUNTIF(E13,"丁目"),COUNTIF(E13,"番地"),COUNTIF(E13,"号"),COUNTIF(E13,"－"))</formula>
    </cfRule>
  </conditionalFormatting>
  <conditionalFormatting sqref="E14">
    <cfRule type="expression" dxfId="1" priority="4" stopIfTrue="1">
      <formula>OR(COUNTIF(E14,"丁目"),COUNTIF(E14,"番地"),COUNTIF(E14,"号"),COUNTIF(E14,"－"))</formula>
    </cfRule>
  </conditionalFormatting>
  <conditionalFormatting sqref="E15:E16">
    <cfRule type="expression" dxfId="0" priority="3" stopIfTrue="1">
      <formula>OR(COUNTIF(E15,"丁目"),COUNTIF(E15,"番地"),COUNTIF(E15,"号"),COUNTIF(E15,"－"))</formula>
    </cfRule>
  </conditionalFormatting>
  <dataValidations count="6">
    <dataValidation type="textLength" errorStyle="warning" imeMode="disabled" operator="equal" allowBlank="1" showInputMessage="1" showErrorMessage="1" error="13桁で入力してください。" sqref="F13:F15 F34">
      <formula1>13</formula1>
    </dataValidation>
    <dataValidation type="custom" errorStyle="warning" imeMode="on" allowBlank="1" showInputMessage="1" showErrorMessage="1" error="「丁目」，「番地」，「号」，「－（全角）」が含まれています（いずれも住所表示には使用不可）。" sqref="E8 E12:E16 E34">
      <formula1>ISERROR(FIND("丁目",E8))*ISERROR(FIND("番地",E8))*ISERROR(FIND("号",E8))*ISERROR(FIND("－",E8))</formula1>
    </dataValidation>
    <dataValidation imeMode="off" allowBlank="1" sqref="F4:F12 D4:D12 F16:F33 D17:D35 H4:J35 F35"/>
    <dataValidation imeMode="on" allowBlank="1" sqref="B17:B34 E4:E7 E9:E11 E17:E33 B4:B12 C4:C34 B35:C35 E35"/>
    <dataValidation imeMode="on" allowBlank="1" showInputMessage="1" showErrorMessage="1" sqref="K4:K35 B13:B16 G4:G15 G17:G35"/>
    <dataValidation imeMode="off" allowBlank="1" showInputMessage="1" showErrorMessage="1" sqref="D13:D16 A4:A35"/>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