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情報分析官\統計第一係\令和2年度\99 その他\10 コロナウィルス関係\☆規制緩和後の入国者数の把握方法\★★公表資料作成★★※公表は水曜１７時！\0824-0830\ALAYA用\"/>
    </mc:Choice>
  </mc:AlternateContent>
  <bookViews>
    <workbookView xWindow="0" yWindow="0" windowWidth="15345" windowHeight="4455"/>
  </bookViews>
  <sheets>
    <sheet name="入国者数" sheetId="3" r:id="rId1"/>
  </sheets>
  <definedNames>
    <definedName name="_xlnm.Print_Area" localSheetId="0">入国者数!$A$1:$J$59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4" i="3" l="1"/>
  <c r="I24" i="3"/>
  <c r="H24" i="3"/>
  <c r="I19" i="3"/>
  <c r="H19" i="3"/>
  <c r="J19" i="3" s="1"/>
  <c r="I42" i="3" l="1"/>
  <c r="H42" i="3"/>
  <c r="C34" i="3"/>
  <c r="B34" i="3"/>
  <c r="D8" i="3" l="1"/>
  <c r="D9" i="3"/>
  <c r="D10" i="3"/>
  <c r="D11" i="3"/>
  <c r="D12" i="3"/>
  <c r="D13" i="3"/>
  <c r="D14" i="3"/>
  <c r="D15" i="3"/>
  <c r="D16" i="3"/>
  <c r="D17" i="3"/>
  <c r="D18" i="3"/>
  <c r="C17" i="3"/>
  <c r="B17" i="3"/>
  <c r="B57" i="3"/>
  <c r="J8" i="3"/>
  <c r="J9" i="3"/>
  <c r="J10" i="3"/>
  <c r="J11" i="3"/>
  <c r="J12" i="3"/>
  <c r="J13" i="3"/>
  <c r="J14" i="3"/>
  <c r="J15" i="3"/>
  <c r="J16" i="3"/>
  <c r="J17" i="3"/>
  <c r="J18" i="3"/>
  <c r="J7" i="3"/>
  <c r="D7" i="3"/>
  <c r="J33" i="3" l="1"/>
  <c r="J34" i="3"/>
  <c r="J35" i="3"/>
  <c r="J36" i="3"/>
  <c r="J37" i="3"/>
  <c r="J38" i="3"/>
  <c r="J39" i="3"/>
  <c r="J40" i="3"/>
  <c r="J41" i="3"/>
  <c r="J32" i="3"/>
  <c r="D33" i="3"/>
  <c r="D32" i="3"/>
  <c r="J42" i="3" l="1"/>
  <c r="D34" i="3"/>
  <c r="H25" i="3"/>
  <c r="I25" i="3" l="1"/>
  <c r="J25" i="3" s="1"/>
</calcChain>
</file>

<file path=xl/sharedStrings.xml><?xml version="1.0" encoding="utf-8"?>
<sst xmlns="http://schemas.openxmlformats.org/spreadsheetml/2006/main" count="93" uniqueCount="59">
  <si>
    <t>経営・管理</t>
    <rPh sb="0" eb="2">
      <t>ケイエイ</t>
    </rPh>
    <rPh sb="3" eb="5">
      <t>カンリ</t>
    </rPh>
    <phoneticPr fontId="1"/>
  </si>
  <si>
    <t>企業内転勤</t>
    <rPh sb="0" eb="3">
      <t>キギョウナイ</t>
    </rPh>
    <rPh sb="3" eb="5">
      <t>テンキン</t>
    </rPh>
    <phoneticPr fontId="1"/>
  </si>
  <si>
    <t>介護</t>
    <rPh sb="0" eb="2">
      <t>カイゴ</t>
    </rPh>
    <phoneticPr fontId="1"/>
  </si>
  <si>
    <t>高度専門職</t>
    <rPh sb="0" eb="2">
      <t>コウド</t>
    </rPh>
    <rPh sb="2" eb="5">
      <t>センモンショク</t>
    </rPh>
    <phoneticPr fontId="1"/>
  </si>
  <si>
    <t>技能実習</t>
    <rPh sb="0" eb="2">
      <t>ギノウ</t>
    </rPh>
    <rPh sb="2" eb="4">
      <t>ジッシュウ</t>
    </rPh>
    <phoneticPr fontId="1"/>
  </si>
  <si>
    <t>特定技能</t>
    <rPh sb="0" eb="2">
      <t>トクテイ</t>
    </rPh>
    <rPh sb="2" eb="4">
      <t>ギノウ</t>
    </rPh>
    <phoneticPr fontId="1"/>
  </si>
  <si>
    <t>特定活動</t>
    <rPh sb="0" eb="2">
      <t>トクテイ</t>
    </rPh>
    <rPh sb="2" eb="4">
      <t>カツドウ</t>
    </rPh>
    <phoneticPr fontId="1"/>
  </si>
  <si>
    <t>永住者</t>
    <rPh sb="0" eb="3">
      <t>エイジュウシャ</t>
    </rPh>
    <phoneticPr fontId="1"/>
  </si>
  <si>
    <t>定住者</t>
    <rPh sb="0" eb="3">
      <t>テイジュウシャ</t>
    </rPh>
    <phoneticPr fontId="1"/>
  </si>
  <si>
    <t>その他</t>
    <rPh sb="2" eb="3">
      <t>タ</t>
    </rPh>
    <phoneticPr fontId="1"/>
  </si>
  <si>
    <t>合計</t>
    <rPh sb="0" eb="2">
      <t>ゴウケイ</t>
    </rPh>
    <phoneticPr fontId="1"/>
  </si>
  <si>
    <t>小計</t>
    <rPh sb="0" eb="2">
      <t>ショウケイ</t>
    </rPh>
    <phoneticPr fontId="1"/>
  </si>
  <si>
    <t>新規入国</t>
    <rPh sb="0" eb="2">
      <t>シンキ</t>
    </rPh>
    <rPh sb="2" eb="4">
      <t>ニュウコク</t>
    </rPh>
    <phoneticPr fontId="1"/>
  </si>
  <si>
    <t>再入国</t>
    <rPh sb="0" eb="3">
      <t>サイニュウコク</t>
    </rPh>
    <phoneticPr fontId="1"/>
  </si>
  <si>
    <t>入管法</t>
    <rPh sb="0" eb="3">
      <t>ニュウカンホウ</t>
    </rPh>
    <phoneticPr fontId="1"/>
  </si>
  <si>
    <t>別表第1</t>
    <rPh sb="0" eb="2">
      <t>ベッピョウ</t>
    </rPh>
    <rPh sb="2" eb="3">
      <t>ダイ</t>
    </rPh>
    <phoneticPr fontId="1"/>
  </si>
  <si>
    <t>別表第2</t>
    <rPh sb="0" eb="2">
      <t>ベッピョウ</t>
    </rPh>
    <rPh sb="2" eb="3">
      <t>ダイ</t>
    </rPh>
    <phoneticPr fontId="1"/>
  </si>
  <si>
    <t>留学</t>
    <rPh sb="0" eb="2">
      <t>リュウガク</t>
    </rPh>
    <phoneticPr fontId="1"/>
  </si>
  <si>
    <t>短期滞在</t>
    <rPh sb="0" eb="2">
      <t>タンキ</t>
    </rPh>
    <rPh sb="2" eb="4">
      <t>タイザイ</t>
    </rPh>
    <phoneticPr fontId="1"/>
  </si>
  <si>
    <t>家族滞在</t>
    <rPh sb="0" eb="2">
      <t>カゾク</t>
    </rPh>
    <rPh sb="2" eb="4">
      <t>タイザイ</t>
    </rPh>
    <phoneticPr fontId="1"/>
  </si>
  <si>
    <t>１．特段の事情が認められ上陸を許可した者</t>
    <rPh sb="2" eb="4">
      <t>トクダン</t>
    </rPh>
    <rPh sb="5" eb="7">
      <t>ジジョウ</t>
    </rPh>
    <rPh sb="8" eb="9">
      <t>ミト</t>
    </rPh>
    <rPh sb="12" eb="14">
      <t>ジョウリク</t>
    </rPh>
    <rPh sb="15" eb="17">
      <t>キョカ</t>
    </rPh>
    <rPh sb="19" eb="20">
      <t>シャ</t>
    </rPh>
    <phoneticPr fontId="1"/>
  </si>
  <si>
    <t>　ア　国籍・地域別</t>
    <rPh sb="3" eb="5">
      <t>コクセキ</t>
    </rPh>
    <rPh sb="6" eb="9">
      <t>チイキベツ</t>
    </rPh>
    <phoneticPr fontId="1"/>
  </si>
  <si>
    <t>　イ　在留資格別</t>
    <rPh sb="3" eb="5">
      <t>ザイリュウ</t>
    </rPh>
    <rPh sb="5" eb="7">
      <t>シカク</t>
    </rPh>
    <rPh sb="7" eb="8">
      <t>ベツ</t>
    </rPh>
    <phoneticPr fontId="1"/>
  </si>
  <si>
    <t>２．特段の事情が認められず上陸を許可しなかった者</t>
    <rPh sb="2" eb="4">
      <t>トクダン</t>
    </rPh>
    <rPh sb="5" eb="7">
      <t>ジジョウ</t>
    </rPh>
    <rPh sb="8" eb="9">
      <t>ミト</t>
    </rPh>
    <rPh sb="13" eb="15">
      <t>ジョウリク</t>
    </rPh>
    <rPh sb="16" eb="18">
      <t>キョカ</t>
    </rPh>
    <rPh sb="23" eb="24">
      <t>シャ</t>
    </rPh>
    <phoneticPr fontId="1"/>
  </si>
  <si>
    <t>上陸を拒否した者</t>
    <rPh sb="0" eb="2">
      <t>ジョウリク</t>
    </rPh>
    <rPh sb="3" eb="5">
      <t>キョヒ</t>
    </rPh>
    <rPh sb="7" eb="8">
      <t>シャ</t>
    </rPh>
    <phoneticPr fontId="1"/>
  </si>
  <si>
    <t>上陸申請を取り下げた者</t>
    <rPh sb="0" eb="2">
      <t>ジョウリク</t>
    </rPh>
    <rPh sb="2" eb="4">
      <t>シンセイ</t>
    </rPh>
    <rPh sb="5" eb="6">
      <t>ト</t>
    </rPh>
    <rPh sb="7" eb="8">
      <t>サ</t>
    </rPh>
    <rPh sb="10" eb="11">
      <t>シャ</t>
    </rPh>
    <phoneticPr fontId="1"/>
  </si>
  <si>
    <t>（2）(1)のうち，国際的な人の往来再開に向けた段階的措置</t>
    <rPh sb="10" eb="13">
      <t>コクサイテキ</t>
    </rPh>
    <rPh sb="14" eb="15">
      <t>ヒト</t>
    </rPh>
    <rPh sb="16" eb="20">
      <t>オウライサイカイ</t>
    </rPh>
    <rPh sb="21" eb="22">
      <t>ム</t>
    </rPh>
    <rPh sb="24" eb="29">
      <t>ダンカイテキソチ</t>
    </rPh>
    <phoneticPr fontId="1"/>
  </si>
  <si>
    <t>（１）特段の事情が認められ上陸を許可した者</t>
    <rPh sb="3" eb="5">
      <t>トクダン</t>
    </rPh>
    <rPh sb="6" eb="8">
      <t>ジジョウ</t>
    </rPh>
    <rPh sb="9" eb="10">
      <t>ミト</t>
    </rPh>
    <rPh sb="13" eb="15">
      <t>ジョウリク</t>
    </rPh>
    <rPh sb="16" eb="18">
      <t>キョカ</t>
    </rPh>
    <rPh sb="20" eb="21">
      <t>シャ</t>
    </rPh>
    <phoneticPr fontId="1"/>
  </si>
  <si>
    <t>注:「国際的な人の往来再開に向けた段階的措置」（令和2年6月18日新型コロナウイルス感染症対策本部）に基づく入国</t>
    <rPh sb="0" eb="1">
      <t>チュウ</t>
    </rPh>
    <phoneticPr fontId="1"/>
  </si>
  <si>
    <t>短期滞在</t>
    <rPh sb="0" eb="2">
      <t>タンキ</t>
    </rPh>
    <rPh sb="2" eb="4">
      <t>タイザイ</t>
    </rPh>
    <phoneticPr fontId="1"/>
  </si>
  <si>
    <t>国籍・地域</t>
    <rPh sb="0" eb="2">
      <t>コクセキ</t>
    </rPh>
    <rPh sb="3" eb="5">
      <t>チイキ</t>
    </rPh>
    <phoneticPr fontId="1"/>
  </si>
  <si>
    <t>韓国</t>
  </si>
  <si>
    <t>米国</t>
  </si>
  <si>
    <t>ベトナム</t>
  </si>
  <si>
    <t>台湾</t>
  </si>
  <si>
    <t>フィリピン</t>
  </si>
  <si>
    <t>パキスタン</t>
  </si>
  <si>
    <t>タイ</t>
  </si>
  <si>
    <t>フランス</t>
  </si>
  <si>
    <t>インドネシア</t>
  </si>
  <si>
    <t>日本人の配偶者等</t>
    <rPh sb="0" eb="3">
      <t>ニホンジン</t>
    </rPh>
    <rPh sb="4" eb="7">
      <t>ハイグウシャ</t>
    </rPh>
    <rPh sb="7" eb="8">
      <t>トウ</t>
    </rPh>
    <phoneticPr fontId="1"/>
  </si>
  <si>
    <t>永住者の配偶者等</t>
    <rPh sb="0" eb="3">
      <t>エイジュウシャ</t>
    </rPh>
    <rPh sb="4" eb="7">
      <t>ハイグウシャ</t>
    </rPh>
    <rPh sb="7" eb="8">
      <t>トウ</t>
    </rPh>
    <phoneticPr fontId="1"/>
  </si>
  <si>
    <t>技術・人文知識・国際業務</t>
    <rPh sb="0" eb="2">
      <t>ギジュツ</t>
    </rPh>
    <rPh sb="3" eb="5">
      <t>ジンブン</t>
    </rPh>
    <rPh sb="5" eb="7">
      <t>チシキ</t>
    </rPh>
    <rPh sb="8" eb="10">
      <t>コクサイ</t>
    </rPh>
    <rPh sb="10" eb="12">
      <t>ギョウム</t>
    </rPh>
    <phoneticPr fontId="1"/>
  </si>
  <si>
    <t>タイ</t>
    <phoneticPr fontId="1"/>
  </si>
  <si>
    <t>ベトナム</t>
    <phoneticPr fontId="1"/>
  </si>
  <si>
    <t>インド</t>
  </si>
  <si>
    <t>オランダ</t>
  </si>
  <si>
    <t>カナダ</t>
  </si>
  <si>
    <t>（３）乗員上陸許可者数</t>
    <rPh sb="3" eb="5">
      <t>ジョウイン</t>
    </rPh>
    <rPh sb="5" eb="7">
      <t>ジョウリク</t>
    </rPh>
    <rPh sb="7" eb="9">
      <t>キョカ</t>
    </rPh>
    <rPh sb="9" eb="10">
      <t>シャ</t>
    </rPh>
    <rPh sb="10" eb="11">
      <t>スウ</t>
    </rPh>
    <phoneticPr fontId="1"/>
  </si>
  <si>
    <t>特定技能</t>
    <rPh sb="0" eb="4">
      <t>トクテイギノウ</t>
    </rPh>
    <phoneticPr fontId="1"/>
  </si>
  <si>
    <t>※国籍・地域は標記期間における上位10か国である。</t>
    <rPh sb="1" eb="3">
      <t>コクセキ</t>
    </rPh>
    <rPh sb="4" eb="6">
      <t>チイキ</t>
    </rPh>
    <rPh sb="7" eb="9">
      <t>ヒョウキ</t>
    </rPh>
    <rPh sb="9" eb="11">
      <t>キカン</t>
    </rPh>
    <rPh sb="15" eb="17">
      <t>ジョウイ</t>
    </rPh>
    <rPh sb="20" eb="21">
      <t>コク</t>
    </rPh>
    <phoneticPr fontId="1"/>
  </si>
  <si>
    <t>研修</t>
    <rPh sb="0" eb="2">
      <t>ケンシュウ</t>
    </rPh>
    <phoneticPr fontId="1"/>
  </si>
  <si>
    <t>中国</t>
  </si>
  <si>
    <t>その他</t>
    <rPh sb="2" eb="3">
      <t>タ</t>
    </rPh>
    <phoneticPr fontId="1"/>
  </si>
  <si>
    <t>ロシア</t>
  </si>
  <si>
    <t>ブラジル</t>
  </si>
  <si>
    <t>ドイツ</t>
  </si>
  <si>
    <t>新型コロナウイルス感染防止に係る上陸審査の状況（令和2年8月24日～8月30日）</t>
    <rPh sb="24" eb="26">
      <t>レイワ</t>
    </rPh>
    <rPh sb="27" eb="28">
      <t>ネン</t>
    </rPh>
    <rPh sb="29" eb="30">
      <t>ガツ</t>
    </rPh>
    <rPh sb="32" eb="33">
      <t>ニチ</t>
    </rPh>
    <rPh sb="35" eb="36">
      <t>ガツ</t>
    </rPh>
    <rPh sb="38" eb="39">
      <t>ニチ</t>
    </rPh>
    <phoneticPr fontId="1"/>
  </si>
  <si>
    <t xml:space="preserve">注
１．特段の事情による入国者には「国際的な人の往来再開に向けた段階的措置」（令和2年6月18日新型コロナウイルス感染症対策本部）に基づく入国，「国際的な人の往来の再開等」（令和2年7月22日新型コロナウイルス感染症対策本部）の１に基づく入国，個別の事情に応じて特段の事情があるものとして上陸を許可したものなどが含まれる。
２．「中国」には香港，マカオを含む（以下同じ）。
３．「高度専門職」は「高度専門職１号イ」，「高度専門職１号ロ」，「高度専門職１号ハ」及び「高度専門職２号」の合計である（以下同じ）。
４．「技能実習」は「技能実習１号イ」，「技能実習１号ロ」，「技能実習２号イ」，「技能実習２号ロ」，「技能実習３号イ」及び「技能実習３号ロ」の合計である（以下同じ）。
５．「特定技能」は「特定技能１号」及び「特定技能２号」の合計である（以下同じ）。
</t>
    <rPh sb="4" eb="6">
      <t>トクダン</t>
    </rPh>
    <rPh sb="7" eb="9">
      <t>ジジョウ</t>
    </rPh>
    <rPh sb="12" eb="15">
      <t>ニュウコクシャ</t>
    </rPh>
    <rPh sb="29" eb="30">
      <t>ム</t>
    </rPh>
    <rPh sb="32" eb="35">
      <t>ダンカイテキ</t>
    </rPh>
    <rPh sb="35" eb="37">
      <t>ソチ</t>
    </rPh>
    <rPh sb="73" eb="76">
      <t>コクサイテキ</t>
    </rPh>
    <rPh sb="77" eb="78">
      <t>ヒト</t>
    </rPh>
    <rPh sb="79" eb="81">
      <t>オウライ</t>
    </rPh>
    <rPh sb="82" eb="84">
      <t>サイカイ</t>
    </rPh>
    <rPh sb="84" eb="85">
      <t>トウ</t>
    </rPh>
    <rPh sb="87" eb="89">
      <t>レイワ</t>
    </rPh>
    <rPh sb="90" eb="91">
      <t>ネン</t>
    </rPh>
    <rPh sb="92" eb="93">
      <t>ガツ</t>
    </rPh>
    <rPh sb="95" eb="96">
      <t>ニチ</t>
    </rPh>
    <rPh sb="96" eb="98">
      <t>シンガタ</t>
    </rPh>
    <rPh sb="105" eb="108">
      <t>カンセンショウ</t>
    </rPh>
    <rPh sb="108" eb="110">
      <t>タイサク</t>
    </rPh>
    <rPh sb="110" eb="112">
      <t>ホンブ</t>
    </rPh>
    <rPh sb="116" eb="117">
      <t>モト</t>
    </rPh>
    <rPh sb="119" eb="121">
      <t>ニュウコク</t>
    </rPh>
    <rPh sb="165" eb="167">
      <t>チュウゴク</t>
    </rPh>
    <rPh sb="170" eb="172">
      <t>ホンコン</t>
    </rPh>
    <rPh sb="177" eb="178">
      <t>フク</t>
    </rPh>
    <rPh sb="180" eb="182">
      <t>イカ</t>
    </rPh>
    <rPh sb="182" eb="183">
      <t>オナ</t>
    </rPh>
    <rPh sb="190" eb="192">
      <t>コウド</t>
    </rPh>
    <rPh sb="192" eb="195">
      <t>センモンショク</t>
    </rPh>
    <rPh sb="198" eb="200">
      <t>コウド</t>
    </rPh>
    <rPh sb="200" eb="203">
      <t>センモンショク</t>
    </rPh>
    <rPh sb="204" eb="205">
      <t>ゴウ</t>
    </rPh>
    <rPh sb="229" eb="230">
      <t>オヨ</t>
    </rPh>
    <rPh sb="241" eb="243">
      <t>ゴウケイ</t>
    </rPh>
    <rPh sb="247" eb="249">
      <t>イカ</t>
    </rPh>
    <rPh sb="249" eb="250">
      <t>オナ</t>
    </rPh>
    <rPh sb="257" eb="261">
      <t>ギノウジッシュウ</t>
    </rPh>
    <rPh sb="264" eb="268">
      <t>ギノウジッシュウ</t>
    </rPh>
    <rPh sb="312" eb="313">
      <t>オヨ</t>
    </rPh>
    <rPh sb="340" eb="342">
      <t>トクテイ</t>
    </rPh>
    <rPh sb="342" eb="344">
      <t>ギノウ</t>
    </rPh>
    <rPh sb="347" eb="351">
      <t>トクテイギノウ</t>
    </rPh>
    <rPh sb="357" eb="361">
      <t>トクテイギノウ</t>
    </rPh>
    <rPh sb="362" eb="363">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</si>
</sst>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0_ ;[Red]\-#,##0\ "/>
  </numFmts>
  <fonts count="10" x14ac:knownFonts="1">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2"/>
      <color theme="1"/>
      <name val="游ゴシック"/>
      <family val="2"/>
      <charset val="128"/>
      <scheme val="minor"/>
    </font>
    <font>
      <sz val="14"/>
      <color theme="1"/>
      <name val="游ゴシック"/>
      <family val="2"/>
      <charset val="128"/>
      <scheme val="minor"/>
    </font>
    <font>
      <u/>
      <sz val="12"/>
      <color theme="1"/>
      <name val="游ゴシック"/>
      <family val="3"/>
      <charset val="128"/>
      <scheme val="minor"/>
    </font>
    <font>
      <sz val="11"/>
      <color theme="1"/>
      <name val="游ゴシック"/>
      <family val="2"/>
      <charset val="128"/>
      <scheme val="minor"/>
    </font>
    <font>
      <b/>
      <sz val="10"/>
      <color theme="1"/>
      <name val="游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52">
    <xf numFmtId="0" fontId="0" fillId="0" borderId="0" xfId="0">
      <alignment vertical="center"/>
    </xf>
    <xf numFmtId="0" fontId="3" fillId="0" borderId="0" xfId="0" applyFont="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 xfId="0" applyFont="1" applyBorder="1" applyAlignment="1">
      <alignment horizontal="center" vertical="center"/>
    </xf>
    <xf numFmtId="0" fontId="3" fillId="0" borderId="0" xfId="0" applyFont="1" applyAlignment="1">
      <alignment horizontal="center" vertical="center"/>
    </xf>
    <xf numFmtId="0" fontId="3" fillId="0" borderId="1" xfId="0" applyFont="1" applyBorder="1">
      <alignment vertical="center"/>
    </xf>
    <xf numFmtId="0" fontId="5" fillId="0" borderId="0" xfId="0" applyFont="1">
      <alignment vertical="center"/>
    </xf>
    <xf numFmtId="0" fontId="7" fillId="0" borderId="0" xfId="0" applyFont="1">
      <alignment vertical="center"/>
    </xf>
    <xf numFmtId="0" fontId="4" fillId="0" borderId="0" xfId="0" applyFont="1" applyBorder="1">
      <alignment vertical="center"/>
    </xf>
    <xf numFmtId="0" fontId="3" fillId="0" borderId="0" xfId="0" applyFont="1" applyBorder="1">
      <alignment vertical="center"/>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2" fillId="0" borderId="0" xfId="0" applyFont="1" applyAlignment="1">
      <alignment horizontal="left" vertical="top" wrapText="1"/>
    </xf>
    <xf numFmtId="0" fontId="2" fillId="0" borderId="0" xfId="0" applyFont="1" applyAlignment="1">
      <alignment horizontal="left" vertical="top" wrapText="1"/>
    </xf>
    <xf numFmtId="176" fontId="3" fillId="0" borderId="1" xfId="0" applyNumberFormat="1" applyFont="1" applyBorder="1">
      <alignment vertical="center"/>
    </xf>
    <xf numFmtId="176" fontId="4" fillId="0" borderId="1" xfId="0" applyNumberFormat="1" applyFont="1" applyBorder="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shrinkToFit="1"/>
    </xf>
    <xf numFmtId="0" fontId="0" fillId="0" borderId="0" xfId="0" applyBorder="1" applyAlignment="1"/>
    <xf numFmtId="177" fontId="3" fillId="0" borderId="1" xfId="0" applyNumberFormat="1" applyFont="1" applyBorder="1">
      <alignment vertical="center"/>
    </xf>
    <xf numFmtId="177" fontId="4" fillId="0" borderId="1" xfId="0" applyNumberFormat="1" applyFont="1" applyBorder="1">
      <alignment vertical="center"/>
    </xf>
    <xf numFmtId="176" fontId="9" fillId="0" borderId="1" xfId="0" applyNumberFormat="1" applyFont="1" applyBorder="1">
      <alignment vertical="center"/>
    </xf>
    <xf numFmtId="0" fontId="9" fillId="0" borderId="1" xfId="0" applyFont="1" applyBorder="1" applyAlignment="1">
      <alignment horizontal="center" vertical="center"/>
    </xf>
    <xf numFmtId="0" fontId="3" fillId="0" borderId="0" xfId="0" applyFont="1" applyBorder="1" applyAlignment="1">
      <alignment vertical="center"/>
    </xf>
    <xf numFmtId="0" fontId="4" fillId="0" borderId="0" xfId="0" applyFont="1" applyBorder="1" applyAlignment="1">
      <alignment vertical="center"/>
    </xf>
    <xf numFmtId="0" fontId="3" fillId="0" borderId="0" xfId="0" applyFont="1" applyBorder="1" applyAlignment="1">
      <alignment vertical="center" wrapText="1"/>
    </xf>
    <xf numFmtId="178" fontId="3" fillId="0" borderId="1" xfId="1" applyNumberFormat="1" applyFont="1" applyBorder="1" applyAlignment="1">
      <alignment horizontal="right" vertical="center"/>
    </xf>
    <xf numFmtId="178" fontId="4" fillId="0" borderId="1" xfId="1" applyNumberFormat="1" applyFont="1" applyBorder="1" applyAlignment="1">
      <alignment horizontal="right" vertical="center"/>
    </xf>
    <xf numFmtId="0" fontId="9" fillId="0" borderId="0" xfId="0" applyFont="1" applyBorder="1" applyAlignment="1">
      <alignment horizontal="center" vertical="center"/>
    </xf>
    <xf numFmtId="176" fontId="9" fillId="0" borderId="0" xfId="0" applyNumberFormat="1" applyFont="1" applyBorder="1">
      <alignment vertical="center"/>
    </xf>
    <xf numFmtId="177" fontId="9" fillId="0" borderId="1" xfId="0" applyNumberFormat="1" applyFont="1" applyBorder="1">
      <alignment vertical="center"/>
    </xf>
    <xf numFmtId="0" fontId="2" fillId="0" borderId="0" xfId="0" applyFont="1" applyAlignment="1">
      <alignment vertical="top" wrapText="1"/>
    </xf>
    <xf numFmtId="176" fontId="4" fillId="0" borderId="0" xfId="0" applyNumberFormat="1" applyFont="1" applyBorder="1">
      <alignment vertical="center"/>
    </xf>
    <xf numFmtId="178" fontId="9" fillId="0" borderId="1" xfId="1" applyNumberFormat="1" applyFont="1" applyBorder="1" applyAlignment="1">
      <alignment horizontal="right" vertical="center"/>
    </xf>
    <xf numFmtId="176" fontId="9" fillId="0" borderId="7" xfId="0" applyNumberFormat="1" applyFont="1" applyBorder="1">
      <alignment vertical="center"/>
    </xf>
    <xf numFmtId="0" fontId="2" fillId="0" borderId="0" xfId="0" applyFont="1" applyAlignment="1">
      <alignment horizontal="left" vertical="top" wrapText="1"/>
    </xf>
    <xf numFmtId="0" fontId="6" fillId="0" borderId="0" xfId="0" applyFont="1" applyAlignment="1">
      <alignment horizontal="center" vertical="center"/>
    </xf>
    <xf numFmtId="0" fontId="3" fillId="0" borderId="0"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7" fillId="0" borderId="0" xfId="0" applyFont="1" applyAlignment="1">
      <alignment horizontal="center"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tabSelected="1" view="pageBreakPreview" zoomScaleNormal="100" zoomScaleSheetLayoutView="100" workbookViewId="0">
      <selection sqref="A1:J1"/>
    </sheetView>
  </sheetViews>
  <sheetFormatPr defaultRowHeight="16.5" x14ac:dyDescent="0.4"/>
  <cols>
    <col min="1" max="1" width="14.25" style="1" customWidth="1"/>
    <col min="2" max="4" width="9" style="1"/>
    <col min="5" max="5" width="10.25" style="1" customWidth="1"/>
    <col min="6" max="6" width="7.75" style="1" customWidth="1"/>
    <col min="7" max="7" width="14.75" style="1" customWidth="1"/>
    <col min="8" max="16384" width="9" style="1"/>
  </cols>
  <sheetData>
    <row r="1" spans="1:10" ht="24" x14ac:dyDescent="0.4">
      <c r="A1" s="41" t="s">
        <v>57</v>
      </c>
      <c r="B1" s="41"/>
      <c r="C1" s="41"/>
      <c r="D1" s="41"/>
      <c r="E1" s="41"/>
      <c r="F1" s="41"/>
      <c r="G1" s="41"/>
      <c r="H1" s="41"/>
      <c r="I1" s="41"/>
      <c r="J1" s="41"/>
    </row>
    <row r="3" spans="1:10" ht="19.5" x14ac:dyDescent="0.4">
      <c r="A3" s="10" t="s">
        <v>20</v>
      </c>
    </row>
    <row r="4" spans="1:10" ht="19.5" x14ac:dyDescent="0.4">
      <c r="A4" s="9" t="s">
        <v>27</v>
      </c>
    </row>
    <row r="5" spans="1:10" x14ac:dyDescent="0.4">
      <c r="A5" s="1" t="s">
        <v>21</v>
      </c>
      <c r="F5" s="1" t="s">
        <v>22</v>
      </c>
    </row>
    <row r="6" spans="1:10" x14ac:dyDescent="0.4">
      <c r="A6" s="6" t="s">
        <v>30</v>
      </c>
      <c r="B6" s="6" t="s">
        <v>12</v>
      </c>
      <c r="C6" s="6" t="s">
        <v>13</v>
      </c>
      <c r="D6" s="6" t="s">
        <v>10</v>
      </c>
      <c r="E6" s="7"/>
      <c r="F6" s="6"/>
      <c r="G6" s="6"/>
      <c r="H6" s="6" t="s">
        <v>12</v>
      </c>
      <c r="I6" s="6" t="s">
        <v>13</v>
      </c>
      <c r="J6" s="6" t="s">
        <v>10</v>
      </c>
    </row>
    <row r="7" spans="1:10" ht="16.5" customHeight="1" x14ac:dyDescent="0.4">
      <c r="A7" s="8" t="s">
        <v>52</v>
      </c>
      <c r="B7" s="18">
        <v>137</v>
      </c>
      <c r="C7" s="18">
        <v>1265</v>
      </c>
      <c r="D7" s="18">
        <f>SUM(B7:C7)</f>
        <v>1402</v>
      </c>
      <c r="F7" s="3" t="s">
        <v>14</v>
      </c>
      <c r="G7" s="2" t="s">
        <v>3</v>
      </c>
      <c r="H7" s="19">
        <v>4</v>
      </c>
      <c r="I7" s="19">
        <v>23</v>
      </c>
      <c r="J7" s="19">
        <f>SUM(H7:I7)</f>
        <v>27</v>
      </c>
    </row>
    <row r="8" spans="1:10" x14ac:dyDescent="0.4">
      <c r="A8" s="8" t="s">
        <v>33</v>
      </c>
      <c r="B8" s="18">
        <v>171</v>
      </c>
      <c r="C8" s="18">
        <v>265</v>
      </c>
      <c r="D8" s="18">
        <f t="shared" ref="D8:D18" si="0">SUM(B8:C8)</f>
        <v>436</v>
      </c>
      <c r="F8" s="4" t="s">
        <v>15</v>
      </c>
      <c r="G8" s="2" t="s">
        <v>0</v>
      </c>
      <c r="H8" s="19">
        <v>2</v>
      </c>
      <c r="I8" s="19">
        <v>118</v>
      </c>
      <c r="J8" s="19">
        <f t="shared" ref="J8:J25" si="1">SUM(H8:I8)</f>
        <v>120</v>
      </c>
    </row>
    <row r="9" spans="1:10" x14ac:dyDescent="0.4">
      <c r="A9" s="2" t="s">
        <v>31</v>
      </c>
      <c r="B9" s="19">
        <v>85</v>
      </c>
      <c r="C9" s="19">
        <v>310</v>
      </c>
      <c r="D9" s="18">
        <f t="shared" si="0"/>
        <v>395</v>
      </c>
      <c r="F9" s="20"/>
      <c r="G9" s="22" t="s">
        <v>42</v>
      </c>
      <c r="H9" s="19">
        <v>44</v>
      </c>
      <c r="I9" s="19">
        <v>380</v>
      </c>
      <c r="J9" s="19">
        <f t="shared" si="1"/>
        <v>424</v>
      </c>
    </row>
    <row r="10" spans="1:10" x14ac:dyDescent="0.4">
      <c r="A10" s="2" t="s">
        <v>34</v>
      </c>
      <c r="B10" s="19">
        <v>23</v>
      </c>
      <c r="C10" s="19">
        <v>268</v>
      </c>
      <c r="D10" s="18">
        <f t="shared" si="0"/>
        <v>291</v>
      </c>
      <c r="F10" s="20"/>
      <c r="G10" s="2" t="s">
        <v>1</v>
      </c>
      <c r="H10" s="19">
        <v>0</v>
      </c>
      <c r="I10" s="19">
        <v>37</v>
      </c>
      <c r="J10" s="19">
        <f t="shared" si="1"/>
        <v>37</v>
      </c>
    </row>
    <row r="11" spans="1:10" x14ac:dyDescent="0.4">
      <c r="A11" s="2" t="s">
        <v>37</v>
      </c>
      <c r="B11" s="19">
        <v>172</v>
      </c>
      <c r="C11" s="19">
        <v>101</v>
      </c>
      <c r="D11" s="18">
        <f t="shared" si="0"/>
        <v>273</v>
      </c>
      <c r="F11" s="20"/>
      <c r="G11" s="2" t="s">
        <v>2</v>
      </c>
      <c r="H11" s="19">
        <v>0</v>
      </c>
      <c r="I11" s="19">
        <v>1</v>
      </c>
      <c r="J11" s="19">
        <f t="shared" si="1"/>
        <v>1</v>
      </c>
    </row>
    <row r="12" spans="1:10" x14ac:dyDescent="0.4">
      <c r="A12" s="2" t="s">
        <v>32</v>
      </c>
      <c r="B12" s="19">
        <v>94</v>
      </c>
      <c r="C12" s="19">
        <v>150</v>
      </c>
      <c r="D12" s="18">
        <f t="shared" si="0"/>
        <v>244</v>
      </c>
      <c r="F12" s="20"/>
      <c r="G12" s="2" t="s">
        <v>49</v>
      </c>
      <c r="H12" s="19">
        <v>4</v>
      </c>
      <c r="I12" s="19">
        <v>26</v>
      </c>
      <c r="J12" s="19">
        <f t="shared" si="1"/>
        <v>30</v>
      </c>
    </row>
    <row r="13" spans="1:10" x14ac:dyDescent="0.4">
      <c r="A13" s="2" t="s">
        <v>35</v>
      </c>
      <c r="B13" s="19">
        <v>31</v>
      </c>
      <c r="C13" s="19">
        <v>188</v>
      </c>
      <c r="D13" s="18">
        <f t="shared" si="0"/>
        <v>219</v>
      </c>
      <c r="F13" s="20"/>
      <c r="G13" s="2" t="s">
        <v>4</v>
      </c>
      <c r="H13" s="19">
        <v>145</v>
      </c>
      <c r="I13" s="19">
        <v>29</v>
      </c>
      <c r="J13" s="19">
        <f t="shared" si="1"/>
        <v>174</v>
      </c>
    </row>
    <row r="14" spans="1:10" x14ac:dyDescent="0.4">
      <c r="A14" s="2" t="s">
        <v>45</v>
      </c>
      <c r="B14" s="19">
        <v>20</v>
      </c>
      <c r="C14" s="19">
        <v>144</v>
      </c>
      <c r="D14" s="18">
        <f t="shared" si="0"/>
        <v>164</v>
      </c>
      <c r="F14" s="20"/>
      <c r="G14" s="2" t="s">
        <v>18</v>
      </c>
      <c r="H14" s="19">
        <v>156</v>
      </c>
      <c r="I14" s="19">
        <v>1</v>
      </c>
      <c r="J14" s="19">
        <f t="shared" si="1"/>
        <v>157</v>
      </c>
    </row>
    <row r="15" spans="1:10" x14ac:dyDescent="0.4">
      <c r="A15" s="2" t="s">
        <v>55</v>
      </c>
      <c r="B15" s="19">
        <v>25</v>
      </c>
      <c r="C15" s="19">
        <v>139</v>
      </c>
      <c r="D15" s="18">
        <f t="shared" si="0"/>
        <v>164</v>
      </c>
      <c r="F15" s="20"/>
      <c r="G15" s="2" t="s">
        <v>17</v>
      </c>
      <c r="H15" s="19">
        <v>101</v>
      </c>
      <c r="I15" s="19">
        <v>725</v>
      </c>
      <c r="J15" s="19">
        <f t="shared" si="1"/>
        <v>826</v>
      </c>
    </row>
    <row r="16" spans="1:10" x14ac:dyDescent="0.4">
      <c r="A16" s="2" t="s">
        <v>36</v>
      </c>
      <c r="B16" s="19">
        <v>10</v>
      </c>
      <c r="C16" s="19">
        <v>111</v>
      </c>
      <c r="D16" s="18">
        <f t="shared" si="0"/>
        <v>121</v>
      </c>
      <c r="F16" s="20"/>
      <c r="G16" s="2" t="s">
        <v>51</v>
      </c>
      <c r="H16" s="19">
        <v>0</v>
      </c>
      <c r="I16" s="19">
        <v>0</v>
      </c>
      <c r="J16" s="19">
        <f t="shared" si="1"/>
        <v>0</v>
      </c>
    </row>
    <row r="17" spans="1:11" x14ac:dyDescent="0.4">
      <c r="A17" s="2" t="s">
        <v>53</v>
      </c>
      <c r="B17" s="19">
        <f>B18-SUM(B7:B16)</f>
        <v>189</v>
      </c>
      <c r="C17" s="19">
        <f>C18-SUM(C7:C16)</f>
        <v>912</v>
      </c>
      <c r="D17" s="19">
        <f t="shared" si="0"/>
        <v>1101</v>
      </c>
      <c r="F17" s="20"/>
      <c r="G17" s="2" t="s">
        <v>19</v>
      </c>
      <c r="H17" s="19">
        <v>40</v>
      </c>
      <c r="I17" s="19">
        <v>429</v>
      </c>
      <c r="J17" s="19">
        <f t="shared" si="1"/>
        <v>469</v>
      </c>
    </row>
    <row r="18" spans="1:11" x14ac:dyDescent="0.4">
      <c r="A18" s="27" t="s">
        <v>10</v>
      </c>
      <c r="B18" s="26">
        <v>957</v>
      </c>
      <c r="C18" s="26">
        <v>3853</v>
      </c>
      <c r="D18" s="26">
        <f t="shared" si="0"/>
        <v>4810</v>
      </c>
      <c r="F18" s="20"/>
      <c r="G18" s="2" t="s">
        <v>9</v>
      </c>
      <c r="H18" s="19">
        <v>86</v>
      </c>
      <c r="I18" s="19">
        <v>310</v>
      </c>
      <c r="J18" s="19">
        <f t="shared" si="1"/>
        <v>396</v>
      </c>
    </row>
    <row r="19" spans="1:11" x14ac:dyDescent="0.4">
      <c r="A19" s="11" t="s">
        <v>50</v>
      </c>
      <c r="B19" s="39"/>
      <c r="C19" s="39"/>
      <c r="D19" s="39"/>
      <c r="F19" s="21"/>
      <c r="G19" s="6" t="s">
        <v>11</v>
      </c>
      <c r="H19" s="19">
        <f>SUM(H7:H18)</f>
        <v>582</v>
      </c>
      <c r="I19" s="19">
        <f>SUM(I7:I18)</f>
        <v>2079</v>
      </c>
      <c r="J19" s="19">
        <f>SUM(H19:I19)</f>
        <v>2661</v>
      </c>
    </row>
    <row r="20" spans="1:11" x14ac:dyDescent="0.4">
      <c r="B20" s="37"/>
      <c r="C20" s="37"/>
      <c r="D20" s="37"/>
      <c r="F20" s="3" t="s">
        <v>14</v>
      </c>
      <c r="G20" s="2" t="s">
        <v>7</v>
      </c>
      <c r="H20" s="19">
        <v>1</v>
      </c>
      <c r="I20" s="19">
        <v>1162</v>
      </c>
      <c r="J20" s="19">
        <v>1163</v>
      </c>
    </row>
    <row r="21" spans="1:11" x14ac:dyDescent="0.4">
      <c r="A21" s="11"/>
      <c r="B21" s="37"/>
      <c r="C21" s="37"/>
      <c r="D21" s="37"/>
      <c r="F21" s="4" t="s">
        <v>16</v>
      </c>
      <c r="G21" s="2" t="s">
        <v>40</v>
      </c>
      <c r="H21" s="19">
        <v>278</v>
      </c>
      <c r="I21" s="19">
        <v>264</v>
      </c>
      <c r="J21" s="19">
        <v>542</v>
      </c>
    </row>
    <row r="22" spans="1:11" x14ac:dyDescent="0.4">
      <c r="A22" s="11"/>
      <c r="B22" s="37"/>
      <c r="C22" s="37"/>
      <c r="D22" s="37"/>
      <c r="F22" s="4"/>
      <c r="G22" s="2" t="s">
        <v>41</v>
      </c>
      <c r="H22" s="19">
        <v>43</v>
      </c>
      <c r="I22" s="19">
        <v>99</v>
      </c>
      <c r="J22" s="19">
        <v>142</v>
      </c>
    </row>
    <row r="23" spans="1:11" x14ac:dyDescent="0.4">
      <c r="A23" s="11"/>
      <c r="B23" s="37"/>
      <c r="C23" s="37"/>
      <c r="D23" s="37"/>
      <c r="F23" s="4"/>
      <c r="G23" s="2" t="s">
        <v>8</v>
      </c>
      <c r="H23" s="19">
        <v>53</v>
      </c>
      <c r="I23" s="19">
        <v>249</v>
      </c>
      <c r="J23" s="19">
        <v>302</v>
      </c>
    </row>
    <row r="24" spans="1:11" x14ac:dyDescent="0.4">
      <c r="A24" s="33"/>
      <c r="B24" s="34"/>
      <c r="C24" s="34"/>
      <c r="D24" s="34"/>
      <c r="F24" s="5"/>
      <c r="G24" s="6" t="s">
        <v>11</v>
      </c>
      <c r="H24" s="19">
        <f>SUM(H20:H23)</f>
        <v>375</v>
      </c>
      <c r="I24" s="19">
        <f>SUM(I20:I23)</f>
        <v>1774</v>
      </c>
      <c r="J24" s="19">
        <f>SUM(J20:J23)</f>
        <v>2149</v>
      </c>
    </row>
    <row r="25" spans="1:11" x14ac:dyDescent="0.4">
      <c r="A25" s="33"/>
      <c r="B25" s="34"/>
      <c r="C25" s="34"/>
      <c r="D25" s="34"/>
      <c r="F25" s="47" t="s">
        <v>10</v>
      </c>
      <c r="G25" s="48"/>
      <c r="H25" s="26">
        <f>SUM(H19,H24)</f>
        <v>957</v>
      </c>
      <c r="I25" s="26">
        <f t="shared" ref="I25" si="2">SUM(I19,I24)</f>
        <v>3853</v>
      </c>
      <c r="J25" s="26">
        <f t="shared" si="1"/>
        <v>4810</v>
      </c>
    </row>
    <row r="26" spans="1:11" x14ac:dyDescent="0.4">
      <c r="A26" s="33"/>
      <c r="B26" s="34"/>
      <c r="C26" s="34"/>
      <c r="D26" s="34"/>
    </row>
    <row r="27" spans="1:11" ht="159.75" customHeight="1" x14ac:dyDescent="0.4">
      <c r="A27" s="40" t="s">
        <v>58</v>
      </c>
      <c r="B27" s="40"/>
      <c r="C27" s="40"/>
      <c r="D27" s="40"/>
      <c r="E27" s="40"/>
      <c r="F27" s="40"/>
      <c r="G27" s="40"/>
      <c r="H27" s="40"/>
      <c r="I27" s="40"/>
      <c r="J27" s="40"/>
      <c r="K27" s="36"/>
    </row>
    <row r="28" spans="1:11" x14ac:dyDescent="0.4">
      <c r="A28" s="36"/>
      <c r="B28" s="36"/>
      <c r="C28" s="36"/>
      <c r="D28" s="36"/>
      <c r="E28" s="36"/>
      <c r="F28" s="36"/>
      <c r="G28" s="36"/>
      <c r="H28" s="36"/>
      <c r="I28" s="36"/>
      <c r="J28" s="36"/>
    </row>
    <row r="29" spans="1:11" ht="19.5" x14ac:dyDescent="0.4">
      <c r="A29" s="9" t="s">
        <v>26</v>
      </c>
    </row>
    <row r="30" spans="1:11" x14ac:dyDescent="0.4">
      <c r="A30" s="1" t="s">
        <v>21</v>
      </c>
      <c r="F30" s="1" t="s">
        <v>22</v>
      </c>
    </row>
    <row r="31" spans="1:11" x14ac:dyDescent="0.4">
      <c r="A31" s="6"/>
      <c r="B31" s="6" t="s">
        <v>12</v>
      </c>
      <c r="C31" s="6" t="s">
        <v>13</v>
      </c>
      <c r="D31" s="6" t="s">
        <v>10</v>
      </c>
      <c r="E31" s="7"/>
      <c r="F31" s="6"/>
      <c r="G31" s="6"/>
      <c r="H31" s="6" t="s">
        <v>12</v>
      </c>
      <c r="I31" s="6" t="s">
        <v>13</v>
      </c>
      <c r="J31" s="6" t="s">
        <v>10</v>
      </c>
    </row>
    <row r="32" spans="1:11" x14ac:dyDescent="0.4">
      <c r="A32" s="8" t="s">
        <v>43</v>
      </c>
      <c r="B32" s="24">
        <v>121</v>
      </c>
      <c r="C32" s="24">
        <v>9</v>
      </c>
      <c r="D32" s="24">
        <f>SUM(B32:C32)</f>
        <v>130</v>
      </c>
      <c r="F32" s="3" t="s">
        <v>14</v>
      </c>
      <c r="G32" s="2" t="s">
        <v>3</v>
      </c>
      <c r="H32" s="25">
        <v>0</v>
      </c>
      <c r="I32" s="25">
        <v>0</v>
      </c>
      <c r="J32" s="25">
        <f>SUM(H32:I32)</f>
        <v>0</v>
      </c>
    </row>
    <row r="33" spans="1:11" x14ac:dyDescent="0.4">
      <c r="A33" s="8" t="s">
        <v>44</v>
      </c>
      <c r="B33" s="24">
        <v>111</v>
      </c>
      <c r="C33" s="24">
        <v>3</v>
      </c>
      <c r="D33" s="24">
        <f t="shared" ref="D33" si="3">SUM(B33:C33)</f>
        <v>114</v>
      </c>
      <c r="F33" s="4" t="s">
        <v>15</v>
      </c>
      <c r="G33" s="2" t="s">
        <v>0</v>
      </c>
      <c r="H33" s="25">
        <v>0</v>
      </c>
      <c r="I33" s="25">
        <v>0</v>
      </c>
      <c r="J33" s="25">
        <f t="shared" ref="J33:J41" si="4">SUM(H33:I33)</f>
        <v>0</v>
      </c>
    </row>
    <row r="34" spans="1:11" x14ac:dyDescent="0.4">
      <c r="A34" s="27" t="s">
        <v>10</v>
      </c>
      <c r="B34" s="35">
        <f>SUM(B32:B33)</f>
        <v>232</v>
      </c>
      <c r="C34" s="35">
        <f t="shared" ref="C34:D34" si="5">SUM(C32:C33)</f>
        <v>12</v>
      </c>
      <c r="D34" s="35">
        <f t="shared" si="5"/>
        <v>244</v>
      </c>
      <c r="F34" s="4"/>
      <c r="G34" s="22" t="s">
        <v>42</v>
      </c>
      <c r="H34" s="25">
        <v>38</v>
      </c>
      <c r="I34" s="25">
        <v>3</v>
      </c>
      <c r="J34" s="25">
        <f t="shared" si="4"/>
        <v>41</v>
      </c>
    </row>
    <row r="35" spans="1:11" x14ac:dyDescent="0.4">
      <c r="A35" s="11"/>
      <c r="B35" s="12"/>
      <c r="C35" s="11"/>
      <c r="D35" s="11"/>
      <c r="F35" s="4"/>
      <c r="G35" s="2" t="s">
        <v>1</v>
      </c>
      <c r="H35" s="25">
        <v>0</v>
      </c>
      <c r="I35" s="25">
        <v>4</v>
      </c>
      <c r="J35" s="25">
        <f t="shared" si="4"/>
        <v>4</v>
      </c>
    </row>
    <row r="36" spans="1:11" x14ac:dyDescent="0.4">
      <c r="A36" s="11"/>
      <c r="B36" s="12"/>
      <c r="C36" s="11"/>
      <c r="D36" s="11"/>
      <c r="F36" s="4"/>
      <c r="G36" s="2" t="s">
        <v>2</v>
      </c>
      <c r="H36" s="25">
        <v>0</v>
      </c>
      <c r="I36" s="25">
        <v>0</v>
      </c>
      <c r="J36" s="25">
        <f t="shared" si="4"/>
        <v>0</v>
      </c>
    </row>
    <row r="37" spans="1:11" x14ac:dyDescent="0.4">
      <c r="A37" s="11"/>
      <c r="B37" s="12"/>
      <c r="C37" s="11"/>
      <c r="D37" s="11"/>
      <c r="F37" s="4"/>
      <c r="G37" s="2" t="s">
        <v>5</v>
      </c>
      <c r="H37" s="25">
        <v>4</v>
      </c>
      <c r="I37" s="25">
        <v>3</v>
      </c>
      <c r="J37" s="25">
        <f t="shared" si="4"/>
        <v>7</v>
      </c>
    </row>
    <row r="38" spans="1:11" x14ac:dyDescent="0.4">
      <c r="A38" s="11"/>
      <c r="B38" s="12"/>
      <c r="C38" s="11"/>
      <c r="D38" s="11"/>
      <c r="F38" s="4"/>
      <c r="G38" s="2" t="s">
        <v>4</v>
      </c>
      <c r="H38" s="25">
        <v>145</v>
      </c>
      <c r="I38" s="25">
        <v>2</v>
      </c>
      <c r="J38" s="25">
        <f t="shared" si="4"/>
        <v>147</v>
      </c>
    </row>
    <row r="39" spans="1:11" x14ac:dyDescent="0.4">
      <c r="A39" s="11"/>
      <c r="B39" s="12"/>
      <c r="C39" s="11"/>
      <c r="D39" s="11"/>
      <c r="F39" s="4"/>
      <c r="G39" s="2" t="s">
        <v>29</v>
      </c>
      <c r="H39" s="25">
        <v>45</v>
      </c>
      <c r="I39" s="25">
        <v>0</v>
      </c>
      <c r="J39" s="25">
        <f t="shared" si="4"/>
        <v>45</v>
      </c>
    </row>
    <row r="40" spans="1:11" x14ac:dyDescent="0.4">
      <c r="A40" s="11"/>
      <c r="B40" s="12"/>
      <c r="C40" s="11"/>
      <c r="D40" s="11"/>
      <c r="F40" s="4"/>
      <c r="G40" s="2" t="s">
        <v>51</v>
      </c>
      <c r="H40" s="25">
        <v>0</v>
      </c>
      <c r="I40" s="25">
        <v>0</v>
      </c>
      <c r="J40" s="25">
        <f t="shared" si="4"/>
        <v>0</v>
      </c>
    </row>
    <row r="41" spans="1:11" x14ac:dyDescent="0.4">
      <c r="A41" s="11"/>
      <c r="B41" s="12"/>
      <c r="C41" s="11"/>
      <c r="D41" s="11"/>
      <c r="F41" s="4"/>
      <c r="G41" s="2" t="s">
        <v>6</v>
      </c>
      <c r="H41" s="25">
        <v>0</v>
      </c>
      <c r="I41" s="25">
        <v>0</v>
      </c>
      <c r="J41" s="25">
        <f t="shared" si="4"/>
        <v>0</v>
      </c>
    </row>
    <row r="42" spans="1:11" ht="18.75" x14ac:dyDescent="0.4">
      <c r="A42" s="15"/>
      <c r="B42" s="12"/>
      <c r="C42" s="23"/>
      <c r="D42" s="23"/>
      <c r="F42" s="47" t="s">
        <v>10</v>
      </c>
      <c r="G42" s="48"/>
      <c r="H42" s="35">
        <f>SUM(H32:H41)</f>
        <v>232</v>
      </c>
      <c r="I42" s="35">
        <f t="shared" ref="I42:J42" si="6">SUM(I32:I41)</f>
        <v>12</v>
      </c>
      <c r="J42" s="35">
        <f t="shared" si="6"/>
        <v>244</v>
      </c>
    </row>
    <row r="43" spans="1:11" ht="16.5" customHeight="1" x14ac:dyDescent="0.4">
      <c r="K43" s="16"/>
    </row>
    <row r="44" spans="1:11" ht="16.5" customHeight="1" x14ac:dyDescent="0.4">
      <c r="A44" s="40" t="s">
        <v>28</v>
      </c>
      <c r="B44" s="40"/>
      <c r="C44" s="40"/>
      <c r="D44" s="40"/>
      <c r="E44" s="40"/>
      <c r="F44" s="40"/>
      <c r="G44" s="40"/>
      <c r="H44" s="40"/>
      <c r="I44" s="40"/>
      <c r="J44" s="40"/>
      <c r="K44" s="36"/>
    </row>
    <row r="45" spans="1:11" x14ac:dyDescent="0.4">
      <c r="A45" s="17"/>
      <c r="B45" s="17"/>
      <c r="C45" s="17"/>
      <c r="D45" s="17"/>
      <c r="E45" s="17"/>
      <c r="F45" s="17"/>
      <c r="G45" s="17"/>
      <c r="H45" s="17"/>
      <c r="I45" s="17"/>
      <c r="J45" s="17"/>
    </row>
    <row r="46" spans="1:11" ht="19.5" x14ac:dyDescent="0.4">
      <c r="A46" s="9" t="s">
        <v>48</v>
      </c>
      <c r="F46" s="49" t="s">
        <v>23</v>
      </c>
      <c r="G46" s="49"/>
      <c r="H46" s="49"/>
      <c r="I46" s="49"/>
      <c r="J46" s="49"/>
    </row>
    <row r="47" spans="1:11" ht="19.5" x14ac:dyDescent="0.4">
      <c r="A47" s="8" t="s">
        <v>32</v>
      </c>
      <c r="B47" s="31">
        <v>1672</v>
      </c>
      <c r="C47" s="28"/>
      <c r="D47" s="28"/>
      <c r="F47" s="9"/>
    </row>
    <row r="48" spans="1:11" ht="16.5" customHeight="1" x14ac:dyDescent="0.4">
      <c r="A48" s="8" t="s">
        <v>35</v>
      </c>
      <c r="B48" s="31">
        <v>805</v>
      </c>
      <c r="C48" s="28"/>
      <c r="D48" s="28"/>
      <c r="F48" s="43" t="s">
        <v>24</v>
      </c>
      <c r="G48" s="44"/>
      <c r="H48" s="50" t="s">
        <v>25</v>
      </c>
      <c r="I48" s="51"/>
      <c r="J48" s="27" t="s">
        <v>10</v>
      </c>
      <c r="K48" s="13"/>
    </row>
    <row r="49" spans="1:11" ht="18.75" customHeight="1" x14ac:dyDescent="0.4">
      <c r="A49" s="2" t="s">
        <v>39</v>
      </c>
      <c r="B49" s="32">
        <v>234</v>
      </c>
      <c r="C49" s="29"/>
      <c r="D49" s="29"/>
      <c r="F49" s="43">
        <v>1</v>
      </c>
      <c r="G49" s="44"/>
      <c r="H49" s="45">
        <v>9</v>
      </c>
      <c r="I49" s="46"/>
      <c r="J49" s="27">
        <v>10</v>
      </c>
      <c r="K49" s="11"/>
    </row>
    <row r="50" spans="1:11" x14ac:dyDescent="0.4">
      <c r="A50" s="2" t="s">
        <v>46</v>
      </c>
      <c r="B50" s="32">
        <v>152</v>
      </c>
      <c r="C50" s="29"/>
      <c r="D50" s="29"/>
      <c r="K50" s="11"/>
    </row>
    <row r="51" spans="1:11" x14ac:dyDescent="0.4">
      <c r="A51" s="2" t="s">
        <v>45</v>
      </c>
      <c r="B51" s="32">
        <v>139</v>
      </c>
      <c r="C51" s="29"/>
      <c r="D51" s="29"/>
      <c r="F51" s="14"/>
      <c r="G51" s="14"/>
      <c r="H51" s="42"/>
      <c r="I51" s="42"/>
      <c r="J51" s="12"/>
    </row>
    <row r="52" spans="1:11" x14ac:dyDescent="0.4">
      <c r="A52" s="2" t="s">
        <v>47</v>
      </c>
      <c r="B52" s="32">
        <v>122</v>
      </c>
      <c r="C52" s="29"/>
      <c r="D52" s="29"/>
      <c r="F52" s="14"/>
      <c r="G52" s="14"/>
      <c r="H52" s="42"/>
      <c r="I52" s="42"/>
      <c r="J52" s="11"/>
    </row>
    <row r="53" spans="1:11" x14ac:dyDescent="0.4">
      <c r="A53" s="2" t="s">
        <v>38</v>
      </c>
      <c r="B53" s="32">
        <v>115</v>
      </c>
      <c r="C53" s="29"/>
      <c r="D53" s="29"/>
      <c r="F53" s="11"/>
      <c r="G53" s="11"/>
      <c r="H53" s="11"/>
      <c r="I53" s="11"/>
      <c r="J53" s="11"/>
    </row>
    <row r="54" spans="1:11" x14ac:dyDescent="0.4">
      <c r="A54" s="2" t="s">
        <v>52</v>
      </c>
      <c r="B54" s="32">
        <v>101</v>
      </c>
      <c r="C54" s="29"/>
      <c r="D54" s="29"/>
      <c r="F54" s="11"/>
      <c r="G54" s="11"/>
      <c r="H54" s="11"/>
      <c r="I54" s="11"/>
      <c r="J54" s="11"/>
    </row>
    <row r="55" spans="1:11" x14ac:dyDescent="0.4">
      <c r="A55" s="2" t="s">
        <v>54</v>
      </c>
      <c r="B55" s="31">
        <v>74</v>
      </c>
      <c r="C55" s="30"/>
      <c r="D55" s="30"/>
      <c r="F55" s="11"/>
      <c r="G55" s="11"/>
      <c r="H55" s="11"/>
      <c r="I55" s="11"/>
      <c r="J55" s="11"/>
    </row>
    <row r="56" spans="1:11" x14ac:dyDescent="0.4">
      <c r="A56" s="2" t="s">
        <v>56</v>
      </c>
      <c r="B56" s="31">
        <v>72</v>
      </c>
      <c r="C56" s="28"/>
      <c r="D56" s="28"/>
      <c r="F56" s="11"/>
      <c r="G56" s="11"/>
      <c r="H56" s="11"/>
      <c r="I56" s="11"/>
      <c r="J56" s="11"/>
    </row>
    <row r="57" spans="1:11" x14ac:dyDescent="0.4">
      <c r="A57" s="2" t="s">
        <v>9</v>
      </c>
      <c r="B57" s="31">
        <f>B58-SUM(B47:B56)</f>
        <v>706</v>
      </c>
      <c r="C57" s="28"/>
      <c r="D57" s="28"/>
      <c r="F57" s="11"/>
      <c r="G57" s="13"/>
      <c r="H57" s="11"/>
      <c r="I57" s="11"/>
      <c r="J57" s="11"/>
    </row>
    <row r="58" spans="1:11" x14ac:dyDescent="0.4">
      <c r="A58" s="27" t="s">
        <v>10</v>
      </c>
      <c r="B58" s="38">
        <v>4192</v>
      </c>
      <c r="C58" s="29"/>
      <c r="D58" s="29"/>
      <c r="F58" s="15"/>
      <c r="G58" s="15"/>
      <c r="H58" s="11"/>
      <c r="I58" s="11"/>
      <c r="J58" s="11"/>
    </row>
    <row r="59" spans="1:11" x14ac:dyDescent="0.4">
      <c r="A59" s="11" t="s">
        <v>50</v>
      </c>
    </row>
  </sheetData>
  <mergeCells count="12">
    <mergeCell ref="A27:J27"/>
    <mergeCell ref="A1:J1"/>
    <mergeCell ref="H51:I51"/>
    <mergeCell ref="H52:I52"/>
    <mergeCell ref="F49:G49"/>
    <mergeCell ref="H49:I49"/>
    <mergeCell ref="F42:G42"/>
    <mergeCell ref="F25:G25"/>
    <mergeCell ref="F46:J46"/>
    <mergeCell ref="F48:G48"/>
    <mergeCell ref="H48:I48"/>
    <mergeCell ref="A44:J44"/>
  </mergeCells>
  <phoneticPr fontId="1"/>
  <printOptions horizontalCentered="1"/>
  <pageMargins left="0.70866141732283472" right="0.70866141732283472" top="0.74803149606299213" bottom="0.74803149606299213" header="0.31496062992125984" footer="0.31496062992125984"/>
  <pageSetup paperSize="9" scale="65" orientation="portrait" r:id="rId1"/>
  <headerFooter>
    <oddHeader xml:space="preserve">&amp;R&amp;12出入国在留管理庁
</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入国者数</vt:lpstr>
      <vt:lpstr>入国者数!Print_Area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2020-09-01T02:46:41Z</cp:lastPrinted>
  <dcterms:created xsi:type="dcterms:W3CDTF">2020-07-27T09:02:29Z</dcterms:created>
  <dcterms:modified xsi:type="dcterms:W3CDTF">2020-09-02T04:37:45Z</dcterms:modified>
</cp:coreProperties>
</file>