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05" windowWidth="10455" windowHeight="7005" tabRatio="699" activeTab="0"/>
  </bookViews>
  <sheets>
    <sheet name="予算案額" sheetId="1" r:id="rId1"/>
  </sheets>
  <definedNames>
    <definedName name="_xlnm._FilterDatabase" localSheetId="0" hidden="1">'予算案額'!$A$4:$F$201</definedName>
    <definedName name="_xlnm.Print_Area" localSheetId="0">'予算案額'!$A$1:$G$203</definedName>
    <definedName name="_xlnm.Print_Titles" localSheetId="0">'予算案額'!$3:$4</definedName>
  </definedNames>
  <calcPr fullCalcOnLoad="1"/>
</workbook>
</file>

<file path=xl/sharedStrings.xml><?xml version="1.0" encoding="utf-8"?>
<sst xmlns="http://schemas.openxmlformats.org/spreadsheetml/2006/main" count="663" uniqueCount="194">
  <si>
    <t>施策内容</t>
  </si>
  <si>
    <t>法務省</t>
  </si>
  <si>
    <t>外務省</t>
  </si>
  <si>
    <t>厚生労働省</t>
  </si>
  <si>
    <t>警察庁</t>
  </si>
  <si>
    <t>経済産業省</t>
  </si>
  <si>
    <t>国土交通省</t>
  </si>
  <si>
    <t>文部科学省</t>
  </si>
  <si>
    <t>総務省</t>
  </si>
  <si>
    <t>金融庁</t>
  </si>
  <si>
    <t>文部科学省</t>
  </si>
  <si>
    <t>財務省</t>
  </si>
  <si>
    <t>厚生労働省</t>
  </si>
  <si>
    <t>-</t>
  </si>
  <si>
    <t>外国人が抱える職業生活上、日常生活上、社会生活上の問題点を的確に把握し、外国人材の受入れ環境整備に関する施策の企画・立案に資するよう、「外国人住民調査」を参考としつつ、外国人に対する基礎調査を実施するとともに、諸外国における外国人との共生のための施策について、我が国における施策の充実のため、調査を実施することを検討する。これらの調査によって得られた結果について、関係省庁に共有し、共生施策の企画・立案に適切に反映させていく。</t>
  </si>
  <si>
    <t>外務省においては、国際移住機関等との共催による「外国人の受入れと社会統合に関する国際フォーラム」を開催し、海外の有識者による海外の先進事例の紹介を行うとともに、地方公共団体等の国内関係者によるパネルディスカッションを通して、日本人の意識啓発を行い、外国人の受入れ施策を講ずるための知見を得る機会とする。</t>
  </si>
  <si>
    <t>外国人の受入れ・定着に積極的に取り組む地方公共団体とハローワークが連携する「地域外国人材受入れ・定着モデル事業」を実施し、優良事例や効果を検証する。</t>
  </si>
  <si>
    <t>特定技能外国人が、大都市圏等の特定の地域に集中して就労することを防止し、かつ、就労を希望する国内外の外国人の意向と中小企業をはじめとした外国人雇用の経験に乏しい外国人の雇用を希望する企業のニーズをマッチングさせるため、必要な措置を講じるに当たっては、分野所管省庁等に特定技能外国人に係る在留数等必要な情報を提供していく。また、就労を希望する外国人等に対し、受入れ機関の情報を提供していく仕組みを構築するとともに、地方における人手不足の状況や特定技能外国人の受入れ状況等の情報把握・分析機能の強化を行う。</t>
  </si>
  <si>
    <t>R2補正（１号）
予算</t>
  </si>
  <si>
    <t>R2補正（２号）
予算</t>
  </si>
  <si>
    <t>地方公共団体と連携して地方で就労することのメリットを周知するとともに、外国人受入環境整備交付金による地方への支援を引き続き推進する。</t>
  </si>
  <si>
    <t>特定技能制度において、大都市圏等の特定の地域に集中して就労することを防止し、かつ、就労を希望する国内外の外国人の意向と中小企業をはじめとした外国人雇用の経験に乏しい外国人の雇用を希望する企業のニーズをマッチングさせるため、各分野特有の状況等を考慮の上、以下の措置を講ずる。
・　受入れに係る採用、生活環境整備、人材育成等の優良事例の紹介や、共同での企業PR活動、宿舎手配、研修等の事業者間の連携を促進するための情報提供。（14分野）
・　企業・在留外国人に対する地方におけるセミナーの開催（14分野）
・　分野別協議会における引き抜き防止の申合せ等引き抜き防止に対する厳格な対応が行われるよう分野別協議会を通じた指導を実施（14分野）
・　地方における技能評価試験の実施（14分野）
・　特定技能外国人として就労を希望する者と特定技能外国人の雇用を希望する企業のマッチングを実施する都道府県（適切な団体に委託可）に対する必要な経費の助成（介護分野）
・  技能評価試験合格証明書の発行の際、過度集中地域の受入れ機関から徴収する費用の引上げ。（ビルクリーニング分野）
・　特定技能外国人の受入れ事業実施のための法人において、全国の求人求職情報の集約等のマッチングの実施。また、都市部と地方の間で著しい待遇の格差が生じないよう、同法人において、地方における求人の発掘を積極的に行うとともに、受入れ企業に対する求人条件の見直しなどの助言・指導の実施。（建設分野）
・　地域における事業者間連携による自律的取組の発掘・支援（自動車整備分野）
・　特定技能外国人の雇用を希望するホテル、旅館等の求人情報について業界団体や試験実施機関のホームページへの掲載。ホテル、旅館等や在留外国人を対象としたセミナーを開催し、制度の広報等を行い受入れ環境を整備。（宿泊分野）</t>
  </si>
  <si>
    <t>特定技能制度における技能試験及び日本語試験を国内外で円滑に実施する観点から、以下の措置を講じる。
・　新たな日本語試験の活用を検討するとともに、特定技能制度における日本語試験の不正防止を徹底し、適正な実施を図る。
・　技能試験及び日本語試験の実施の方向性として、技能試験について、分野所管省庁等と連携の上、海外は、試験実施国・試験実施回数を拡大、国内は、地方都市での実施・試験実施回数の拡大を検討するとともに、日本語試験について、技能試験の実施状況や人材受入れニーズ等を踏まえて実施を推進する。ただし、国外試験・国内試験の実施に当たっては、新型コロナウイルス感染症の影響を考慮しつつ、実施を図る。</t>
  </si>
  <si>
    <t>法務省ホームページにおいて特定技能試験及び日本語試験についての最新情報を多言語で一元的に提供していく。試験情報に係る関係機関のホームページの多言語化を進めるなど、外国人及び受入れ機関の双方が必要な試験情報にアクセスできるよう周知方法を充実させる。</t>
  </si>
  <si>
    <t>適正かつ円滑な送出し及び受入れの確保のため、ＭＯＣ作成国等と定期又は随時に協議を行うための体制構築を行う。</t>
  </si>
  <si>
    <t>日本人との同等報酬を確保しつつ外国人材の技能等を高めることにより更に報酬が増えていくことを示すことや、帰国後にどのような活躍ができるのかなど、分野別の協議会等において、積極的にキャリアパスの明確化を図る。</t>
  </si>
  <si>
    <t>厚生労働省</t>
  </si>
  <si>
    <t>「新型コロナウイルス感染症緊急経済対策」において決定された、コールセンター等相談窓口の設置や説明会・マッチングイベントの開催など、新型コロナウイルス感染症の影響により解雇等され、実習が継続困難となった技能実習生等に対する雇用維持支援措置を着実に実施する。
それらの実施状況も踏まえつつ、「特定技能」での就労を希望する国内外の外国人や受入れを希望する機関に対し、特定技能制度について分かりやすくきめ細やかな周知・広報を行うための取組の実施を検討する。</t>
  </si>
  <si>
    <t>特定技能制度の円滑な運用のため、人材受入れのニーズの高い国の言語による広報動画及びパンフレットの作成等を行い、送出し国の政府及び関係機関、本件制度利用希望者に対し、正確かつ効果的な広報を行う。</t>
  </si>
  <si>
    <t>就労を希望する外国人や外国人の雇用を希望する企業に対して、効果的に特定技能制度を周知する観点から、在外公館と連携しつつ、海外（地方都市を含む。）において、外国人本人や送出し機関等を対象に特定技能制度に係る説明会を分野所管省庁とともに実施する。
あわせて、国内においても、地方都市を巡回し外国人本人、受入れ企業等対象別に説明会を分野所管省庁とともに開催する。</t>
  </si>
  <si>
    <t>技能実習及び特定技能以外の在留資格に基づく外国人の受入れについても、政府間文書を作成した国との間では、相手国において悪質な仲介事業者等に対して厳正な対処がなされるよう、相手国政府への積極的な申入れや平素からの情報交換等を行うほか、文書の作成に至っていない国との間では、必要に応じてその作成に努める。</t>
  </si>
  <si>
    <t>留学生について、国内外の悪質な仲介事業者等を排除するため、我が国において把握した外国の悪質な仲介事業者等を当該国の政府に通知するとともに、外国政府において帰国した学生等から悪質な日本語教育機関の存在を把握した場合には我が国においてその通知を受ける仕組みの構築に向けた取組等を進める。加えて、不法滞在者や資格外活動違反者等が多く利用していた仲介事業者を利用している場合は、在留資格認定証明書交付申請における審査に当たり、日本語能力や経費支弁能力等に係る書類の提出を求めるほか、必要に応じて高校卒業事実の確認のため、関係国の協力を得て、卒業証明書に公的機関の認証を求めるなど、審査の厳格化を検討する。また、我が国において把握した外国の悪質な仲介事業者を当該国の政府に通知し、必要に応じ当該事業者への対応がなされるよう申入れを行う。</t>
  </si>
  <si>
    <t>法務省、厚生労働省、警察、文部科学省及び外務省は、必要に応じ、技能実習生・特定技能外国人等からの聴取、関係団体からの報告、実習実施者・受入れ機関等に対する立入検査、送出し国政府からの情報提供等を通じて国内外の悪質な仲介事業者等の存在を把握したときは、その情報を相互に提供するとともに、外国人技能実習機構に提供する。</t>
  </si>
  <si>
    <t>法務省、厚生労働省、警察、文部科学省、外務省及び外国人技能実習機構は、技能実習生、特定技能外国人、留学生等の受入れに係る外国の悪質な仲介事業者等に関する情報を把握したときは、必要に応じ、当該国の政府に対し、その情報を提供し、当該仲介事業者等に対し厳正な処分がなされるべきことについて申入れ等を行うとともに、その情報を相互に提供する。
法務省、厚生労働省及び外務省は、国内外の悪質な仲介事業者等に関する情報提供を得たときは、当該仲介事業者等を排除するため、当該情報を所管法令に基づく調査や査証審査に活用する。また、法務省及び厚生労働省において、技能実習生については関係する監理団体等に対し、特定技能外国人等については国内にいる当該仲介事業者等又はその関係者に対し、それぞれ、悪質な場合は法令に基づいて適正に行政処分を行う。さらに、必要に応じ、捜査機関において犯罪捜査を行うなど適切に対処するとともに、これらの取組の状況等を白書等により定期的に公表する。</t>
  </si>
  <si>
    <t>外国人材の円滑かつ適正な受入れの促進に向けた取組や外国人との共生社会の実現のための受入れ環境整備等に関して情報共有・意見交換をするため、国際会議を開催するなど、関係国等との情報交換の枠組みを構築し、連携強化を図る。</t>
  </si>
  <si>
    <t>「外国人の受入れ環境の整備に関する業務の基本方針について」（平成30年７月24日閣議決定）において、関係府省が連携を強化し、地方公共団体とも協力しつつ、外国人の受入れ環境の整備を効果的・効率的に進めることとされたことを受け、留学生の受入れ促進・就職、高度外国人材の受入れ促進、外国人材・家族の人権擁護、法律トラブル、査証相談、労働基準・労働安全衛生等、地方を含む外国人の雇用促進等に対する支援等の施策を一括して実施することにより、効果的・効率的な支援を可能とするため、各機関の関係部門を集約させた外国人の在留支援に関する拠点（外国人在留支援センター）を令和２年７月に設置する。同センターにおいて、地方公共団体が設置する一元的相談窓口からの問合せへの対応、地方公共団体担当者への研修、通訳支援の試行結果等を踏まえ､地方公共団体の行政窓口に対する通訳支援を実施することを検討する。また、同センターにおいて、外国人からの相談対応のほか、入居機関をはじめとした関係機関が連携・協力し、外国人の採用・定着に向けた企業等向けのセミナー、講演会、説明会等を開催する。あわせて、同センターは、相互交流事業を行う独立行政法人国際交流基金や、独立行政法人国際観光振興機構と連携を図る。</t>
  </si>
  <si>
    <t>外国人が、在留手続、雇用、医療、福祉、出産・子育て・子供の教育等の生活に関わる様々な事柄について疑問や悩みを抱いた場合に、適切な情報や相談場所に迅速に到達することができるよう、地方公共団体が情報提供及び相談を行う一元的な窓口を整備するための支援を開始し、対象を全地方公共団体に拡大した。
また､地域の実情に応じた対応が可能になるよう新たに複数の地方公共団体の広域連携による一元的相談窓口の設置・運営も外国人受入環境整備交付金の交付対象とした。引き続き、同相談窓口における通訳の配置・多言語翻訳アプリの導入による多言語対応（11か国語以上）等の相談体制の整備・拡充の取組を交付金により財政的に支援する。今後､地方公共団体からの要望等を踏まえ､交付金の対象範囲の見直しについて検討する。また、地方公共団体及び関係行政機関が一元的な窓口における業務を円滑に実施することができるよう、地方公共団体職員等に対し、相談業務に関する研修等を実施し、その知識の更なる涵養を図る。さらに、地方出入国在留管理官署職員等を地方公共団体の要望を踏まえて派遣するなどし、出入国及び在留の手続に係る相談にも一元的に応じる。
加えて、全国に配置されている受入環境調整担当官の体制整備を図ること等により、地方公共団体に対する支援活動、地域における情報収集等を充実・強化する。</t>
  </si>
  <si>
    <t>外国人が、適切な情報や相談場所に迅速に到達することができるよう、外国人居住の実情を踏まえつつ、国の行政機関における相談窓口と地方公共団体等が運営する相談窓口が協力し、それぞれが運営する相談窓口の更なる連携を促進し強化する。</t>
  </si>
  <si>
    <t>安全・安心な生活・就労のために必要な基礎的情報（在留手続・労働関係法令・社会保険・防犯・交通安全等）について、「生活・就労ガイドブック」を政府横断的に作成し、電子版（14か国版及びやさしい日本語版）をポータルサイトに掲載したところ、今後も関係省庁連携の下、必要に応じてその内容を拡充する。また、冊子化したやさしい日本語版を関係機関に配布等する。</t>
  </si>
  <si>
    <t>共生社会実現に向けたやさしい日本語の活用を促進するため、有識者会議を開催し、やさしい日本語の活用に関するガイドラインを策定する。策定したガイドラインに基づき､地方公共団体などの職員を対象とした研修や広報等の実施を検討する。</t>
  </si>
  <si>
    <t>多言語対応の基礎となり得る自動翻訳については、多言語自動音声翻訳技術を更に簡便に利用できる基盤となる「自動音声翻訳プラットフォーム」を民間事業者が立ち上げ、官民を問わず、自動音声翻訳技術を役務として享受可能な環境が整備されたことを踏まえ、地方公共団体向け導入ガイドラインの策定等により多言語翻訳サービスの普及を推進する。
　　さらに、多言語自動音声翻訳技術については、2025年大阪・関西万博も見据え、日常生活・行政手続・観光等の場面に加え、ビジネスや国際会議等での議論の場面も含め、日本人と外国人及び外国人同士でストレスなく十分なコミュニケーションを可能とするため、ＡＩによる同時通訳の実現に取り組むとともに、今般の入管法の改正も踏まえ、特定技能外国人を含め、在留外国人に対応する観点から強化対象言語を追加し、併せて翻訳精度の向上を図る。</t>
  </si>
  <si>
    <t>多言語自動音声翻訳の利用促進の観点も踏まえ、一元的相談窓口をはじめ、外国人と接する機会の多い行政機関の相談窓口においては、自動翻訳アプリ等を活用しながら、外国人の相談ニーズに適切に対応できる多言語対応を進める。</t>
  </si>
  <si>
    <t>外国人向けの行政情報・生活情報の更なる内容の充実と､多言語・やさしい日本語化による情報提供・発信を進める。</t>
  </si>
  <si>
    <t>特に、医療、保健、防災対策等の外国人の生命・健康に関する分野や、子供の教育、保育その他の子育て支援サービス、労働関係法令、社会保険（医療保険、年金、介護保険、労働保険）、在留手続等の分野における情報提供・相談対応、民間賃貸住宅等の契約等については、地域ごとの国籍別の在留外国人の多寡等の状況を踏まえ、できる限り、母国語による情報提供・相談対応等が可能となるよう、段階的な多言語対応の環境づくりを進める。</t>
  </si>
  <si>
    <t>地域において外国人の支援に携わる人材・団体（外国人支援者）の育成を図るべく、外国人に対する生活ガイダンスの実施・各種行政手続に関する情報提供、住宅の確保、生活に必要な日本語の習得の支援、外国人からの相談・苦情への対応等を適切に行うことができるようにするための研修等を行うとともに、適切な支援が行えるよう継続的に情報提供を行う。また、外国人支援者同士が連携して効率的・効果的に外国人に対する支援を行うことができるよう、外国人支援者のネットワークを構築する。</t>
  </si>
  <si>
    <t>電話通訳及び多言語翻訳システムの利用促進、外国人患者受入れに関するマニュアルの整備、都道府県内の多様な関係者が連携し地域固有の事情を共有・解決するための対策協議会の設置等を通じて、全ての居住圏において外国人患者が安心して受診できる体制の整備を進める。</t>
  </si>
  <si>
    <t>地域の外国人患者を受け入れる拠点的な医療機関における医療通訳者や医療コーディネーターの配置、院内の多言語化に係る支援等を通じ、外国人患者受入れ環境の整備を進める。</t>
  </si>
  <si>
    <t>医療機関における多言語対応のため、外国人患者等の受益者の適切な費用負担の下、電話通訳の利用促進を図り、全ての医療機関における外国語対応を推進する。通訳・翻訳に係る費用を患者に請求できることを知らない医療機関もあることから、これらの費用を請求することも可能であることを引き続き周知する。</t>
  </si>
  <si>
    <t>都道府県が公表する薬局に関する情報について、現在実施中の調査を踏まえ、全国統一的な検索サイトを構築し、外国語対応やスマートフォンでの検索への対応を含め、情報提供の充実を図る。</t>
  </si>
  <si>
    <t>過去に医療費の不払等の経歴がある外国人観光客に対し、厳格な審査を実施することにより、新たな医療費の不払いの発生を抑止する。
高額の医療費に係る未収金の発生等を踏まえ、キャッシュレス決済等による医療費の円滑な支払確保等を推進する。特に、特定技能外国人の受入れに当たっては、法務省が作成するガイドライン等を周知することにより、特定技能１号外国人を雇用する事業所に対し、医療通訳雇入費用等をカバーする民間保険への加入を推奨する。</t>
  </si>
  <si>
    <t>外国人についても、引き続き、予防接種法に基づく定期接種の接種率の向上を図るとともに、風しんに関する追加的な対策の対象とする。また、我が国に中長期間滞在することとなる外国人に対し、我が国への入国前に自国において麻しん・風しんの予防接種歴等の確認を行うことが望ましい旨を多言語（13か国語）で周知するほか、まずは、結核について、適切に入国前のスクリーニングを実施するなど、感染症対策の取組を進める。</t>
  </si>
  <si>
    <t>災害発生時の在京大使館等との連携強化を図るため、在京大使館等を対象とする防災施策説明会を実施する。また、災害時における関係省庁の情報提供ウェブサイト等を自国民に対して周知するよう要請する。</t>
  </si>
  <si>
    <t>関係機関との連携の下、交通安全教育や交通安全についての広報啓発活動等を通じて、外国人の間にも日本の交通ルールに関する知識を普及させることにより、交通事故の防止を図る。
外国人向けの運転免許試験手続に関する警察庁ウェブサイトの拡充等、広報啓発活動を充実する。
また、外国の運転免許を日本の運転免許に切り替える際に行う知識確認について、やさしい日本語対応のほか、更なる多言語化を進めること、運転免許を新規に取得する際の学科試験において多言語化を進めること等について、地域の実情等に応じて対応するよう全都道府県警察に要請する。
あわせて、外国語の問題例について警察庁で作成する。
さらに、偽造運転免許証を用いた日本の運転免許証の不正取得事案を防止するため、外国の運転免許制度に係る情報収集を強化する。</t>
  </si>
  <si>
    <t>外国人からの110番通報に迅速・的確に対応できるよう、全都道府県警察において整備している三者通話システムの活用を推進するとともに、事件・事故等の現場における外国人との円滑なコミュニケーションを支援するため、多言語翻訳機能を有する装備資機材を活用する。また、外国人が刑事手続の当事者となった場合において、引き続き、適切な通訳の確保を図る。加えて、検察庁に来庁等する外国人との円滑なコミュニケーションを支援するため、多言語自動音声翻訳機器の整備を検討する。</t>
  </si>
  <si>
    <t>法律トラブルについては、日本司法支援センター（法テラス）における通訳業者を介した三者間通話により法制度や相談窓口等の情報提供を行う「多言語情報提供サービス」（10か国語）について、より一層外国人利用者への適切な対応に努めるとともに、在留外国人の多国籍化に対応した言語数の確保等更なる利便性の向上を図るほか、民事法律扶助を含めた法テラスの多言語での法的支援について、適切な実施と積極的な周知・広報を行う。</t>
  </si>
  <si>
    <t>金融庁において調査を行った金融機関の外国人顧客対応の取組状況を踏まえ、地方を含めた各金融機関の支店・窓口において外国人口座開設等の金融サービスの利便性の向上が図られるよう、全国で金融機関や受入れ企業等に対する説明の場を設けるとともに、各金融機関の優良な取組事例を公表し横展開を図る。
また、やさしい日本語を含む14か国語の外国人向けパンフレット及びその受入れ先向けのパンフレットにおいて、金融機関が実施する口座開設時の在留期間や勤務実態の確認、郵送による取引現況の確認等の必要性及び趣旨に係る記述を拡充し、外国人や受入れ先の理解の醸成を図る。併せて、マネー・ローンダリングや口座売買、地下銀行等の犯罪への関与を防止するため、これらの行為が犯罪であることや、関与した場合に上陸拒否や国外退去となり得ること、無免許・無登録の金融機関を利用しないようにすることなどを引き続き求める。
さらに、在留カードの利用等により、外国人の在留期間を把握して口座を適切に管理する等、内部規定やガイドライン等の整備を含め、特殊詐欺やマネー・ローンダリング等への対策に資する取組が金融機関において行われるよう引き続き対応を促していく。</t>
  </si>
  <si>
    <t>賃金の資金移動業者の口座への支払について、賃金の確実な支払等の労働者保護が図られるよう、資金移動業者が破綻した場合に十分な額が早期に労働者に支払われる保証制度等のスキームを構築しつつ、労使団体と協議の上、令和２年度できるだけ早期の制度化を図る。その際、併せて、諸外国の事例も参考にしつつ、マネーロンダリング等についてリスクに応じたモニタリングを行う。</t>
  </si>
  <si>
    <t>就労者も含めた地域で生活する外国人に対し生活に必要な日本語教育を行うため、その教育内容・方法の標準を定めた「『生活者としての外国人』に対する日本語教育の標準的なカリキュラム案」や、これに準拠した「教材例集」等の周知や活用促進を更に実施し、地域の日本語教育の水準向上を図る。
また､「『生活者としての外国人』に対する日本語教育の標準的なカリキュラム案」等を活用した､一定の水準を満たした日本語の学習機会が外国人に行き渡ることを目指し､地域住民との交流の場としての公民館等の公的施設の活用にも留意しつつ､在留外国人が生活する地方公共団体が地域の実情を踏まえて取り組めるように地域における日本語教育を推進する。その一環として、地方公共団体が関係機関等と有機的に連携し､日本語教育環境を強化するため､国及び地方公共団体の総合的な体制づくりを着実に推進するとともに､日本語教育の推進に関する法律に基づく地方公共団体の基本方針の作成を促す。さらに、先進的な取組を行うＮＰО等への支援を実施する。</t>
  </si>
  <si>
    <t>日本語教室空白地域の解消の推進のため､空白地域の地方公共団体に対する教室開設のためのアドバイザー派遣等とともに日本語教室の開設・安定化に向けた支援を行う。また、在留外国人が多いが日本語教室が未設置の市町村がある都道府県において日本語教室開設に向けた研究協議会を開催する。さらに、日本語教室の設置が困難な地域に住む外国人に対して､生活場面に応じた日本語を自習できるＩＣＴ教材（14か国語）を開発し､開発できた言語から順次速やかに提供する。</t>
  </si>
  <si>
    <t>夜間中学は、義務教育を修了していない学齢経過者等の義務教育を受ける機会を実質的に保障する公立学校であり、令和２年４月現在、全国10都府県28市区に34校が設置されている。生徒の約８割は外国籍の者が占めており、本国や我が国において義務教育を十分に受けられなかった者にとって、社会的・経済的自立に必要な知識・技能等を修得し得る教育機関である。
このため、義務教育の段階における普通教育に相当する教育の機会の確保等に関する法律（教育機会確保法）や第３期教育振興基本計画等に基づき、全ての都道府県や指定都市に少なくとも一つの夜間中学が設置されるよう新設準備に向けたニーズ調査等や設置後の円滑な運営に向けた補助などの支援、地方公共団体向けの研修会の開催や広報活動の充実を通じてその促進を図る。また、教員の日本語指導の資質向上、地域の日本語教室等との連携や日本語教師、日本語指導補助者等の外部人材の活用等を通じて夜間中学の教育活動の充実等に向けた取組を進める。</t>
  </si>
  <si>
    <t>国内外で日本語学習者が増加する中､日本語教育を担う人材の育成が急務となっていることから､「日本語教育人材の養成・研修の在り方について（報告）改定版」（平成31 年３月文化審議会国語分科会）を踏まえ､地域日本語教育コーディネーター、就労者等に対する日本語教師の養成・研修プログラムの改善・充実・普及を一層推進して日本語教育全体の質の向上を図る。</t>
  </si>
  <si>
    <t>関係省庁・関係機関が連携して日本語教育を総合的に推進していくための会議の開催や、日本語教育に関するポータルサイト（ＮＥＷＳ）の運用等、日本語教育の基盤的取組の更なる推進を図る。</t>
  </si>
  <si>
    <t>文部科学省</t>
  </si>
  <si>
    <t>教育委員会・大学等が実施すべき研修内容等をまとめた「モデル・プログラム」の普及を通じて、日本語初期指導、中期・後期指導、ＪＳＬカリキュラムによる日本語と教科の統合指導、外国人児童生徒のための日本語能力測定方法による評価結果の活用等の系統的な日本語指導を実践するための体制を整備する。また、外国人児童生徒等の指導を担当する教師が効率的に必要な知識や技能を得られるよう、研修用動画コンテンツを作成し、文部科学省が運営する情報検索サイト「かすたねっと」 等において配信するなどにより、日本語指導を担う中核的教師の養成等、外国人児童生徒等教育を担う教員等の資質能力の向上を図る。さらに、各地方公共団体における教員等の研修の促進に資するよう、独立行政法人教職員支援機構における「外国人児童生徒等に対する日本語指導指導者養成研修」により研修指導者を養成するほか、各地方公共団体が実施する研修への指導者派遣等を行う取組、同機構が提供する校内研修向けの講義動画の周知等を行う。また、幼稚園等では幼児期の特性を踏まえた対応が求められることから、研修プログラムの開発等の調査研究を行う。
あわせて、外国人児童生徒等に対して指導を行う教員や日本語指導補助者の確保・資質向上について、多様な人材の確保や全国的な研修機会の提供という観点も踏まえつつ、有効な方策について検討を行う。</t>
  </si>
  <si>
    <t>外国人生徒等の進学状況、中退率、進路状況等に関する実態を踏まえ、中学校・高等学校において将来を見通した進路選択の機会が提供されるよう、教育委員会・学校と関係機関が連携し、日本語指導やキャリア教育の充実、生活相談の実施等の包括的な支援を進める。
また、全ての都道府県で公立高等学校入試における帰国・外国人生徒等への特別な配慮（ルビ、辞書の持ち込み、特別定員枠の設置等）が講じられることを目指し､実施状況を把握するとともに､先進的な取組事例について教育委員会への情報提供等を行う。
さらに、高等学校における日本語指導の在り方、効果的な日本語指導・教科指導を実施するためのカリキュラム等の構築を進める。また、多文化共生やグローバル人材育成の在り方について、集住地域において実践的な研究を実施する。</t>
  </si>
  <si>
    <t>言語、母国の教育制度や文化的背景や家庭環境に留意し、適切に障害のある外国人の子供の就学先の決定が行われるよう、地方公共団体への周知を行うとともに、就学先の相談に当たって多言語化に対応した翻訳システムの活用を推進する。
特別支援学校等においても、日本語指導補助者や母語支援員等の配置に努めるほか、特別支援教育、日本語指導の担当教師が、それぞれ日本語指導、特別支援教育についても学ぶことのできる研修の機会等の充実を図る。
あわせて、発達障害の可能性のある外国人の児童生徒に対する学校における合理的配慮の在り方について実践研究を行い、その成果を普及する。また、子育てや就学に関する相談窓口等について外国人の保護者も対象に分かりやすく積極的な情報発信に努める。</t>
  </si>
  <si>
    <t>大学が企業等との連携により、留学生が我が国での就職に必要なスキルを在学中から身に付ける教育プログラムを策定し、これを文部科学省が認定する仕組み（留学生就職促進履修証明制度）を開始する。その際、在学中のみならず、企業への内定後や大学卒業後をフォローアップする教育プログラムについても認定することとし、留学生の国内企業等への就職につなげる仕組みを全国展開する。認定大学には、留学生の就職率についての達成目標の設定を求める一方で、奨学金の優先配分等の支援を行う。スーパーグローバル大学創成支援事業の採択大学についても、同プログラムに原則として参加することとする。
また、優秀な留学生の掘り起こし、日本語指導、国内企業とのマッチング等、総合的な受入れモデルを構築する専修学校における取組を支援しているところ、これらの取組によって得られた教育プログラム等に関する成果を公表して広く情報共有する。
これらの取組により、大学・専修学校、企業、地方公共団体等の連携の下、留学生を国内企業等への就職につなげる仕組みの構築を推進する。</t>
  </si>
  <si>
    <t>ハローワークの「外国人雇用サービスセンター」や「留学生コーナー」を地域の拠点として、担当者制によるきめ細かな相談・支援を行うほか、地方企業、地方公共団体、ＪＥＴＲＯ等関係機関と連携し、インターンシップの充実や留学生向け求人の掘り起こし、就職ガイダンス等のセミナー、合同企業説明会の開催等に取り組むことで、留学生と企業の更なるマッチングの推進を図る。
また、上記拠点において、地方公共団体が設置する一元的な窓口と必要な連携を図る。</t>
  </si>
  <si>
    <t>入学を志願する留学生向けの情報提供を促し、国内企業のニーズに応じた留学生の受入れを促進するため、海外において、関係機関との連携により、卒業後の我が国での就職等のキャリアパスをはじめとした日本留学の魅力について統合的な発信を図る。</t>
  </si>
  <si>
    <t>外国人在留支援センターを拠点にインターンシップに係る説明会やセミナー等を通じ、企業における留学生や海外からのインターンシップの受入れ促進を図る。ただし、実施に当たっては、新型コロナウイルス感染症の影響を考慮しつつ対応する。</t>
  </si>
  <si>
    <t>事業主と外国人労働者の意思疎通を促進し、外国人労働者の職場定着のための事業主の取組を支援するため、以下の措置を講ずる。
・　労働条件等に関する事業主と外国人労働者の間のトラブルの発生予防に資するよう、労働契約等で使用頻度の高い単語や例文を各国語に翻訳した「雇用管理に役立つ多言語用語集」を作成し、事業主や外国人に周知するとともに、多言語自動翻訳技術の基礎的データとして活用することにより、雇用管理に係る用語の翻訳精度の向上を図る。
・　外国人が自らの労働条件等を十分に理解し、適正な待遇の下で安心･納得して就労を継続し、その能力を発揮することができるよう、外国人特有の事情に配慮した事業主の雇用管理改善の取組に対する助成措置を新設したところ、同助成金の活用が図られるよう、周知等を行っていく。
・　外国人就労・定着支援研修事業の知見を基に外国人労働者の職場定着のための研修のモデルカリキュラムを作成し、外国人を雇用する企業等へ周知する。
・　多言語はもとより、事業主と外国人労働者双方が理解可能な言語としての「やさしい日本語」による労働条件や支援策等に関する情報発信（ホームページ、ＳＮＳ、パンフレット等）を強化する。取り分け、新型コロナウイルス感染症の影響により離職を余儀なくされた場合等のきめ細かな再就職支援のため、雇用保険など離職時に必要な手続等の情報をまとめたリーフレット等をやさしい日本語を含む多言語で周知する。</t>
  </si>
  <si>
    <t>大学と労働局（ハローワーク）の間で、協力協定の締結等を通じて連携を強化し、留学早期の就活セミナーから、インターンシップ、就職活動期の個別相談、就職面接会等に至るまでの外国人留学生に対する一貫した就職支援を実施する。</t>
  </si>
  <si>
    <t>労働基準監督署において、事業主に対する労働関係法令の遵守に向けた周知等を行う。また、ハローワークにおいて、事業主に対する外国人の雇用状況届出制度や外国人雇用管理指針の周知・啓発、雇用管理セミナーの重点的な開催等、雇用管理改善に向けた相談・指導等の充実を図り、外国人の職場定着を支援する。　　
さらに、外国人労働者の適正な労働条件と雇用管理の確保のため、必要な体制整備を図る。</t>
  </si>
  <si>
    <t>我が国の安全衛生対策に関する知識が乏しく、あるいは日本語に不慣れな外国人労働者が少なくないことに鑑み、外国人労働者向けの外国語による安全衛生教材や外国人労働者を雇用する事業主向けに、特定技能外国人の受入れ分野（14分野）等に対応する安全衛生教育用視聴覚教材を開発するとともに、関係省庁、業界団体等に対してそれら視聴覚教材の活用方法等を周知するほか、視聴覚教材等を用いて外国人労働者に理解できる安全衛生教育を実施するよう事業主を指導・支援する。視聴覚教材については、令和元年度、日本語を含む11言語で作成したところ、令和２年度には対応言語を拡充して14か国語対応とするほか、VR技術等を用いた危険体感教育用教材を作成する。併せて、危険有害業務に係る補助教材等の充実を図るなど、外国人労働者の労働災害の防止対策のためのツールを充実・強化する。</t>
  </si>
  <si>
    <t>都道府県労働局や労働基準監督署に設置している「外国人労働者相談コーナー」、同相談コーナーに来訪できない方への「外国人労働者向け相談ダイヤル」、労働基準監督署の閉庁時間に労働相談を受け付ける「労働条件相談ほっとライン」のそれぞれについて14か国語（日本語を含む。）で対応しており､引き続き相談対応の確実な運営の実施を図る。</t>
  </si>
  <si>
    <t>都道府県労働局の雇用環境・均等部（室）及び総合労働相談コーナーにおいて、新たに｢多言語コンタクトセンター｣(電話通訳)の活用等により、職場におけるハラスメントや解雇等のトラブルに関する相談対応等の多言語化を図る。</t>
  </si>
  <si>
    <t>多言語コンタクトセンターの対応言語について、３か国語を新たに追加し14か国語とすることで機能強化を図ったところ、引き続き丁寧な相談対応を実施する。また、通訳員を配置しているハローワークについて、各地域の実情を踏まえ、対応言語の追加の検討を行うほか、多言語翻訳システムについて試行的に導入しその効果を測定することにより、ハローワークにおける相談体制等の更なる整備を図り、円滑な就職支援を実施する。</t>
  </si>
  <si>
    <t>外国人雇用サービスコーナー等において、専門相談員の配置による職業相談や、定住外国人等が応募しやすい求人情報の提供、地方公共団体が設置する一元的な窓口との連携等により、安定的な就労の促進及び職場定着を図る。また、定住外国人等を対象とした、日本の職場におけるコミュニケーション能力の向上やビジネスマナー等に関する知識の習得を目的とした研修事業（外国人就労・定着支援研修事業）について、実施地域及び対象者数の拡充を図ったところ、引き続き着実に実施する。</t>
  </si>
  <si>
    <t>定住外国人を対象とした、日本語能力に配慮した職業訓練を実施するほか、都道府県等の実情に応じ、定住外国人職業訓練コーディネーターの配置を進める。また、好事例の収集及びその周知等を図ることで日本語能力に配慮した職業訓練の実施を希望する地方公共団体を支援する。</t>
  </si>
  <si>
    <t>新型コロナウイルス感染症の影響を受ける外国人を雇用する事業所の雇用維持支援及び離職を余儀なくされた外国人労働者に対する就職支援等のため、外国人労働者が特に多い地域のハローワークを中心に外国人労働者に係る相談支援体制等を強化する。また、ハローワークへの来所が困難な場合等に多言語で電話相談を受けられるよう対応の充実を図る。</t>
  </si>
  <si>
    <t>地方出入国在留管理官署における外国人の在留資格変更・在留期間更新時や、ハローワークにおける求人受理時等において、関係行政機関が連携を図ることにより、外国人雇用事業所や外国人の社会保険への加入促進に取り組む。
このため、特定技能外国人の受入れに関する審査に当たり、社会保険制度上の義務の履行状況等を適切に確認し、過去にその納付すべき社会保険料を一定程度滞納するなどした受入れ機関については受入れを認めない。また、上陸許可や在留資格変更許可等をした外国人の身分事項や所属機関の情報及びその帯同家族の情報を法務省から厚生労働省等に提供し、関係機関において、当該情報を活用しながら所要の確認や適用、必要に応じた加入指導等を行うことにより、社会保険の加入促進に取り組む。加えて、国民健康保険・国民年金については、保険料を一定程度滞納した者からの在留期間更新許可申請や在留資格変更許可申請を不許可とする等の対策を講ずる。上記の特定技能外国人に係る法務省から厚生労働省等への情報提供等や在留期間更新許可申請等に係る取組については、その他の在留資格を有する外国人についても、同様の措置を講ずることについて引き続き検討する。</t>
  </si>
  <si>
    <t>国内居住者が国内の保険医療機関を受診した場合に保険給付を行うという健康保険制度の基本的な考えに立ち返り、海外の医療機関を受診した場合の給付は例外であることの徹底や、適正な認定事務の確保のため、健康保険法等の改正により、健康保険の被扶養者や国民年金第３号被保険者の認定において、国籍を問わず原則として国内に居住しているという要件が導入され、令和２年４月から施行されており、円滑に制度が運用されるよう、引き続き取り組んでいく。
また、国民健康保険については、市町村において、在留資格の本来活動を行っていない可能性があると考えられる場合に法務省に通知する枠組みが適切に実施されるよう、引き続き取り組んでいく。国民健康保険の資格管理の適正化の観点から、健康保険法等の改正により、市町村における調査対象として、被保険者の資格の得喪に関する情報が明確化されたことを受けて、着実に適正化を図る。
さらに、海外での出産の事実自体を偽装した出産育児一時金の不正受給を防止する観点から、これまでに実施した海外療養費における対策を踏まえ、出産育児一時金の請求に必要となる書類の統一化を図り、審査の厳格化を行うよう通知を発出したところであり、海外療養費における不正受給対策と併せて、引き続き実施の促進を図る。
加えて、他人の被保険者証を流用するいわゆる「なりすまし」に対しては、医療機関が必要と判断する場合には、被保険者証とともに本人確認書類の提示を求めることができること、その際、本人確認書類が提示されないことのみをもって保険給付を否定する取扱いとはしないことなど、本人確認を実施する場合の方法に関する通知を発出したところであり、適切な運用を図っていく。また、医療機関等におけるオンライン資格確認が開始された場合には、マイナンバーカードのICチップの読み取りにより、マイナンバーカードによる本人確認及び被保険者証の即時の有効性確認が可能となる。</t>
  </si>
  <si>
    <t>外国人の受入れ状況に係る情報を継続的に把握し、受入れ機関単位で情報を管理・把握するための情報基盤の整備及び特定技能外国人の受入れ機関が行う出入国在留管理庁長官に対する届出をオンラインで行うためのシステム整備を推進する。</t>
  </si>
  <si>
    <t>現在、在留申請オンラインシステムを利用できる外国人は、上場企業や大学等に所属・在籍する者に限られているところ、これを拡大し、中小企業や専門学校、日本語学校に所属・在籍する外国人も利用できるようにするほか、更なる利用者の拡大及び所属機関の職員等のみならず外国人本人がオンラインシステムを利用して申請を可能とすることを検討する。また、在留カード有効期間更新申請等による在留カードの再交付申請のオンライン化についても検討する。</t>
  </si>
  <si>
    <t xml:space="preserve">令和２年３月から在留カード番号が追加された外国人雇用状況届出情報を活用して、外国人の就労状況の正確な把握、効率的な摘発のための偽装滞在者等の特定を進める。
また、法務省が保有する外国人に関する情報と厚生労働省が把握する外国人雇用状況届出情報が突合できない事案や、外国人雇用状況届出の未届が疑われる事案等の迅速な把握により、より一層適切な雇用管理、在留管理を図るため、法務省が保有する外国人に関する情報と外国人雇用状況届出情報をオンラインで連携する検討を進める。
</t>
  </si>
  <si>
    <t>出入国在留管理庁において、外国人の円滑な受入れやその受入れ環境の整備に関する業務を適切に遂行するため、その職員に対する研修の充実や､必要な出入国管理システムの改修を含め人的・物的体制の整備を図ることとする。</t>
  </si>
  <si>
    <t>日本語教育機関の告示基準の改正により、告示基準適合性についての定期的な点検及び点検結果の報告等の義務付けや告示から日本語教育機関を抹消する基準の追加等が行われたことから、地方出入国在留管理官署において、日本語教育機関に対し実地調査等を行い、告示基準適合性に係る点検結果報告の適正性について確認し、必要な指導を行い、なおも改善がみられない場合等は、告示から抹消する等の厳格な処分等を行い日本語教育機関の適正化を図る。また、当該調査においては、ＩＣＴにより記録された出席率等を基に、その適正性について的確な判断を行う。</t>
  </si>
  <si>
    <t>法務省は､摘発体制の整備を図るとともに､関係機関との協力関係を強化し､情報共有の緊密化・迅速化を図ることにより、一層の摘発を行う。また､インターネット上における不法就労先の斡旋、偽変造在留カードの売買等、退去強制事由に該当する情報をはじめとした情報の収集・分析機能を強化することにより､効果的かつ効率的な摘発を行う。
不法滞在事犯、偽装滞在事犯等の取締りの推進のため、地方出入国在留管理官署は、警察や地方労働局等の関係機関との協力関係を強化し、緊密な情報共有を行うとともに、収集した情報の分析を強化することにより、効果的かつ効率的な摘発の推進に努める。また、不法滞在事犯、偽装滞在事犯及び不法就労助長事犯に関与する仲介事業者及び雇用主を積極的に摘発するなど、悪質な仲介事業者及び雇用主に対して厳格な対応を行う。さらに、不法就労等の防止、不法滞在者の地方出入国在留管理官署への自主的な出頭の促進等に向けた広報・啓発活動及び指導を積極的に実施する。</t>
  </si>
  <si>
    <t>除籍・退学後に所在不明となった留学生や失踪技能実習生等の偽装滞在者に対する厳格な在留管理の実現のため、在留カード番号ひも付けにより確度が向上した外国人雇用状況届出情報を活用するとともに、中長期在留者の所属機関に係る電子届出システムの普及拡大等による届出情報処理の迅速化を図り、偽装滞在者に対する在留資格取消手続を積極的に進めていく。</t>
  </si>
  <si>
    <t>地方出入国在留管理官署は､関係機関と緊密に連携し、偽変造在留カードの利用に対する取締りを図り、悪質な利用については厳格に対応する。特に､偽造在留カード密造拠点の発見、摘発等により､偽造在留カードの流通実態の把握に努める。</t>
  </si>
  <si>
    <t>送還忌避者の更なる送還促進に向け、個別送還、小規模の集団送還､保安要員を付しての送還及びチャーター便による集団送還等､事案に応じた形態での送還を一層充実させることとし、このための体制整備を図る。併せて、国際移住機関（ＩＯＭ）による帰国支援プログラムの活用を推進し、これらの送還忌避者を翻意させ自主的出国を促進するための取組も充実させる。さらに、有効な送還方法の在り方等についても調査研究を行うとともに、「収容・送還に関する専門部会」における検討結果も踏まえて、法整備上の措置を含めて送還忌避者への対応策について検討を行っていく。</t>
  </si>
  <si>
    <t>外国人を収容する施設等においては、引き続き通訳・翻訳体制の充実を進めるなど、外国人被収容者処遇等の充実を図る。</t>
  </si>
  <si>
    <t>-</t>
  </si>
  <si>
    <t>在留資格変更許可申請書・在留期間更新許可申請書等の記載事項の更なる見直しの検討を含め、在留外国人について業種別・職種別・在留資格別・地域別等の就労状況を正確に把握し、外国人雇用状況届出情報とともに、外国人の就職状況就労状況を正確に把握し、外国人雇用状況届出情報とともに、外国人の就職状況をシームレスに把握し外国人の就労に関する統計の充実・活用を図る。</t>
  </si>
  <si>
    <t>外国人児童生徒の就学機会が適切に確保されるよう、多言語化にも対応した、地方公共団体における就学案内の徹底や就学ガイドブックの作成・配布等による就学促進のための取組の促進を図る。また､地方公共団体が講ずべき事項に関する指針を策定し､住民基本台帳等に基づく学齢簿の編製の際に、外国人の子供の就学状況についても一体的に管理・把握することを始め､学校外での就学状況も含めた外国人児童生徒の就学実態の把握に係る取組、学校への円滑な受入れ等を推進する。更に、就学案内や初期の適応指導に活用できる動画コンテンツ及び外国人幼児のための就園ガイドを多言語・やさしい日本語で作成・周知するとともに、多言語による就学案内文書等を掲載した情報検索サイト「かすたねっと」の機能強化・活用促進を図る等、就学促進の取組を支援する。
「外国人の子供の就学状況等調査」（令和元年５月調査）により把握した就学状況に係る課題の整理や好事例の普及を行うとともに、地域の実情に応じて、外国人学校、ＮＰＯ等の多様な主体が外国人の子供の学びの受け皿となっていることを踏まえ、これらが地方公共団体と連携し、就学状況の円滑な把握や就学促進につながるよう支援を充実する。また、就学に関する情報提供を市区町村の教育委員会が住民基本台帳担当部署等と連携して行う等の先進事例の周知を図り、地方公共団体の関係部局や関係機関による一体的な取組を促進する。
さらに、文部科学省と出入国在留管理庁が連携し、地方公共団体が開設している一元的相談窓口等において就学に関する情報提供を行うほか、在留資格審査に当たって子供の就学状況の確認に努めるなど、外国人保護者に対し子供の就学を促す取組を推進する。</t>
  </si>
  <si>
    <t>R2補正（3号）
予算</t>
  </si>
  <si>
    <t>合計</t>
  </si>
  <si>
    <t>１（１）　小計</t>
  </si>
  <si>
    <t>１（２）　小計</t>
  </si>
  <si>
    <t>１　小計</t>
  </si>
  <si>
    <t>２（１）　小計</t>
  </si>
  <si>
    <t>２（２）　小計</t>
  </si>
  <si>
    <t>２（３）　小計</t>
  </si>
  <si>
    <t>２（４）　小計</t>
  </si>
  <si>
    <t>２　小計</t>
  </si>
  <si>
    <t>３（１）①　小計</t>
  </si>
  <si>
    <t>３（１）②　小計</t>
  </si>
  <si>
    <t>３（１）　小計</t>
  </si>
  <si>
    <t>３（２）①　小計</t>
  </si>
  <si>
    <t>３（２）②　小計</t>
  </si>
  <si>
    <t>３（２）③　小計</t>
  </si>
  <si>
    <t>３（２）④　小計</t>
  </si>
  <si>
    <t>３（２）⑤　小計</t>
  </si>
  <si>
    <t>３（２）　小計</t>
  </si>
  <si>
    <t>３（３）　小計</t>
  </si>
  <si>
    <t>３（４）　小計</t>
  </si>
  <si>
    <t>３（５）　小計</t>
  </si>
  <si>
    <t>３（６）①　小計</t>
  </si>
  <si>
    <t>３（６）②　小計</t>
  </si>
  <si>
    <t>３（６）　小計</t>
  </si>
  <si>
    <t>３（７）　小計</t>
  </si>
  <si>
    <t>４（１）　小計</t>
  </si>
  <si>
    <t>４（２）　小計</t>
  </si>
  <si>
    <t>４（３）　小計</t>
  </si>
  <si>
    <t>４（４）　小計</t>
  </si>
  <si>
    <t>４（５）　小計</t>
  </si>
  <si>
    <t>４　小計</t>
  </si>
  <si>
    <t>３　小計</t>
  </si>
  <si>
    <t>121,580
【再掲】施策番号14で計上</t>
  </si>
  <si>
    <t>583,070
【再掲】施策番号14で計上</t>
  </si>
  <si>
    <t>33,600
【再掲】施策番号24で計上</t>
  </si>
  <si>
    <t>45,477
【再掲】施策番号35で計上</t>
  </si>
  <si>
    <t>1,100,000
【再掲】施策番号11で計上</t>
  </si>
  <si>
    <t>144,000
【再掲】施策番号11で計上</t>
  </si>
  <si>
    <t>92,804
【再掲】施策番号10で計上</t>
  </si>
  <si>
    <t>49,073
【再掲】施策番号16で計上</t>
  </si>
  <si>
    <t>15,824
【再掲】施策番号45で計上</t>
  </si>
  <si>
    <t>23,043
【再掲】施策番号107で計上</t>
  </si>
  <si>
    <t>723,217
【再掲】施策番号107で計上</t>
  </si>
  <si>
    <t>36,195
【再掲】施策番号107で計上</t>
  </si>
  <si>
    <t>564,629
【再掲】施策番号145で計上</t>
  </si>
  <si>
    <t>30,783
【再掲】施策番号143で計上</t>
  </si>
  <si>
    <t>13,600
【再掲】施策番号148で計上</t>
  </si>
  <si>
    <t>2,325,484
【再掲】施策番号10で計上</t>
  </si>
  <si>
    <t>1,386,862
【再掲】施策番号137で計上</t>
  </si>
  <si>
    <t>17,140
【再掲】施策番号137で計上</t>
  </si>
  <si>
    <t>1,458
【再掲】施策番号182で計上</t>
  </si>
  <si>
    <t>「特定技能」の在留資格について、悪質な仲介事業者の排除を目的とし、情報共有の枠組みの構築を内容とする二国間取決めのための政府間文書を作成した国について、制度の運用状況等を踏まえ、当該国との情報連携及び協議を着実に進めるとともに、必要に応じ、政府間文書の内容の見直しを行う。また、かかる政府間文書の作成に至っていない国であって送出しが想定されるものとの間では、同様の政府間文書の作成に向けた交渉を引き続き進める。</t>
  </si>
  <si>
    <t>公立学校において、令和８年度には日本語指導が必要な児童生徒18人に対して１人の教員が基礎定数として措置されるよう、公立義務教育諸学校の学級編制及び教職員定数の標準に関する法律（義務標準法）の規定に基づいた改善を着実に推進する。また、各地域における関連部署・団体等による支援の状況等も踏まえつつ、日本語指導補助者や母語支援員の活用等の指導体制の構築や、きめ細やかな指導を行うための多言語翻訳システムや遠隔教育といったＩＣＴを活用した支援等、各地方公共団体が行う外国人児童生徒等への支援体制の整備に対する支援を実施する。その際、母語・母文化の重要性に配慮するとともに、各地方公共団体におけるＮＰＯや企業等を含む幅広い主体との連携も促進する。
また、日本語指導等の教材の普及を図るため、文部科学省が運営する情報検索サイト「かすたねっと」の機能強化に取り組むとともに、外国人児童生徒等の学びにも資すると考えられる、音声読上げやルビ振り等の機能を持つ学習者用デジタル教科書について、必要とする児童生徒が活用しやすくするための取組を検討する。
さらに、集住地域・散在地域それぞれにおける指導の在り方について実践的な研究を実施し、日本人と外国人が互いを尊重しながら共に学ぶ授業の実施や散在地域での指導体制構築などのモデル的な取組を全国に普及する。また、外国人幼児等に対する指導上の留意事項等を整理した資料を用いて周知を図る。
加えて、中央教育審議会において、これら現状の施策を踏まえつつ、増加する外国人児童生徒等への教育の在り方について検討を進める。</t>
  </si>
  <si>
    <t>介護施設等が行う外国人介護人材の技能向上のための研修や、外国人を対象に行う研修の講師養成等を行うほか、留学生を含む介護福祉士養成施設に在学する学生に対し、資格取得後に一定期間介護業務に従事した場合に返済免除となる修学資金の貸付けを行う事業を更に推進する。
また、我が国の大学等に在籍する留学生で、学業・人物ともに優れ、経済的理由により修学継続が困難な学生等を対象とした給付型の奨学金事業において、今後の介護分野における推薦状況を踏まえつつ、支援を推進する。</t>
  </si>
  <si>
    <t>184,980
【再掲】施策番号182で計上</t>
  </si>
  <si>
    <t>「新型コロナウイルス感染症緊急経済対策」において決定された､コールセンター等相談窓口の設置や説明会・マッチングイベントの開催など、新型コロナウイルス感染症の影響により解雇等され、実習が継続困難となった技能実習生等に対する雇用維持支援措置を着実に実施する。
それらの実施状況も踏まえつつ、「特定技能」での就労を希望する国内外の外国人の意向と、中小企業をはじめとした外国人雇用の経験に乏しい受入れ機関のニーズの更なるマッチングの促進を図るため、関係省庁が連携して、各分野特有の就労状況等を踏まえたマッチング支援の方法を検討し、実施する。</t>
  </si>
  <si>
    <t>２　外国人材の円滑かつ適正な受入れの促進に向けた取組</t>
  </si>
  <si>
    <t>　（１）特定技能外国人のマッチング支援策等</t>
  </si>
  <si>
    <t>　（２）特定技能試験の円滑な実施、特定技能制度の周知・利用の円滑化等</t>
  </si>
  <si>
    <t>　（３）悪質な仲介業者等の排除</t>
  </si>
  <si>
    <t>　（４）海外における日本語教育基盤の充実等</t>
  </si>
  <si>
    <t>３　生活者としての外国人に対する支援</t>
  </si>
  <si>
    <t>　（１）暮らしやすい地域社会づくり</t>
  </si>
  <si>
    <t>　　①行政・生活情報の多言語・やさしい日本語化、相談体制の整備</t>
  </si>
  <si>
    <t>　　②地域における多文化共生の取組の促進・支援</t>
  </si>
  <si>
    <t>　（２）生活サービス環境の改善等</t>
  </si>
  <si>
    <t>　　①医療・保険・福祉サービスの提供環境の整備等</t>
  </si>
  <si>
    <t>　　②災害発生時の情報発信・支援等の充実</t>
  </si>
  <si>
    <t>　　④住宅確保のための環境整備・支援</t>
  </si>
  <si>
    <t>　　（３）日本語教育の充実（円滑なコミュニケーションの実現）</t>
  </si>
  <si>
    <t>　（４）外国人の子供に係る対策</t>
  </si>
  <si>
    <t>　（５）留学生の就職等の支援</t>
  </si>
  <si>
    <t>　（６）適正な労働環境等の確保</t>
  </si>
  <si>
    <t>　　①適正な労働条件と雇用管理の確保、労働安全衛生の確保</t>
  </si>
  <si>
    <t>　　②地域での安定した就労の支援</t>
  </si>
  <si>
    <t>　（７）社会保険への加入促進等</t>
  </si>
  <si>
    <t>４　新たな在留管理体制の構築</t>
  </si>
  <si>
    <t>　（１）在留資格手続の円滑化・迅速化</t>
  </si>
  <si>
    <t>　（２）在留管理基盤の強化</t>
  </si>
  <si>
    <t>　（３）留学生の在籍管理の徹底</t>
  </si>
  <si>
    <t>　（４）技能実習制度の更なる適正化</t>
  </si>
  <si>
    <t>　（５）不法滞在者等への対策強化</t>
  </si>
  <si>
    <t>１　外国人との共生社会の実現に向けた意見聴取・啓発活動等</t>
  </si>
  <si>
    <t>　（１）国民及び外国人の声を聴く仕組みづくり</t>
  </si>
  <si>
    <t>　（２）啓発活動等の実施</t>
  </si>
  <si>
    <t>　　③交通安全対策、事件・事故、消費者トラブル、法律トラブル、人権問題、生活困窮相談等への対応の充実</t>
  </si>
  <si>
    <t>　　⑤金融・通信サービスの利便性の向上</t>
  </si>
  <si>
    <t>R3予算案</t>
  </si>
  <si>
    <t>合計（Ｒ２補正予算（１号、２号、３号）＋Ｒ３予算案）</t>
  </si>
  <si>
    <t>（注）内数を除く。このほか、関連予算として、地方創生推進交付金1,000億円の内数、（独）日本学生支援機構運営費交付金156億円の内数（留学生の就職等支援関連）、人材開発支援助成金307億円の内数（地域での安定就労支援関連）、出入国在留管理関係経費196億円の内数等がある。</t>
  </si>
  <si>
    <t>施策
番号</t>
  </si>
  <si>
    <t>左記の予算
に係る省庁</t>
  </si>
  <si>
    <t>39,500
（うち5,467は【再掲】施策番号８で計上）</t>
  </si>
  <si>
    <t>810,814
【再掲】施策番号124で計上</t>
  </si>
  <si>
    <t>226,402
【再掲】施策番号124の一部を計上</t>
  </si>
  <si>
    <t>74,800
【再掲】施策番号148の一部を計上</t>
  </si>
  <si>
    <t>外国人材の受入れ・共生のための総合的対応策（令和２年度改訂）関連
令和３年度当初予算案等について（単位：千円）</t>
  </si>
  <si>
    <t>162,042
【再掲】施策番号148の一部を計上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</si>
</sst>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quot;△&quot;\ #,##0;&quot;▲&quot;\ #,##0"/>
    <numFmt numFmtId="180" formatCode="#,##0;&quot;▲ &quot;#,##0"/>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61">
    <font>
      <sz val="11"/>
      <name val="ＭＳ Ｐゴシック"/>
      <family val="3"/>
    </font>
    <font>
      <sz val="11"/>
      <color indexed="8"/>
      <name val="ＭＳ Ｐゴシック"/>
      <family val="3"/>
    </font>
    <font>
      <sz val="6"/>
      <name val="ＭＳ Ｐゴシック"/>
      <family val="3"/>
    </font>
    <font>
      <sz val="14"/>
      <name val="ＭＳ Ｐゴシック"/>
      <family val="3"/>
    </font>
    <font>
      <sz val="16"/>
      <name val="ＭＳ Ｐゴシック"/>
      <family val="3"/>
    </font>
    <font>
      <sz val="22"/>
      <name val="ＭＳ Ｐゴシック"/>
      <family val="3"/>
    </font>
    <font>
      <b/>
      <sz val="22"/>
      <name val="ＭＳ Ｐゴシック"/>
      <family val="3"/>
    </font>
    <font>
      <sz val="20"/>
      <name val="ＭＳ Ｐゴシック"/>
      <family val="3"/>
    </font>
    <font>
      <b/>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i/>
      <sz val="14"/>
      <color indexed="8"/>
      <name val="ＭＳ Ｐゴシック"/>
      <family val="3"/>
    </font>
    <font>
      <b/>
      <sz val="24"/>
      <color indexed="8"/>
      <name val="ＭＳ Ｐゴシック"/>
      <family val="3"/>
    </font>
    <font>
      <b/>
      <sz val="20"/>
      <color indexed="8"/>
      <name val="ＭＳ Ｐゴシック"/>
      <family val="3"/>
    </font>
    <font>
      <sz val="2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ＭＳ Ｐゴシック"/>
      <family val="3"/>
    </font>
    <font>
      <sz val="16"/>
      <color theme="1"/>
      <name val="ＭＳ Ｐゴシック"/>
      <family val="3"/>
    </font>
    <font>
      <i/>
      <sz val="14"/>
      <color theme="1"/>
      <name val="ＭＳ Ｐゴシック"/>
      <family val="3"/>
    </font>
    <font>
      <sz val="11"/>
      <color theme="1"/>
      <name val="ＭＳ Ｐゴシック"/>
      <family val="3"/>
    </font>
    <font>
      <b/>
      <sz val="24"/>
      <color theme="1"/>
      <name val="ＭＳ Ｐゴシック"/>
      <family val="3"/>
    </font>
    <font>
      <b/>
      <sz val="20"/>
      <color theme="1"/>
      <name val="ＭＳ Ｐゴシック"/>
      <family val="3"/>
    </font>
    <font>
      <sz val="20"/>
      <color theme="1"/>
      <name val="ＭＳ Ｐゴシック"/>
      <family val="3"/>
    </font>
    <font>
      <sz val="2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92D050"/>
        <bgColor indexed="64"/>
      </patternFill>
    </fill>
    <fill>
      <patternFill patternType="solid">
        <fgColor rgb="FF00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right/>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4" fillId="0" borderId="0">
      <alignment vertical="center"/>
      <protection/>
    </xf>
    <xf numFmtId="0" fontId="34"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138">
    <xf numFmtId="0" fontId="0" fillId="0" borderId="0" xfId="0" applyAlignment="1">
      <alignment/>
    </xf>
    <xf numFmtId="0" fontId="53" fillId="0" borderId="0" xfId="0" applyFont="1" applyFill="1" applyAlignment="1">
      <alignment wrapText="1"/>
    </xf>
    <xf numFmtId="178" fontId="54" fillId="0" borderId="10" xfId="0" applyNumberFormat="1" applyFont="1" applyFill="1" applyBorder="1" applyAlignment="1">
      <alignment vertical="center" wrapText="1"/>
    </xf>
    <xf numFmtId="178" fontId="4" fillId="0" borderId="10" xfId="0" applyNumberFormat="1" applyFont="1" applyFill="1" applyBorder="1" applyAlignment="1">
      <alignment vertical="center" wrapText="1"/>
    </xf>
    <xf numFmtId="0" fontId="55" fillId="0" borderId="0" xfId="0" applyFont="1" applyFill="1" applyAlignment="1">
      <alignment wrapText="1"/>
    </xf>
    <xf numFmtId="178" fontId="39" fillId="0" borderId="0" xfId="43" applyNumberFormat="1" applyFill="1" applyBorder="1" applyAlignment="1">
      <alignment horizontal="left" vertical="center" wrapText="1"/>
    </xf>
    <xf numFmtId="0" fontId="56" fillId="0" borderId="11" xfId="0" applyFont="1" applyFill="1" applyBorder="1" applyAlignment="1">
      <alignment vertical="center" wrapText="1"/>
    </xf>
    <xf numFmtId="0" fontId="54" fillId="0" borderId="0" xfId="0" applyFont="1" applyFill="1" applyAlignment="1">
      <alignment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57" fillId="0" borderId="12" xfId="0" applyFont="1" applyFill="1" applyBorder="1" applyAlignment="1">
      <alignment horizontal="center" vertical="center" wrapText="1"/>
    </xf>
    <xf numFmtId="0" fontId="53" fillId="33" borderId="10" xfId="0" applyFont="1" applyFill="1" applyBorder="1" applyAlignment="1">
      <alignment vertical="center" wrapText="1"/>
    </xf>
    <xf numFmtId="0" fontId="57" fillId="0" borderId="12" xfId="0" applyFont="1" applyFill="1" applyBorder="1" applyAlignment="1">
      <alignment vertical="center" wrapText="1"/>
    </xf>
    <xf numFmtId="178" fontId="54" fillId="0" borderId="10" xfId="0" applyNumberFormat="1" applyFont="1" applyFill="1" applyBorder="1" applyAlignment="1">
      <alignment horizontal="left" vertical="center" wrapText="1"/>
    </xf>
    <xf numFmtId="0" fontId="54" fillId="7" borderId="13"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54" fillId="0" borderId="10" xfId="0" applyFont="1" applyFill="1" applyBorder="1" applyAlignment="1">
      <alignment horizontal="left" vertical="center" wrapText="1"/>
    </xf>
    <xf numFmtId="0" fontId="54" fillId="0" borderId="10" xfId="0" applyFont="1" applyFill="1" applyBorder="1" applyAlignment="1">
      <alignment vertical="center" wrapText="1"/>
    </xf>
    <xf numFmtId="38" fontId="54" fillId="0" borderId="10" xfId="0" applyNumberFormat="1" applyFont="1" applyFill="1" applyBorder="1" applyAlignment="1">
      <alignment horizontal="left" vertical="center" wrapText="1"/>
    </xf>
    <xf numFmtId="0" fontId="53" fillId="33" borderId="0" xfId="0" applyFont="1" applyFill="1" applyAlignment="1">
      <alignment wrapText="1"/>
    </xf>
    <xf numFmtId="0" fontId="58" fillId="0" borderId="0" xfId="0" applyFont="1" applyFill="1" applyAlignment="1">
      <alignment horizontal="left" wrapText="1"/>
    </xf>
    <xf numFmtId="0" fontId="53" fillId="7" borderId="0" xfId="0" applyFont="1" applyFill="1" applyAlignment="1">
      <alignment wrapText="1"/>
    </xf>
    <xf numFmtId="0" fontId="7" fillId="0" borderId="10" xfId="0" applyFont="1" applyFill="1" applyBorder="1" applyAlignment="1">
      <alignment horizontal="center" vertical="center"/>
    </xf>
    <xf numFmtId="178" fontId="59" fillId="0" borderId="10" xfId="0" applyNumberFormat="1" applyFont="1" applyFill="1" applyBorder="1" applyAlignment="1">
      <alignment horizontal="center" vertical="center" wrapText="1"/>
    </xf>
    <xf numFmtId="178" fontId="59" fillId="7" borderId="10" xfId="0" applyNumberFormat="1" applyFont="1" applyFill="1" applyBorder="1" applyAlignment="1">
      <alignment horizontal="center" vertical="center" wrapText="1"/>
    </xf>
    <xf numFmtId="0" fontId="59" fillId="7" borderId="13" xfId="0" applyFont="1" applyFill="1" applyBorder="1" applyAlignment="1">
      <alignment horizontal="center" vertical="center" wrapText="1"/>
    </xf>
    <xf numFmtId="178" fontId="59" fillId="0" borderId="13" xfId="0" applyNumberFormat="1" applyFont="1" applyFill="1" applyBorder="1" applyAlignment="1">
      <alignment horizontal="center" vertical="center" wrapText="1"/>
    </xf>
    <xf numFmtId="0" fontId="60" fillId="7" borderId="10" xfId="0" applyFont="1" applyFill="1" applyBorder="1" applyAlignment="1">
      <alignment horizontal="center" vertical="center" wrapText="1"/>
    </xf>
    <xf numFmtId="178" fontId="59" fillId="34" borderId="10" xfId="0" applyNumberFormat="1"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178" fontId="59" fillId="0" borderId="14" xfId="0" applyNumberFormat="1"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178" fontId="59" fillId="0" borderId="15" xfId="0" applyNumberFormat="1" applyFont="1" applyFill="1" applyBorder="1" applyAlignment="1">
      <alignment horizontal="center" vertical="center" wrapText="1"/>
    </xf>
    <xf numFmtId="178" fontId="7" fillId="7" borderId="10" xfId="0" applyNumberFormat="1"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178" fontId="59" fillId="33" borderId="10" xfId="0" applyNumberFormat="1"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78" fontId="7" fillId="0" borderId="13" xfId="0" applyNumberFormat="1"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5" xfId="0" applyFont="1" applyFill="1" applyBorder="1" applyAlignment="1">
      <alignment horizontal="center" vertical="center" wrapText="1"/>
    </xf>
    <xf numFmtId="178" fontId="7" fillId="0" borderId="15" xfId="0" applyNumberFormat="1" applyFont="1" applyFill="1" applyBorder="1" applyAlignment="1">
      <alignment horizontal="center" vertical="center" wrapText="1"/>
    </xf>
    <xf numFmtId="38" fontId="59" fillId="0" borderId="10" xfId="49"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8" fontId="7" fillId="0" borderId="10" xfId="49"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38" fontId="7" fillId="0" borderId="13" xfId="0" applyNumberFormat="1" applyFont="1" applyFill="1" applyBorder="1" applyAlignment="1">
      <alignment horizontal="center" vertical="center" wrapText="1"/>
    </xf>
    <xf numFmtId="178" fontId="7" fillId="35" borderId="10" xfId="0" applyNumberFormat="1" applyFont="1" applyFill="1" applyBorder="1" applyAlignment="1">
      <alignment horizontal="center" vertical="center" wrapText="1"/>
    </xf>
    <xf numFmtId="0" fontId="58" fillId="35" borderId="13" xfId="0" applyFont="1" applyFill="1" applyBorder="1" applyAlignment="1">
      <alignment horizontal="center" vertical="center" wrapText="1"/>
    </xf>
    <xf numFmtId="0" fontId="58" fillId="0" borderId="13" xfId="0" applyFont="1" applyFill="1" applyBorder="1" applyAlignment="1">
      <alignment horizontal="center" vertical="center" wrapText="1"/>
    </xf>
    <xf numFmtId="178" fontId="59" fillId="0" borderId="14" xfId="0" applyNumberFormat="1" applyFont="1" applyFill="1" applyBorder="1" applyAlignment="1">
      <alignment horizontal="center" vertical="center" wrapText="1"/>
    </xf>
    <xf numFmtId="178" fontId="59" fillId="0" borderId="16" xfId="0" applyNumberFormat="1" applyFont="1" applyFill="1" applyBorder="1" applyAlignment="1">
      <alignment horizontal="center" vertical="center" wrapText="1"/>
    </xf>
    <xf numFmtId="178" fontId="7" fillId="0" borderId="14" xfId="0" applyNumberFormat="1" applyFont="1" applyFill="1" applyBorder="1" applyAlignment="1">
      <alignment horizontal="center" vertical="center" wrapText="1"/>
    </xf>
    <xf numFmtId="178" fontId="7" fillId="0" borderId="16" xfId="0" applyNumberFormat="1" applyFont="1" applyFill="1" applyBorder="1" applyAlignment="1">
      <alignment horizontal="center" vertical="center" wrapText="1"/>
    </xf>
    <xf numFmtId="38" fontId="59" fillId="0" borderId="14" xfId="49" applyFont="1" applyFill="1" applyBorder="1" applyAlignment="1">
      <alignment horizontal="center" vertical="center" wrapText="1"/>
    </xf>
    <xf numFmtId="38" fontId="59" fillId="0" borderId="16" xfId="49" applyFont="1" applyFill="1" applyBorder="1" applyAlignment="1">
      <alignment horizontal="center" vertical="center" wrapText="1"/>
    </xf>
    <xf numFmtId="178" fontId="54" fillId="0" borderId="14" xfId="0" applyNumberFormat="1" applyFont="1" applyFill="1" applyBorder="1" applyAlignment="1">
      <alignment horizontal="left" vertical="center" wrapText="1"/>
    </xf>
    <xf numFmtId="178" fontId="54" fillId="0" borderId="16" xfId="0" applyNumberFormat="1" applyFont="1" applyFill="1" applyBorder="1" applyAlignment="1">
      <alignment horizontal="left" vertical="center" wrapText="1"/>
    </xf>
    <xf numFmtId="178" fontId="7" fillId="0" borderId="17" xfId="0" applyNumberFormat="1"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58" fillId="7"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35"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58" fillId="33" borderId="17"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58" fillId="34" borderId="10" xfId="0" applyFont="1" applyFill="1" applyBorder="1" applyAlignment="1">
      <alignment horizontal="center" vertical="center" wrapText="1"/>
    </xf>
    <xf numFmtId="0" fontId="58" fillId="7" borderId="17" xfId="0" applyFont="1" applyFill="1" applyBorder="1" applyAlignment="1">
      <alignment horizontal="left" vertical="center" wrapText="1"/>
    </xf>
    <xf numFmtId="0" fontId="7" fillId="0" borderId="18" xfId="0" applyFont="1" applyBorder="1" applyAlignment="1">
      <alignment horizontal="left" vertical="center" wrapText="1"/>
    </xf>
    <xf numFmtId="0" fontId="7" fillId="0" borderId="13" xfId="0" applyFont="1" applyBorder="1" applyAlignment="1">
      <alignment horizontal="left" vertical="center" wrapText="1"/>
    </xf>
    <xf numFmtId="0" fontId="4" fillId="0" borderId="14" xfId="0" applyFont="1" applyFill="1" applyBorder="1" applyAlignment="1">
      <alignment vertical="center" wrapText="1"/>
    </xf>
    <xf numFmtId="0" fontId="0" fillId="0" borderId="16" xfId="0" applyBorder="1" applyAlignment="1">
      <alignment vertical="center" wrapText="1"/>
    </xf>
    <xf numFmtId="0" fontId="58" fillId="34" borderId="17" xfId="0" applyFont="1" applyFill="1" applyBorder="1" applyAlignment="1">
      <alignment horizontal="left" vertical="center" wrapText="1"/>
    </xf>
    <xf numFmtId="0" fontId="0" fillId="7" borderId="18" xfId="0" applyFill="1" applyBorder="1" applyAlignment="1">
      <alignment horizontal="left" vertical="center" wrapText="1"/>
    </xf>
    <xf numFmtId="0" fontId="0" fillId="7" borderId="13" xfId="0" applyFill="1" applyBorder="1" applyAlignment="1">
      <alignment horizontal="left" vertical="center" wrapText="1"/>
    </xf>
    <xf numFmtId="0" fontId="58" fillId="33" borderId="17" xfId="0" applyFont="1" applyFill="1" applyBorder="1" applyAlignment="1">
      <alignment horizontal="left" vertical="center" wrapText="1"/>
    </xf>
    <xf numFmtId="0" fontId="0" fillId="33" borderId="18" xfId="0" applyFill="1" applyBorder="1" applyAlignment="1">
      <alignment horizontal="left" vertical="center" wrapText="1"/>
    </xf>
    <xf numFmtId="0" fontId="0" fillId="33" borderId="13" xfId="0" applyFill="1" applyBorder="1" applyAlignment="1">
      <alignment horizontal="left" vertical="center" wrapText="1"/>
    </xf>
    <xf numFmtId="178" fontId="59" fillId="0" borderId="15" xfId="0" applyNumberFormat="1" applyFont="1" applyFill="1" applyBorder="1" applyAlignment="1">
      <alignment horizontal="center" vertical="center" wrapText="1"/>
    </xf>
    <xf numFmtId="178" fontId="59" fillId="0" borderId="19"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6" xfId="0" applyFont="1" applyFill="1" applyBorder="1" applyAlignment="1">
      <alignment horizontal="center" vertical="center" wrapText="1"/>
    </xf>
    <xf numFmtId="178" fontId="7" fillId="0" borderId="15" xfId="0" applyNumberFormat="1" applyFont="1" applyFill="1" applyBorder="1" applyAlignment="1">
      <alignment horizontal="center" vertical="center" wrapText="1"/>
    </xf>
    <xf numFmtId="178" fontId="7" fillId="0" borderId="19" xfId="0" applyNumberFormat="1" applyFont="1" applyFill="1" applyBorder="1" applyAlignment="1">
      <alignment horizontal="center" vertical="center" wrapText="1"/>
    </xf>
    <xf numFmtId="0" fontId="59" fillId="0" borderId="10" xfId="0" applyFont="1" applyFill="1" applyBorder="1" applyAlignment="1">
      <alignment horizontal="center" vertical="center"/>
    </xf>
    <xf numFmtId="178" fontId="59" fillId="0" borderId="21" xfId="0" applyNumberFormat="1" applyFont="1" applyFill="1" applyBorder="1" applyAlignment="1">
      <alignment horizontal="center" vertical="center" wrapText="1"/>
    </xf>
    <xf numFmtId="178" fontId="59" fillId="0" borderId="20" xfId="0" applyNumberFormat="1" applyFont="1" applyFill="1" applyBorder="1" applyAlignment="1">
      <alignment horizontal="center" vertical="center" wrapText="1"/>
    </xf>
    <xf numFmtId="178" fontId="7" fillId="0" borderId="20"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178" fontId="59" fillId="0" borderId="13" xfId="0" applyNumberFormat="1" applyFont="1" applyFill="1" applyBorder="1" applyAlignment="1">
      <alignment horizontal="center" vertical="center" wrapText="1"/>
    </xf>
    <xf numFmtId="0" fontId="7" fillId="0" borderId="13" xfId="0" applyFont="1" applyFill="1" applyBorder="1" applyAlignment="1" quotePrefix="1">
      <alignment horizontal="center" vertical="center" wrapText="1"/>
    </xf>
    <xf numFmtId="178" fontId="54" fillId="0" borderId="10" xfId="0" applyNumberFormat="1" applyFont="1" applyFill="1" applyBorder="1" applyAlignment="1">
      <alignment horizontal="left" vertical="center" wrapText="1"/>
    </xf>
    <xf numFmtId="178" fontId="7" fillId="0" borderId="13" xfId="0" applyNumberFormat="1" applyFont="1" applyFill="1" applyBorder="1" applyAlignment="1">
      <alignment horizontal="center" vertical="center" wrapText="1"/>
    </xf>
    <xf numFmtId="38" fontId="59" fillId="0" borderId="15" xfId="0" applyNumberFormat="1" applyFont="1" applyFill="1" applyBorder="1" applyAlignment="1">
      <alignment horizontal="center" vertical="center" wrapText="1"/>
    </xf>
    <xf numFmtId="38" fontId="59" fillId="0" borderId="19" xfId="0" applyNumberFormat="1"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58" fillId="6" borderId="10" xfId="0" applyFont="1" applyFill="1" applyBorder="1" applyAlignment="1">
      <alignment horizontal="center" vertical="center" wrapText="1"/>
    </xf>
    <xf numFmtId="0" fontId="7" fillId="0" borderId="20" xfId="0" applyFont="1" applyFill="1" applyBorder="1" applyAlignment="1">
      <alignment horizontal="center" vertical="center"/>
    </xf>
    <xf numFmtId="0" fontId="0" fillId="0" borderId="20" xfId="0" applyBorder="1" applyAlignment="1">
      <alignment vertical="center" wrapText="1"/>
    </xf>
    <xf numFmtId="0" fontId="58" fillId="6" borderId="14" xfId="0" applyFont="1" applyFill="1" applyBorder="1" applyAlignment="1">
      <alignment horizontal="center" vertical="center" wrapText="1"/>
    </xf>
    <xf numFmtId="0" fontId="58" fillId="6" borderId="16"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0" fillId="0" borderId="0" xfId="0" applyAlignment="1">
      <alignment horizontal="center" vertical="center" wrapText="1"/>
    </xf>
    <xf numFmtId="0" fontId="59" fillId="6" borderId="16" xfId="0" applyFont="1" applyFill="1" applyBorder="1" applyAlignment="1">
      <alignment horizontal="center" wrapText="1"/>
    </xf>
    <xf numFmtId="0" fontId="6" fillId="0" borderId="0" xfId="0" applyFont="1" applyFill="1" applyAlignment="1">
      <alignment vertical="center" wrapText="1"/>
    </xf>
    <xf numFmtId="0" fontId="5" fillId="0" borderId="0" xfId="0" applyFont="1" applyFill="1" applyAlignment="1">
      <alignment wrapText="1"/>
    </xf>
    <xf numFmtId="0" fontId="7" fillId="0" borderId="10" xfId="0" applyFont="1" applyBorder="1" applyAlignment="1">
      <alignment horizontal="center" vertical="center"/>
    </xf>
    <xf numFmtId="0" fontId="4" fillId="0" borderId="10" xfId="0" applyFont="1" applyFill="1" applyBorder="1" applyAlignment="1">
      <alignment vertical="center" wrapText="1"/>
    </xf>
    <xf numFmtId="0" fontId="4" fillId="0" borderId="10" xfId="0" applyFont="1" applyBorder="1" applyAlignment="1">
      <alignment vertical="center" wrapText="1"/>
    </xf>
    <xf numFmtId="0" fontId="7" fillId="34" borderId="18" xfId="0" applyFont="1" applyFill="1" applyBorder="1" applyAlignment="1">
      <alignment horizontal="left" wrapText="1"/>
    </xf>
    <xf numFmtId="0" fontId="7" fillId="34" borderId="13" xfId="0" applyFont="1" applyFill="1" applyBorder="1" applyAlignment="1">
      <alignment horizontal="left" wrapText="1"/>
    </xf>
    <xf numFmtId="0" fontId="0" fillId="7" borderId="18" xfId="0" applyFill="1" applyBorder="1" applyAlignment="1">
      <alignment horizontal="left" wrapText="1"/>
    </xf>
    <xf numFmtId="0" fontId="0" fillId="7" borderId="13" xfId="0" applyFill="1" applyBorder="1" applyAlignment="1">
      <alignment horizontal="left" wrapText="1"/>
    </xf>
    <xf numFmtId="0" fontId="7" fillId="7" borderId="18" xfId="0" applyFont="1" applyFill="1" applyBorder="1" applyAlignment="1">
      <alignment horizontal="left" vertical="center" wrapText="1"/>
    </xf>
    <xf numFmtId="0" fontId="7" fillId="7" borderId="13"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0" fillId="0" borderId="18" xfId="0" applyBorder="1" applyAlignment="1">
      <alignment horizontal="left" vertical="center" wrapText="1"/>
    </xf>
    <xf numFmtId="0" fontId="0" fillId="0" borderId="13" xfId="0" applyBorder="1" applyAlignment="1">
      <alignment horizontal="left" vertical="center" wrapText="1"/>
    </xf>
    <xf numFmtId="0" fontId="8" fillId="0" borderId="18" xfId="0" applyFont="1" applyBorder="1" applyAlignment="1">
      <alignment horizontal="left" vertical="center" wrapText="1"/>
    </xf>
    <xf numFmtId="0" fontId="8" fillId="0" borderId="13" xfId="0" applyFont="1" applyBorder="1" applyAlignment="1">
      <alignment horizontal="left" vertical="center" wrapText="1"/>
    </xf>
    <xf numFmtId="178" fontId="7" fillId="0" borderId="21"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202"/>
  <sheetViews>
    <sheetView tabSelected="1" view="pageBreakPreview" zoomScale="55" zoomScaleNormal="70" zoomScaleSheetLayoutView="55"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C3" sqref="C3:C4"/>
    </sheetView>
  </sheetViews>
  <sheetFormatPr defaultColWidth="3.25390625" defaultRowHeight="13.5"/>
  <cols>
    <col min="1" max="1" width="14.375" style="1" customWidth="1"/>
    <col min="2" max="2" width="115.375" style="9" customWidth="1"/>
    <col min="3" max="3" width="26.625" style="10" customWidth="1"/>
    <col min="4" max="6" width="24.75390625" style="10" customWidth="1"/>
    <col min="7" max="7" width="35.50390625" style="8" customWidth="1"/>
    <col min="8" max="8" width="6.875" style="1" customWidth="1"/>
    <col min="9" max="17" width="3.25390625" style="1" customWidth="1"/>
    <col min="18" max="16384" width="3.25390625" style="1" customWidth="1"/>
  </cols>
  <sheetData>
    <row r="1" spans="1:7" ht="96" customHeight="1">
      <c r="A1" s="117" t="s">
        <v>192</v>
      </c>
      <c r="B1" s="118"/>
      <c r="C1" s="118"/>
      <c r="D1" s="118"/>
      <c r="E1" s="118"/>
      <c r="F1" s="118"/>
      <c r="G1" s="118"/>
    </row>
    <row r="2" spans="1:7" ht="24.75" customHeight="1">
      <c r="A2" s="13"/>
      <c r="B2" s="13"/>
      <c r="C2" s="11"/>
      <c r="D2" s="11"/>
      <c r="E2" s="11"/>
      <c r="F2" s="11"/>
      <c r="G2" s="11"/>
    </row>
    <row r="3" spans="1:7" ht="63.75" customHeight="1">
      <c r="A3" s="112" t="s">
        <v>186</v>
      </c>
      <c r="B3" s="110" t="s">
        <v>0</v>
      </c>
      <c r="C3" s="115" t="s">
        <v>18</v>
      </c>
      <c r="D3" s="115" t="s">
        <v>19</v>
      </c>
      <c r="E3" s="115" t="s">
        <v>95</v>
      </c>
      <c r="F3" s="115" t="s">
        <v>183</v>
      </c>
      <c r="G3" s="110" t="s">
        <v>187</v>
      </c>
    </row>
    <row r="4" spans="1:7" s="7" customFormat="1" ht="63.75" customHeight="1">
      <c r="A4" s="112"/>
      <c r="B4" s="110"/>
      <c r="C4" s="116"/>
      <c r="D4" s="116"/>
      <c r="E4" s="116"/>
      <c r="F4" s="119"/>
      <c r="G4" s="111"/>
    </row>
    <row r="5" spans="1:7" s="7" customFormat="1" ht="63.75" customHeight="1">
      <c r="A5" s="85" t="s">
        <v>178</v>
      </c>
      <c r="B5" s="125"/>
      <c r="C5" s="125"/>
      <c r="D5" s="125"/>
      <c r="E5" s="125"/>
      <c r="F5" s="125"/>
      <c r="G5" s="126"/>
    </row>
    <row r="6" spans="1:7" s="7" customFormat="1" ht="63.75" customHeight="1">
      <c r="A6" s="80" t="s">
        <v>179</v>
      </c>
      <c r="B6" s="127"/>
      <c r="C6" s="127"/>
      <c r="D6" s="127"/>
      <c r="E6" s="127"/>
      <c r="F6" s="127"/>
      <c r="G6" s="128"/>
    </row>
    <row r="7" spans="1:7" ht="69.75" customHeight="1">
      <c r="A7" s="73">
        <v>2</v>
      </c>
      <c r="B7" s="74" t="s">
        <v>14</v>
      </c>
      <c r="C7" s="26" t="s">
        <v>13</v>
      </c>
      <c r="D7" s="26" t="s">
        <v>13</v>
      </c>
      <c r="E7" s="26" t="s">
        <v>13</v>
      </c>
      <c r="F7" s="26">
        <v>3652</v>
      </c>
      <c r="G7" s="91" t="s">
        <v>1</v>
      </c>
    </row>
    <row r="8" spans="1:7" ht="69.75" customHeight="1">
      <c r="A8" s="73"/>
      <c r="B8" s="74"/>
      <c r="C8" s="26" t="s">
        <v>13</v>
      </c>
      <c r="D8" s="26" t="s">
        <v>13</v>
      </c>
      <c r="E8" s="26" t="s">
        <v>13</v>
      </c>
      <c r="F8" s="26">
        <v>10747</v>
      </c>
      <c r="G8" s="92"/>
    </row>
    <row r="9" spans="1:7" ht="69.75" customHeight="1">
      <c r="A9" s="69" t="s">
        <v>97</v>
      </c>
      <c r="B9" s="69"/>
      <c r="C9" s="27">
        <f>SUM(C7:C8)</f>
        <v>0</v>
      </c>
      <c r="D9" s="27">
        <f>SUM(D7:D8)</f>
        <v>0</v>
      </c>
      <c r="E9" s="27">
        <f>SUM(E7:E8)</f>
        <v>0</v>
      </c>
      <c r="F9" s="27">
        <f>SUM(F7:F8)</f>
        <v>14399</v>
      </c>
      <c r="G9" s="28"/>
    </row>
    <row r="10" spans="1:7" ht="69.75" customHeight="1">
      <c r="A10" s="80" t="s">
        <v>180</v>
      </c>
      <c r="B10" s="81"/>
      <c r="C10" s="81"/>
      <c r="D10" s="81"/>
      <c r="E10" s="81"/>
      <c r="F10" s="81"/>
      <c r="G10" s="82"/>
    </row>
    <row r="11" spans="1:7" ht="98.25" customHeight="1">
      <c r="A11" s="25">
        <v>4</v>
      </c>
      <c r="B11" s="17" t="s">
        <v>15</v>
      </c>
      <c r="C11" s="26" t="s">
        <v>13</v>
      </c>
      <c r="D11" s="26" t="s">
        <v>13</v>
      </c>
      <c r="E11" s="26" t="s">
        <v>13</v>
      </c>
      <c r="F11" s="26">
        <v>5016</v>
      </c>
      <c r="G11" s="29" t="s">
        <v>2</v>
      </c>
    </row>
    <row r="12" spans="1:7" ht="69" customHeight="1">
      <c r="A12" s="69" t="s">
        <v>98</v>
      </c>
      <c r="B12" s="69"/>
      <c r="C12" s="27">
        <f>SUM(C11:C11)</f>
        <v>0</v>
      </c>
      <c r="D12" s="30">
        <f>SUM(D11:D11)</f>
        <v>0</v>
      </c>
      <c r="E12" s="30">
        <f>SUM(E11:E11)</f>
        <v>0</v>
      </c>
      <c r="F12" s="27">
        <f>SUM(F11:F11)</f>
        <v>5016</v>
      </c>
      <c r="G12" s="28"/>
    </row>
    <row r="13" spans="1:7" ht="69" customHeight="1">
      <c r="A13" s="79" t="s">
        <v>99</v>
      </c>
      <c r="B13" s="79"/>
      <c r="C13" s="31">
        <f>SUM(C9,C12)</f>
        <v>0</v>
      </c>
      <c r="D13" s="32">
        <f>SUM(D9,D12)</f>
        <v>0</v>
      </c>
      <c r="E13" s="32">
        <f>SUM(E9,E12)</f>
        <v>0</v>
      </c>
      <c r="F13" s="31">
        <f>SUM(F9,F12)</f>
        <v>19415</v>
      </c>
      <c r="G13" s="33"/>
    </row>
    <row r="14" spans="1:7" ht="69" customHeight="1">
      <c r="A14" s="85" t="s">
        <v>152</v>
      </c>
      <c r="B14" s="81"/>
      <c r="C14" s="81"/>
      <c r="D14" s="81"/>
      <c r="E14" s="81"/>
      <c r="F14" s="81"/>
      <c r="G14" s="82"/>
    </row>
    <row r="15" spans="1:7" ht="69" customHeight="1">
      <c r="A15" s="80" t="s">
        <v>153</v>
      </c>
      <c r="B15" s="129"/>
      <c r="C15" s="129"/>
      <c r="D15" s="129"/>
      <c r="E15" s="129"/>
      <c r="F15" s="129"/>
      <c r="G15" s="130"/>
    </row>
    <row r="16" spans="1:9" ht="225.75" customHeight="1">
      <c r="A16" s="73">
        <v>8</v>
      </c>
      <c r="B16" s="83" t="s">
        <v>21</v>
      </c>
      <c r="C16" s="34" t="s">
        <v>13</v>
      </c>
      <c r="D16" s="34" t="s">
        <v>13</v>
      </c>
      <c r="E16" s="34" t="s">
        <v>13</v>
      </c>
      <c r="F16" s="26">
        <v>5467</v>
      </c>
      <c r="G16" s="35" t="s">
        <v>3</v>
      </c>
      <c r="H16" s="6"/>
      <c r="I16" s="5"/>
    </row>
    <row r="17" spans="1:7" ht="225.75" customHeight="1">
      <c r="A17" s="73"/>
      <c r="B17" s="84"/>
      <c r="C17" s="36" t="s">
        <v>13</v>
      </c>
      <c r="D17" s="36" t="s">
        <v>13</v>
      </c>
      <c r="E17" s="26" t="s">
        <v>13</v>
      </c>
      <c r="F17" s="36">
        <v>7634</v>
      </c>
      <c r="G17" s="37" t="s">
        <v>6</v>
      </c>
    </row>
    <row r="18" spans="1:7" ht="70.5" customHeight="1">
      <c r="A18" s="25">
        <v>9</v>
      </c>
      <c r="B18" s="17" t="s">
        <v>16</v>
      </c>
      <c r="C18" s="36" t="s">
        <v>13</v>
      </c>
      <c r="D18" s="36" t="s">
        <v>13</v>
      </c>
      <c r="E18" s="36" t="s">
        <v>13</v>
      </c>
      <c r="F18" s="36">
        <v>741329</v>
      </c>
      <c r="G18" s="29" t="s">
        <v>3</v>
      </c>
    </row>
    <row r="19" spans="1:7" ht="75" customHeight="1">
      <c r="A19" s="73">
        <v>10</v>
      </c>
      <c r="B19" s="74" t="s">
        <v>17</v>
      </c>
      <c r="C19" s="26" t="s">
        <v>13</v>
      </c>
      <c r="D19" s="26" t="s">
        <v>13</v>
      </c>
      <c r="E19" s="26" t="s">
        <v>13</v>
      </c>
      <c r="F19" s="26">
        <v>2325484</v>
      </c>
      <c r="G19" s="91" t="s">
        <v>1</v>
      </c>
    </row>
    <row r="20" spans="1:7" ht="75" customHeight="1">
      <c r="A20" s="73"/>
      <c r="B20" s="74"/>
      <c r="C20" s="26" t="s">
        <v>13</v>
      </c>
      <c r="D20" s="26" t="s">
        <v>13</v>
      </c>
      <c r="E20" s="26" t="s">
        <v>13</v>
      </c>
      <c r="F20" s="26">
        <v>92804</v>
      </c>
      <c r="G20" s="102"/>
    </row>
    <row r="21" spans="1:7" ht="66" customHeight="1">
      <c r="A21" s="25">
        <v>11</v>
      </c>
      <c r="B21" s="17" t="s">
        <v>20</v>
      </c>
      <c r="C21" s="26">
        <v>144000</v>
      </c>
      <c r="D21" s="26" t="s">
        <v>13</v>
      </c>
      <c r="E21" s="26" t="s">
        <v>13</v>
      </c>
      <c r="F21" s="26">
        <v>1100000</v>
      </c>
      <c r="G21" s="29" t="s">
        <v>1</v>
      </c>
    </row>
    <row r="22" spans="1:7" ht="81.75" customHeight="1">
      <c r="A22" s="73">
        <v>14</v>
      </c>
      <c r="B22" s="74" t="s">
        <v>151</v>
      </c>
      <c r="C22" s="36">
        <v>583070</v>
      </c>
      <c r="D22" s="26" t="s">
        <v>13</v>
      </c>
      <c r="E22" s="26" t="s">
        <v>13</v>
      </c>
      <c r="F22" s="26" t="s">
        <v>92</v>
      </c>
      <c r="G22" s="91" t="s">
        <v>1</v>
      </c>
    </row>
    <row r="23" spans="1:7" ht="81.75" customHeight="1">
      <c r="A23" s="73"/>
      <c r="B23" s="74"/>
      <c r="C23" s="26" t="s">
        <v>13</v>
      </c>
      <c r="D23" s="26" t="s">
        <v>13</v>
      </c>
      <c r="E23" s="26" t="s">
        <v>13</v>
      </c>
      <c r="F23" s="26">
        <v>121580</v>
      </c>
      <c r="G23" s="98"/>
    </row>
    <row r="24" spans="1:7" ht="69" customHeight="1">
      <c r="A24" s="69" t="s">
        <v>100</v>
      </c>
      <c r="B24" s="69"/>
      <c r="C24" s="27">
        <f>SUM(C16:C23)</f>
        <v>727070</v>
      </c>
      <c r="D24" s="27">
        <f>SUM(D16:D23)</f>
        <v>0</v>
      </c>
      <c r="E24" s="27">
        <f>SUM(E16:E23)</f>
        <v>0</v>
      </c>
      <c r="F24" s="27">
        <f>SUM(F16:F23)</f>
        <v>4394298</v>
      </c>
      <c r="G24" s="28"/>
    </row>
    <row r="25" spans="1:7" ht="69" customHeight="1">
      <c r="A25" s="80" t="s">
        <v>154</v>
      </c>
      <c r="B25" s="81"/>
      <c r="C25" s="81"/>
      <c r="D25" s="81"/>
      <c r="E25" s="81"/>
      <c r="F25" s="81"/>
      <c r="G25" s="82"/>
    </row>
    <row r="26" spans="1:7" ht="95.25" customHeight="1">
      <c r="A26" s="73">
        <v>15</v>
      </c>
      <c r="B26" s="74" t="s">
        <v>22</v>
      </c>
      <c r="C26" s="26">
        <v>89855</v>
      </c>
      <c r="D26" s="26" t="s">
        <v>13</v>
      </c>
      <c r="E26" s="26" t="s">
        <v>13</v>
      </c>
      <c r="F26" s="26" t="s">
        <v>92</v>
      </c>
      <c r="G26" s="29" t="s">
        <v>1</v>
      </c>
    </row>
    <row r="27" spans="1:7" ht="95.25" customHeight="1">
      <c r="A27" s="73"/>
      <c r="B27" s="74"/>
      <c r="C27" s="26" t="s">
        <v>13</v>
      </c>
      <c r="D27" s="26" t="s">
        <v>13</v>
      </c>
      <c r="E27" s="36">
        <v>60343</v>
      </c>
      <c r="F27" s="26" t="s">
        <v>92</v>
      </c>
      <c r="G27" s="37" t="s">
        <v>6</v>
      </c>
    </row>
    <row r="28" spans="1:7" ht="84" customHeight="1">
      <c r="A28" s="25">
        <v>16</v>
      </c>
      <c r="B28" s="17" t="s">
        <v>23</v>
      </c>
      <c r="C28" s="26" t="s">
        <v>13</v>
      </c>
      <c r="D28" s="26" t="s">
        <v>13</v>
      </c>
      <c r="E28" s="26" t="s">
        <v>13</v>
      </c>
      <c r="F28" s="26">
        <v>49073</v>
      </c>
      <c r="G28" s="29" t="s">
        <v>1</v>
      </c>
    </row>
    <row r="29" spans="1:7" ht="82.5" customHeight="1">
      <c r="A29" s="25">
        <v>17</v>
      </c>
      <c r="B29" s="17" t="s">
        <v>24</v>
      </c>
      <c r="C29" s="26" t="s">
        <v>13</v>
      </c>
      <c r="D29" s="26" t="s">
        <v>13</v>
      </c>
      <c r="E29" s="26" t="s">
        <v>13</v>
      </c>
      <c r="F29" s="26" t="s">
        <v>128</v>
      </c>
      <c r="G29" s="29" t="s">
        <v>1</v>
      </c>
    </row>
    <row r="30" spans="1:7" s="4" customFormat="1" ht="135.75" customHeight="1">
      <c r="A30" s="25">
        <v>18</v>
      </c>
      <c r="B30" s="17" t="s">
        <v>25</v>
      </c>
      <c r="C30" s="34" t="s">
        <v>13</v>
      </c>
      <c r="D30" s="34" t="s">
        <v>13</v>
      </c>
      <c r="E30" s="34" t="s">
        <v>13</v>
      </c>
      <c r="F30" s="36" t="s">
        <v>188</v>
      </c>
      <c r="G30" s="29" t="s">
        <v>26</v>
      </c>
    </row>
    <row r="31" spans="1:7" ht="73.5" customHeight="1">
      <c r="A31" s="73">
        <v>24</v>
      </c>
      <c r="B31" s="74" t="s">
        <v>27</v>
      </c>
      <c r="C31" s="26">
        <v>257975</v>
      </c>
      <c r="D31" s="26" t="s">
        <v>13</v>
      </c>
      <c r="E31" s="26" t="s">
        <v>13</v>
      </c>
      <c r="F31" s="26" t="s">
        <v>92</v>
      </c>
      <c r="G31" s="91" t="s">
        <v>1</v>
      </c>
    </row>
    <row r="32" spans="1:7" ht="73.5" customHeight="1">
      <c r="A32" s="73"/>
      <c r="B32" s="74"/>
      <c r="C32" s="26" t="s">
        <v>13</v>
      </c>
      <c r="D32" s="26" t="s">
        <v>13</v>
      </c>
      <c r="E32" s="26" t="s">
        <v>13</v>
      </c>
      <c r="F32" s="26" t="s">
        <v>128</v>
      </c>
      <c r="G32" s="98"/>
    </row>
    <row r="33" spans="1:7" ht="73.5" customHeight="1">
      <c r="A33" s="73"/>
      <c r="B33" s="74"/>
      <c r="C33" s="26" t="s">
        <v>13</v>
      </c>
      <c r="D33" s="26" t="s">
        <v>13</v>
      </c>
      <c r="E33" s="26" t="s">
        <v>13</v>
      </c>
      <c r="F33" s="26">
        <v>55440</v>
      </c>
      <c r="G33" s="98"/>
    </row>
    <row r="34" spans="1:7" ht="73.5" customHeight="1">
      <c r="A34" s="73"/>
      <c r="B34" s="74"/>
      <c r="C34" s="26" t="s">
        <v>13</v>
      </c>
      <c r="D34" s="26" t="s">
        <v>13</v>
      </c>
      <c r="E34" s="26" t="s">
        <v>13</v>
      </c>
      <c r="F34" s="26">
        <v>33600</v>
      </c>
      <c r="G34" s="98"/>
    </row>
    <row r="35" spans="1:7" ht="73.5" customHeight="1">
      <c r="A35" s="73"/>
      <c r="B35" s="74"/>
      <c r="C35" s="26" t="s">
        <v>129</v>
      </c>
      <c r="D35" s="26" t="s">
        <v>13</v>
      </c>
      <c r="E35" s="26" t="s">
        <v>13</v>
      </c>
      <c r="F35" s="26" t="s">
        <v>92</v>
      </c>
      <c r="G35" s="92"/>
    </row>
    <row r="36" spans="1:7" ht="74.25" customHeight="1">
      <c r="A36" s="73">
        <v>27</v>
      </c>
      <c r="B36" s="123" t="s">
        <v>28</v>
      </c>
      <c r="C36" s="26" t="s">
        <v>13</v>
      </c>
      <c r="D36" s="26" t="s">
        <v>13</v>
      </c>
      <c r="E36" s="26" t="s">
        <v>13</v>
      </c>
      <c r="F36" s="26" t="s">
        <v>130</v>
      </c>
      <c r="G36" s="37" t="s">
        <v>1</v>
      </c>
    </row>
    <row r="37" spans="1:7" ht="74.25" customHeight="1">
      <c r="A37" s="122"/>
      <c r="B37" s="124"/>
      <c r="C37" s="26" t="s">
        <v>13</v>
      </c>
      <c r="D37" s="26" t="s">
        <v>13</v>
      </c>
      <c r="E37" s="26" t="s">
        <v>92</v>
      </c>
      <c r="F37" s="26">
        <v>25993</v>
      </c>
      <c r="G37" s="29" t="s">
        <v>2</v>
      </c>
    </row>
    <row r="38" spans="1:7" ht="78.75" customHeight="1">
      <c r="A38" s="73">
        <v>28</v>
      </c>
      <c r="B38" s="74" t="s">
        <v>29</v>
      </c>
      <c r="C38" s="26" t="s">
        <v>129</v>
      </c>
      <c r="D38" s="26" t="s">
        <v>13</v>
      </c>
      <c r="E38" s="26" t="s">
        <v>13</v>
      </c>
      <c r="F38" s="26" t="s">
        <v>92</v>
      </c>
      <c r="G38" s="91" t="s">
        <v>1</v>
      </c>
    </row>
    <row r="39" spans="1:7" ht="78.75" customHeight="1">
      <c r="A39" s="73"/>
      <c r="B39" s="74"/>
      <c r="C39" s="26" t="s">
        <v>13</v>
      </c>
      <c r="D39" s="26" t="s">
        <v>13</v>
      </c>
      <c r="E39" s="26" t="s">
        <v>13</v>
      </c>
      <c r="F39" s="26" t="s">
        <v>128</v>
      </c>
      <c r="G39" s="92"/>
    </row>
    <row r="40" spans="1:7" ht="69" customHeight="1">
      <c r="A40" s="69" t="s">
        <v>101</v>
      </c>
      <c r="B40" s="69"/>
      <c r="C40" s="27">
        <f>SUM(C26:C39)</f>
        <v>347830</v>
      </c>
      <c r="D40" s="27">
        <f>SUM(D26:D39)</f>
        <v>0</v>
      </c>
      <c r="E40" s="27">
        <f>SUM(E26:E39)</f>
        <v>60343</v>
      </c>
      <c r="F40" s="27">
        <f>SUM(F26:F39)+34033</f>
        <v>198139</v>
      </c>
      <c r="G40" s="28"/>
    </row>
    <row r="41" spans="1:7" ht="69" customHeight="1">
      <c r="A41" s="80" t="s">
        <v>155</v>
      </c>
      <c r="B41" s="81"/>
      <c r="C41" s="81"/>
      <c r="D41" s="81"/>
      <c r="E41" s="81"/>
      <c r="F41" s="81"/>
      <c r="G41" s="82"/>
    </row>
    <row r="42" spans="1:7" ht="76.5" customHeight="1">
      <c r="A42" s="73">
        <v>30</v>
      </c>
      <c r="B42" s="74" t="s">
        <v>147</v>
      </c>
      <c r="C42" s="26" t="s">
        <v>13</v>
      </c>
      <c r="D42" s="26" t="s">
        <v>13</v>
      </c>
      <c r="E42" s="26" t="s">
        <v>92</v>
      </c>
      <c r="F42" s="26">
        <v>8831</v>
      </c>
      <c r="G42" s="29" t="s">
        <v>2</v>
      </c>
    </row>
    <row r="43" spans="1:7" ht="76.5" customHeight="1">
      <c r="A43" s="73"/>
      <c r="B43" s="74"/>
      <c r="C43" s="26" t="s">
        <v>13</v>
      </c>
      <c r="D43" s="26" t="s">
        <v>13</v>
      </c>
      <c r="E43" s="26" t="s">
        <v>13</v>
      </c>
      <c r="F43" s="26" t="s">
        <v>131</v>
      </c>
      <c r="G43" s="91" t="s">
        <v>1</v>
      </c>
    </row>
    <row r="44" spans="1:7" ht="76.5" customHeight="1">
      <c r="A44" s="73"/>
      <c r="B44" s="74"/>
      <c r="C44" s="26" t="s">
        <v>13</v>
      </c>
      <c r="D44" s="26" t="s">
        <v>13</v>
      </c>
      <c r="E44" s="26" t="s">
        <v>13</v>
      </c>
      <c r="F44" s="26" t="s">
        <v>128</v>
      </c>
      <c r="G44" s="92"/>
    </row>
    <row r="45" spans="1:7" ht="117.75" customHeight="1">
      <c r="A45" s="25">
        <v>31</v>
      </c>
      <c r="B45" s="18" t="s">
        <v>30</v>
      </c>
      <c r="C45" s="34" t="s">
        <v>13</v>
      </c>
      <c r="D45" s="34" t="s">
        <v>13</v>
      </c>
      <c r="E45" s="34" t="s">
        <v>13</v>
      </c>
      <c r="F45" s="26" t="s">
        <v>131</v>
      </c>
      <c r="G45" s="37" t="s">
        <v>1</v>
      </c>
    </row>
    <row r="46" spans="1:7" ht="200.25" customHeight="1">
      <c r="A46" s="25">
        <v>32</v>
      </c>
      <c r="B46" s="17" t="s">
        <v>31</v>
      </c>
      <c r="C46" s="26" t="s">
        <v>13</v>
      </c>
      <c r="D46" s="26" t="s">
        <v>13</v>
      </c>
      <c r="E46" s="26" t="s">
        <v>13</v>
      </c>
      <c r="F46" s="26" t="s">
        <v>131</v>
      </c>
      <c r="G46" s="29" t="s">
        <v>1</v>
      </c>
    </row>
    <row r="47" spans="1:7" ht="81.75" customHeight="1">
      <c r="A47" s="73">
        <v>33</v>
      </c>
      <c r="B47" s="74" t="s">
        <v>32</v>
      </c>
      <c r="C47" s="26" t="s">
        <v>13</v>
      </c>
      <c r="D47" s="26" t="s">
        <v>13</v>
      </c>
      <c r="E47" s="26" t="s">
        <v>13</v>
      </c>
      <c r="F47" s="26" t="s">
        <v>131</v>
      </c>
      <c r="G47" s="91" t="s">
        <v>1</v>
      </c>
    </row>
    <row r="48" spans="1:7" ht="81.75" customHeight="1">
      <c r="A48" s="73"/>
      <c r="B48" s="74"/>
      <c r="C48" s="34" t="s">
        <v>13</v>
      </c>
      <c r="D48" s="34" t="s">
        <v>13</v>
      </c>
      <c r="E48" s="26" t="s">
        <v>13</v>
      </c>
      <c r="F48" s="26" t="s">
        <v>128</v>
      </c>
      <c r="G48" s="92"/>
    </row>
    <row r="49" spans="1:7" ht="121.5" customHeight="1">
      <c r="A49" s="77">
        <v>34</v>
      </c>
      <c r="B49" s="83" t="s">
        <v>33</v>
      </c>
      <c r="C49" s="34" t="s">
        <v>13</v>
      </c>
      <c r="D49" s="34" t="s">
        <v>13</v>
      </c>
      <c r="E49" s="34" t="s">
        <v>13</v>
      </c>
      <c r="F49" s="26" t="s">
        <v>131</v>
      </c>
      <c r="G49" s="91" t="s">
        <v>1</v>
      </c>
    </row>
    <row r="50" spans="1:7" ht="121.5" customHeight="1">
      <c r="A50" s="78"/>
      <c r="B50" s="84"/>
      <c r="C50" s="34" t="s">
        <v>13</v>
      </c>
      <c r="D50" s="34" t="s">
        <v>13</v>
      </c>
      <c r="E50" s="26" t="s">
        <v>13</v>
      </c>
      <c r="F50" s="26" t="s">
        <v>128</v>
      </c>
      <c r="G50" s="92"/>
    </row>
    <row r="51" spans="1:7" ht="92.25" customHeight="1">
      <c r="A51" s="25">
        <v>35</v>
      </c>
      <c r="B51" s="17" t="s">
        <v>34</v>
      </c>
      <c r="C51" s="34" t="s">
        <v>13</v>
      </c>
      <c r="D51" s="34" t="s">
        <v>13</v>
      </c>
      <c r="E51" s="34" t="s">
        <v>13</v>
      </c>
      <c r="F51" s="26">
        <v>45477</v>
      </c>
      <c r="G51" s="29" t="s">
        <v>1</v>
      </c>
    </row>
    <row r="52" spans="1:7" ht="69" customHeight="1">
      <c r="A52" s="69" t="s">
        <v>102</v>
      </c>
      <c r="B52" s="69"/>
      <c r="C52" s="38">
        <f>SUM(C42:C51)</f>
        <v>0</v>
      </c>
      <c r="D52" s="39">
        <f>SUM(D42:D51)</f>
        <v>0</v>
      </c>
      <c r="E52" s="39">
        <f>SUM(E42:E51)</f>
        <v>0</v>
      </c>
      <c r="F52" s="27">
        <f>SUM(F42:F51)</f>
        <v>54308</v>
      </c>
      <c r="G52" s="28"/>
    </row>
    <row r="53" spans="1:7" ht="69" customHeight="1">
      <c r="A53" s="80" t="s">
        <v>156</v>
      </c>
      <c r="B53" s="81"/>
      <c r="C53" s="81"/>
      <c r="D53" s="81"/>
      <c r="E53" s="81"/>
      <c r="F53" s="81"/>
      <c r="G53" s="82"/>
    </row>
    <row r="54" spans="1:7" ht="69" customHeight="1">
      <c r="A54" s="69" t="s">
        <v>103</v>
      </c>
      <c r="B54" s="69"/>
      <c r="C54" s="27">
        <v>0</v>
      </c>
      <c r="D54" s="27">
        <v>0</v>
      </c>
      <c r="E54" s="27">
        <v>0</v>
      </c>
      <c r="F54" s="27">
        <v>0</v>
      </c>
      <c r="G54" s="15"/>
    </row>
    <row r="55" spans="1:7" ht="69" customHeight="1">
      <c r="A55" s="79" t="s">
        <v>104</v>
      </c>
      <c r="B55" s="79"/>
      <c r="C55" s="31">
        <f>SUM(C24,C40,C52,C54)</f>
        <v>1074900</v>
      </c>
      <c r="D55" s="31">
        <f>SUM(D24,D40,D52,D54)</f>
        <v>0</v>
      </c>
      <c r="E55" s="31">
        <f>SUM(E24,E40,E52,E54)</f>
        <v>60343</v>
      </c>
      <c r="F55" s="31">
        <f>SUM(F24,F40,F52,F54)</f>
        <v>4646745</v>
      </c>
      <c r="G55" s="16"/>
    </row>
    <row r="56" spans="1:7" ht="69" customHeight="1">
      <c r="A56" s="85" t="s">
        <v>157</v>
      </c>
      <c r="B56" s="81"/>
      <c r="C56" s="81"/>
      <c r="D56" s="81"/>
      <c r="E56" s="81"/>
      <c r="F56" s="81"/>
      <c r="G56" s="82"/>
    </row>
    <row r="57" spans="1:7" ht="69" customHeight="1">
      <c r="A57" s="80" t="s">
        <v>158</v>
      </c>
      <c r="B57" s="86"/>
      <c r="C57" s="86"/>
      <c r="D57" s="86"/>
      <c r="E57" s="86"/>
      <c r="F57" s="86"/>
      <c r="G57" s="87"/>
    </row>
    <row r="58" spans="1:7" ht="69" customHeight="1">
      <c r="A58" s="88" t="s">
        <v>159</v>
      </c>
      <c r="B58" s="131"/>
      <c r="C58" s="131"/>
      <c r="D58" s="131"/>
      <c r="E58" s="131"/>
      <c r="F58" s="131"/>
      <c r="G58" s="132"/>
    </row>
    <row r="59" spans="1:7" ht="88.5" customHeight="1">
      <c r="A59" s="73">
        <v>45</v>
      </c>
      <c r="B59" s="74" t="s">
        <v>36</v>
      </c>
      <c r="C59" s="26" t="s">
        <v>133</v>
      </c>
      <c r="D59" s="26" t="s">
        <v>13</v>
      </c>
      <c r="E59" s="26" t="s">
        <v>13</v>
      </c>
      <c r="F59" s="26" t="s">
        <v>132</v>
      </c>
      <c r="G59" s="91" t="s">
        <v>1</v>
      </c>
    </row>
    <row r="60" spans="1:7" ht="88.5" customHeight="1">
      <c r="A60" s="73"/>
      <c r="B60" s="74"/>
      <c r="C60" s="26" t="s">
        <v>13</v>
      </c>
      <c r="D60" s="26" t="s">
        <v>13</v>
      </c>
      <c r="E60" s="26" t="s">
        <v>13</v>
      </c>
      <c r="F60" s="26">
        <v>16029</v>
      </c>
      <c r="G60" s="101"/>
    </row>
    <row r="61" spans="1:7" ht="88.5" customHeight="1">
      <c r="A61" s="73"/>
      <c r="B61" s="74"/>
      <c r="C61" s="26" t="s">
        <v>13</v>
      </c>
      <c r="D61" s="26" t="s">
        <v>13</v>
      </c>
      <c r="E61" s="26" t="s">
        <v>13</v>
      </c>
      <c r="F61" s="26" t="s">
        <v>134</v>
      </c>
      <c r="G61" s="101"/>
    </row>
    <row r="62" spans="1:7" ht="88.5" customHeight="1">
      <c r="A62" s="73"/>
      <c r="B62" s="74"/>
      <c r="C62" s="26" t="s">
        <v>13</v>
      </c>
      <c r="D62" s="26" t="s">
        <v>13</v>
      </c>
      <c r="E62" s="26" t="s">
        <v>13</v>
      </c>
      <c r="F62" s="26">
        <v>15824</v>
      </c>
      <c r="G62" s="102"/>
    </row>
    <row r="63" spans="1:7" ht="101.25" customHeight="1">
      <c r="A63" s="73">
        <v>46</v>
      </c>
      <c r="B63" s="74" t="s">
        <v>35</v>
      </c>
      <c r="C63" s="26" t="s">
        <v>13</v>
      </c>
      <c r="D63" s="26" t="s">
        <v>13</v>
      </c>
      <c r="E63" s="26" t="s">
        <v>13</v>
      </c>
      <c r="F63" s="26" t="s">
        <v>134</v>
      </c>
      <c r="G63" s="91" t="s">
        <v>1</v>
      </c>
    </row>
    <row r="64" spans="1:7" ht="101.25" customHeight="1">
      <c r="A64" s="73"/>
      <c r="B64" s="74"/>
      <c r="C64" s="26" t="s">
        <v>13</v>
      </c>
      <c r="D64" s="26" t="s">
        <v>13</v>
      </c>
      <c r="E64" s="26" t="s">
        <v>13</v>
      </c>
      <c r="F64" s="26">
        <v>15840</v>
      </c>
      <c r="G64" s="92"/>
    </row>
    <row r="65" spans="1:7" ht="101.25" customHeight="1">
      <c r="A65" s="73"/>
      <c r="B65" s="74"/>
      <c r="C65" s="26" t="s">
        <v>13</v>
      </c>
      <c r="D65" s="26" t="s">
        <v>13</v>
      </c>
      <c r="E65" s="26" t="s">
        <v>92</v>
      </c>
      <c r="F65" s="36">
        <v>34036</v>
      </c>
      <c r="G65" s="29" t="s">
        <v>2</v>
      </c>
    </row>
    <row r="66" spans="1:7" ht="101.25" customHeight="1">
      <c r="A66" s="73"/>
      <c r="B66" s="74"/>
      <c r="C66" s="34" t="s">
        <v>13</v>
      </c>
      <c r="D66" s="34" t="s">
        <v>13</v>
      </c>
      <c r="E66" s="34" t="s">
        <v>13</v>
      </c>
      <c r="F66" s="26" t="s">
        <v>190</v>
      </c>
      <c r="G66" s="91" t="s">
        <v>3</v>
      </c>
    </row>
    <row r="67" spans="1:7" ht="101.25" customHeight="1">
      <c r="A67" s="73"/>
      <c r="B67" s="74"/>
      <c r="C67" s="34" t="s">
        <v>13</v>
      </c>
      <c r="D67" s="34" t="s">
        <v>13</v>
      </c>
      <c r="E67" s="34" t="s">
        <v>13</v>
      </c>
      <c r="F67" s="26">
        <v>99788</v>
      </c>
      <c r="G67" s="102"/>
    </row>
    <row r="68" spans="1:7" ht="77.25" customHeight="1">
      <c r="A68" s="25">
        <v>47</v>
      </c>
      <c r="B68" s="17" t="s">
        <v>37</v>
      </c>
      <c r="C68" s="26" t="s">
        <v>13</v>
      </c>
      <c r="D68" s="26" t="s">
        <v>13</v>
      </c>
      <c r="E68" s="26" t="s">
        <v>13</v>
      </c>
      <c r="F68" s="26">
        <v>221833</v>
      </c>
      <c r="G68" s="29" t="s">
        <v>1</v>
      </c>
    </row>
    <row r="69" spans="1:7" ht="76.5" customHeight="1">
      <c r="A69" s="73">
        <v>48</v>
      </c>
      <c r="B69" s="74" t="s">
        <v>38</v>
      </c>
      <c r="C69" s="26" t="s">
        <v>13</v>
      </c>
      <c r="D69" s="26" t="s">
        <v>13</v>
      </c>
      <c r="E69" s="26" t="s">
        <v>13</v>
      </c>
      <c r="F69" s="26" t="s">
        <v>135</v>
      </c>
      <c r="G69" s="91" t="s">
        <v>1</v>
      </c>
    </row>
    <row r="70" spans="1:7" ht="76.5" customHeight="1">
      <c r="A70" s="73"/>
      <c r="B70" s="74"/>
      <c r="C70" s="26" t="s">
        <v>13</v>
      </c>
      <c r="D70" s="26" t="s">
        <v>13</v>
      </c>
      <c r="E70" s="26">
        <v>17080</v>
      </c>
      <c r="F70" s="26" t="s">
        <v>13</v>
      </c>
      <c r="G70" s="92"/>
    </row>
    <row r="71" spans="1:7" ht="85.5" customHeight="1">
      <c r="A71" s="25">
        <v>49</v>
      </c>
      <c r="B71" s="17" t="s">
        <v>39</v>
      </c>
      <c r="C71" s="26" t="s">
        <v>13</v>
      </c>
      <c r="D71" s="26" t="s">
        <v>13</v>
      </c>
      <c r="E71" s="26" t="s">
        <v>13</v>
      </c>
      <c r="F71" s="26">
        <v>690</v>
      </c>
      <c r="G71" s="29" t="s">
        <v>1</v>
      </c>
    </row>
    <row r="72" spans="1:7" ht="193.5" customHeight="1">
      <c r="A72" s="25">
        <v>50</v>
      </c>
      <c r="B72" s="17" t="s">
        <v>40</v>
      </c>
      <c r="C72" s="26" t="s">
        <v>13</v>
      </c>
      <c r="D72" s="26" t="s">
        <v>13</v>
      </c>
      <c r="E72" s="26" t="s">
        <v>92</v>
      </c>
      <c r="F72" s="26">
        <v>1400000</v>
      </c>
      <c r="G72" s="26" t="s">
        <v>8</v>
      </c>
    </row>
    <row r="73" spans="1:7" ht="75.75" customHeight="1">
      <c r="A73" s="77">
        <v>51</v>
      </c>
      <c r="B73" s="64" t="s">
        <v>41</v>
      </c>
      <c r="C73" s="26" t="s">
        <v>133</v>
      </c>
      <c r="D73" s="26" t="s">
        <v>92</v>
      </c>
      <c r="E73" s="26" t="s">
        <v>13</v>
      </c>
      <c r="F73" s="26" t="s">
        <v>132</v>
      </c>
      <c r="G73" s="104" t="s">
        <v>1</v>
      </c>
    </row>
    <row r="74" spans="1:7" ht="75.75" customHeight="1">
      <c r="A74" s="78"/>
      <c r="B74" s="65"/>
      <c r="C74" s="26" t="s">
        <v>92</v>
      </c>
      <c r="D74" s="26" t="s">
        <v>92</v>
      </c>
      <c r="E74" s="26" t="s">
        <v>13</v>
      </c>
      <c r="F74" s="26" t="s">
        <v>134</v>
      </c>
      <c r="G74" s="104"/>
    </row>
    <row r="75" spans="1:7" ht="75" customHeight="1">
      <c r="A75" s="73">
        <v>52</v>
      </c>
      <c r="B75" s="106" t="s">
        <v>42</v>
      </c>
      <c r="C75" s="26" t="s">
        <v>92</v>
      </c>
      <c r="D75" s="26" t="s">
        <v>92</v>
      </c>
      <c r="E75" s="26" t="s">
        <v>13</v>
      </c>
      <c r="F75" s="26" t="s">
        <v>135</v>
      </c>
      <c r="G75" s="29" t="s">
        <v>1</v>
      </c>
    </row>
    <row r="76" spans="1:7" ht="75" customHeight="1">
      <c r="A76" s="73"/>
      <c r="B76" s="106"/>
      <c r="C76" s="26" t="s">
        <v>92</v>
      </c>
      <c r="D76" s="36" t="s">
        <v>92</v>
      </c>
      <c r="E76" s="36" t="s">
        <v>13</v>
      </c>
      <c r="F76" s="26">
        <v>2080</v>
      </c>
      <c r="G76" s="104" t="s">
        <v>11</v>
      </c>
    </row>
    <row r="77" spans="1:7" ht="75" customHeight="1">
      <c r="A77" s="73"/>
      <c r="B77" s="106"/>
      <c r="C77" s="26" t="s">
        <v>92</v>
      </c>
      <c r="D77" s="36" t="s">
        <v>92</v>
      </c>
      <c r="E77" s="36" t="s">
        <v>13</v>
      </c>
      <c r="F77" s="26">
        <v>2552</v>
      </c>
      <c r="G77" s="104"/>
    </row>
    <row r="78" spans="1:7" ht="125.25" customHeight="1">
      <c r="A78" s="25">
        <v>53</v>
      </c>
      <c r="B78" s="18" t="s">
        <v>43</v>
      </c>
      <c r="C78" s="34" t="s">
        <v>13</v>
      </c>
      <c r="D78" s="34" t="s">
        <v>13</v>
      </c>
      <c r="E78" s="34" t="s">
        <v>13</v>
      </c>
      <c r="F78" s="26">
        <v>84845</v>
      </c>
      <c r="G78" s="40" t="s">
        <v>12</v>
      </c>
    </row>
    <row r="79" spans="1:7" ht="69.75" customHeight="1">
      <c r="A79" s="70" t="s">
        <v>105</v>
      </c>
      <c r="B79" s="70"/>
      <c r="C79" s="41">
        <f>SUM(C59:C78)</f>
        <v>0</v>
      </c>
      <c r="D79" s="41">
        <f>SUM(D59:D78)</f>
        <v>0</v>
      </c>
      <c r="E79" s="41">
        <f>SUM(E59:E78)</f>
        <v>17080</v>
      </c>
      <c r="F79" s="41">
        <f>SUM(F59:F78)</f>
        <v>1893517</v>
      </c>
      <c r="G79" s="42"/>
    </row>
    <row r="80" spans="1:7" ht="69.75" customHeight="1">
      <c r="A80" s="88" t="s">
        <v>160</v>
      </c>
      <c r="B80" s="81"/>
      <c r="C80" s="81"/>
      <c r="D80" s="81"/>
      <c r="E80" s="81"/>
      <c r="F80" s="81"/>
      <c r="G80" s="82"/>
    </row>
    <row r="81" spans="1:7" ht="151.5" customHeight="1">
      <c r="A81" s="25">
        <v>58</v>
      </c>
      <c r="B81" s="14" t="s">
        <v>44</v>
      </c>
      <c r="C81" s="43" t="s">
        <v>13</v>
      </c>
      <c r="D81" s="43" t="s">
        <v>13</v>
      </c>
      <c r="E81" s="26" t="s">
        <v>13</v>
      </c>
      <c r="F81" s="26" t="s">
        <v>136</v>
      </c>
      <c r="G81" s="29" t="s">
        <v>1</v>
      </c>
    </row>
    <row r="82" spans="1:7" ht="69.75" customHeight="1">
      <c r="A82" s="70" t="s">
        <v>106</v>
      </c>
      <c r="B82" s="70"/>
      <c r="C82" s="41">
        <f>SUM(C81:C81)</f>
        <v>0</v>
      </c>
      <c r="D82" s="41">
        <f>SUM(D81:D81)</f>
        <v>0</v>
      </c>
      <c r="E82" s="41">
        <f>SUM(E81:E81)</f>
        <v>0</v>
      </c>
      <c r="F82" s="41">
        <f>SUM(F81:F81)</f>
        <v>0</v>
      </c>
      <c r="G82" s="42"/>
    </row>
    <row r="83" spans="1:7" ht="69" customHeight="1">
      <c r="A83" s="69" t="s">
        <v>107</v>
      </c>
      <c r="B83" s="69"/>
      <c r="C83" s="27">
        <f>SUM(C79,C82)</f>
        <v>0</v>
      </c>
      <c r="D83" s="27">
        <f>SUM(D79,D82)</f>
        <v>0</v>
      </c>
      <c r="E83" s="27">
        <f>SUM(E79,E82)</f>
        <v>17080</v>
      </c>
      <c r="F83" s="27">
        <f>SUM(F79,F82)</f>
        <v>1893517</v>
      </c>
      <c r="G83" s="28"/>
    </row>
    <row r="84" spans="1:7" ht="69" customHeight="1">
      <c r="A84" s="80" t="s">
        <v>161</v>
      </c>
      <c r="B84" s="81"/>
      <c r="C84" s="81"/>
      <c r="D84" s="81"/>
      <c r="E84" s="81"/>
      <c r="F84" s="81"/>
      <c r="G84" s="82"/>
    </row>
    <row r="85" spans="1:7" ht="69" customHeight="1">
      <c r="A85" s="88" t="s">
        <v>162</v>
      </c>
      <c r="B85" s="89"/>
      <c r="C85" s="89"/>
      <c r="D85" s="89"/>
      <c r="E85" s="89"/>
      <c r="F85" s="89"/>
      <c r="G85" s="90"/>
    </row>
    <row r="86" spans="1:7" ht="95.25" customHeight="1">
      <c r="A86" s="25">
        <v>64</v>
      </c>
      <c r="B86" s="17" t="s">
        <v>45</v>
      </c>
      <c r="C86" s="58">
        <v>73676</v>
      </c>
      <c r="D86" s="58" t="s">
        <v>13</v>
      </c>
      <c r="E86" s="58" t="s">
        <v>13</v>
      </c>
      <c r="F86" s="60">
        <v>1079361</v>
      </c>
      <c r="G86" s="60" t="s">
        <v>3</v>
      </c>
    </row>
    <row r="87" spans="1:7" ht="65.25" customHeight="1">
      <c r="A87" s="25">
        <v>65</v>
      </c>
      <c r="B87" s="17" t="s">
        <v>46</v>
      </c>
      <c r="C87" s="99"/>
      <c r="D87" s="99"/>
      <c r="E87" s="93"/>
      <c r="F87" s="100"/>
      <c r="G87" s="100"/>
    </row>
    <row r="88" spans="1:7" ht="99.75" customHeight="1">
      <c r="A88" s="25">
        <v>66</v>
      </c>
      <c r="B88" s="17" t="s">
        <v>47</v>
      </c>
      <c r="C88" s="99"/>
      <c r="D88" s="99"/>
      <c r="E88" s="93"/>
      <c r="F88" s="100"/>
      <c r="G88" s="100"/>
    </row>
    <row r="89" spans="1:7" ht="141" customHeight="1">
      <c r="A89" s="25">
        <v>69</v>
      </c>
      <c r="B89" s="17" t="s">
        <v>49</v>
      </c>
      <c r="C89" s="59"/>
      <c r="D89" s="59"/>
      <c r="E89" s="94"/>
      <c r="F89" s="61"/>
      <c r="G89" s="61"/>
    </row>
    <row r="90" spans="1:7" ht="79.5" customHeight="1">
      <c r="A90" s="25">
        <v>68</v>
      </c>
      <c r="B90" s="14" t="s">
        <v>48</v>
      </c>
      <c r="C90" s="36" t="s">
        <v>92</v>
      </c>
      <c r="D90" s="36" t="s">
        <v>92</v>
      </c>
      <c r="E90" s="36">
        <v>134444</v>
      </c>
      <c r="F90" s="36" t="s">
        <v>13</v>
      </c>
      <c r="G90" s="44" t="s">
        <v>3</v>
      </c>
    </row>
    <row r="91" spans="1:7" ht="126.75" customHeight="1">
      <c r="A91" s="25">
        <v>70</v>
      </c>
      <c r="B91" s="18" t="s">
        <v>50</v>
      </c>
      <c r="C91" s="36" t="s">
        <v>92</v>
      </c>
      <c r="D91" s="45" t="s">
        <v>92</v>
      </c>
      <c r="E91" s="45" t="s">
        <v>13</v>
      </c>
      <c r="F91" s="36">
        <v>103624</v>
      </c>
      <c r="G91" s="46" t="s">
        <v>3</v>
      </c>
    </row>
    <row r="92" spans="1:7" ht="69.75" customHeight="1">
      <c r="A92" s="70" t="s">
        <v>108</v>
      </c>
      <c r="B92" s="70"/>
      <c r="C92" s="41">
        <f>SUM(C86:C91)</f>
        <v>73676</v>
      </c>
      <c r="D92" s="41">
        <f>SUM(D86:D91)</f>
        <v>0</v>
      </c>
      <c r="E92" s="41">
        <f>SUM(E86:E91)</f>
        <v>134444</v>
      </c>
      <c r="F92" s="41">
        <f>SUM(F86:F91)</f>
        <v>1182985</v>
      </c>
      <c r="G92" s="42"/>
    </row>
    <row r="93" spans="1:7" ht="69.75" customHeight="1">
      <c r="A93" s="88" t="s">
        <v>163</v>
      </c>
      <c r="B93" s="81"/>
      <c r="C93" s="81"/>
      <c r="D93" s="81"/>
      <c r="E93" s="81"/>
      <c r="F93" s="81"/>
      <c r="G93" s="82"/>
    </row>
    <row r="94" spans="1:7" ht="90.75" customHeight="1">
      <c r="A94" s="25">
        <v>75</v>
      </c>
      <c r="B94" s="17" t="s">
        <v>51</v>
      </c>
      <c r="C94" s="26" t="s">
        <v>13</v>
      </c>
      <c r="D94" s="26" t="s">
        <v>13</v>
      </c>
      <c r="E94" s="26" t="s">
        <v>92</v>
      </c>
      <c r="F94" s="26">
        <v>463</v>
      </c>
      <c r="G94" s="29" t="s">
        <v>2</v>
      </c>
    </row>
    <row r="95" spans="1:7" ht="69.75" customHeight="1">
      <c r="A95" s="70" t="s">
        <v>109</v>
      </c>
      <c r="B95" s="70"/>
      <c r="C95" s="41">
        <f>SUM(C94:C94)</f>
        <v>0</v>
      </c>
      <c r="D95" s="41">
        <f>SUM(D94:D94)</f>
        <v>0</v>
      </c>
      <c r="E95" s="41">
        <f>SUM(E94:E94)</f>
        <v>0</v>
      </c>
      <c r="F95" s="41">
        <f>SUM(F94:F94)</f>
        <v>463</v>
      </c>
      <c r="G95" s="42"/>
    </row>
    <row r="96" spans="1:7" ht="69.75" customHeight="1">
      <c r="A96" s="88" t="s">
        <v>181</v>
      </c>
      <c r="B96" s="81"/>
      <c r="C96" s="81"/>
      <c r="D96" s="81"/>
      <c r="E96" s="81"/>
      <c r="F96" s="81"/>
      <c r="G96" s="82"/>
    </row>
    <row r="97" spans="1:7" ht="261" customHeight="1">
      <c r="A97" s="25">
        <v>77</v>
      </c>
      <c r="B97" s="19" t="s">
        <v>52</v>
      </c>
      <c r="C97" s="34" t="s">
        <v>13</v>
      </c>
      <c r="D97" s="34" t="s">
        <v>13</v>
      </c>
      <c r="E97" s="34" t="s">
        <v>13</v>
      </c>
      <c r="F97" s="26">
        <v>22007</v>
      </c>
      <c r="G97" s="29" t="s">
        <v>4</v>
      </c>
    </row>
    <row r="98" spans="1:7" ht="151.5" customHeight="1">
      <c r="A98" s="25">
        <v>78</v>
      </c>
      <c r="B98" s="20" t="s">
        <v>53</v>
      </c>
      <c r="C98" s="36" t="s">
        <v>13</v>
      </c>
      <c r="D98" s="36" t="s">
        <v>13</v>
      </c>
      <c r="E98" s="36" t="s">
        <v>13</v>
      </c>
      <c r="F98" s="26">
        <v>523157</v>
      </c>
      <c r="G98" s="29" t="s">
        <v>1</v>
      </c>
    </row>
    <row r="99" spans="1:7" ht="144.75" customHeight="1">
      <c r="A99" s="25">
        <v>82</v>
      </c>
      <c r="B99" s="17" t="s">
        <v>54</v>
      </c>
      <c r="C99" s="26">
        <v>3990</v>
      </c>
      <c r="D99" s="26" t="s">
        <v>13</v>
      </c>
      <c r="E99" s="26" t="s">
        <v>13</v>
      </c>
      <c r="F99" s="26">
        <v>34018</v>
      </c>
      <c r="G99" s="29" t="s">
        <v>1</v>
      </c>
    </row>
    <row r="100" spans="1:7" ht="69.75" customHeight="1">
      <c r="A100" s="70" t="s">
        <v>110</v>
      </c>
      <c r="B100" s="70"/>
      <c r="C100" s="41">
        <f>SUM(C97:C99)</f>
        <v>3990</v>
      </c>
      <c r="D100" s="41">
        <f>SUM(D97:D99)</f>
        <v>0</v>
      </c>
      <c r="E100" s="41">
        <f>SUM(E97:E99)</f>
        <v>0</v>
      </c>
      <c r="F100" s="41">
        <f>SUM(F97:F99)</f>
        <v>579182</v>
      </c>
      <c r="G100" s="42"/>
    </row>
    <row r="101" spans="1:7" ht="69.75" customHeight="1">
      <c r="A101" s="88" t="s">
        <v>164</v>
      </c>
      <c r="B101" s="81"/>
      <c r="C101" s="81"/>
      <c r="D101" s="81"/>
      <c r="E101" s="81"/>
      <c r="F101" s="81"/>
      <c r="G101" s="82"/>
    </row>
    <row r="102" spans="1:7" ht="69.75" customHeight="1">
      <c r="A102" s="70" t="s">
        <v>111</v>
      </c>
      <c r="B102" s="70"/>
      <c r="C102" s="41">
        <v>0</v>
      </c>
      <c r="D102" s="41">
        <v>0</v>
      </c>
      <c r="E102" s="41">
        <v>0</v>
      </c>
      <c r="F102" s="41">
        <v>0</v>
      </c>
      <c r="G102" s="42"/>
    </row>
    <row r="103" spans="1:7" ht="69.75" customHeight="1">
      <c r="A103" s="88" t="s">
        <v>182</v>
      </c>
      <c r="B103" s="81"/>
      <c r="C103" s="81"/>
      <c r="D103" s="81"/>
      <c r="E103" s="81"/>
      <c r="F103" s="81"/>
      <c r="G103" s="82"/>
    </row>
    <row r="104" spans="1:7" ht="297.75" customHeight="1">
      <c r="A104" s="25">
        <v>86</v>
      </c>
      <c r="B104" s="3" t="s">
        <v>55</v>
      </c>
      <c r="C104" s="26" t="s">
        <v>13</v>
      </c>
      <c r="D104" s="26" t="s">
        <v>13</v>
      </c>
      <c r="E104" s="26" t="s">
        <v>13</v>
      </c>
      <c r="F104" s="26">
        <v>1440</v>
      </c>
      <c r="G104" s="47" t="s">
        <v>9</v>
      </c>
    </row>
    <row r="105" spans="1:7" ht="125.25" customHeight="1">
      <c r="A105" s="25">
        <v>88</v>
      </c>
      <c r="B105" s="2" t="s">
        <v>56</v>
      </c>
      <c r="C105" s="26" t="s">
        <v>92</v>
      </c>
      <c r="D105" s="26" t="s">
        <v>92</v>
      </c>
      <c r="E105" s="26" t="s">
        <v>13</v>
      </c>
      <c r="F105" s="36">
        <v>60685</v>
      </c>
      <c r="G105" s="29" t="s">
        <v>3</v>
      </c>
    </row>
    <row r="106" spans="1:7" ht="69.75" customHeight="1">
      <c r="A106" s="70" t="s">
        <v>112</v>
      </c>
      <c r="B106" s="70"/>
      <c r="C106" s="41">
        <f>SUM(C104:C105)</f>
        <v>0</v>
      </c>
      <c r="D106" s="41">
        <f>SUM(D104:D105)</f>
        <v>0</v>
      </c>
      <c r="E106" s="41">
        <f>SUM(E104:E105)</f>
        <v>0</v>
      </c>
      <c r="F106" s="41">
        <f>SUM(F104:F105)</f>
        <v>62125</v>
      </c>
      <c r="G106" s="42"/>
    </row>
    <row r="107" spans="1:7" ht="69" customHeight="1">
      <c r="A107" s="69" t="s">
        <v>113</v>
      </c>
      <c r="B107" s="69"/>
      <c r="C107" s="27">
        <f>SUM(C92,C95,C100,C102,C106)</f>
        <v>77666</v>
      </c>
      <c r="D107" s="27">
        <f>SUM(D92,D95,D100,D102,D106)</f>
        <v>0</v>
      </c>
      <c r="E107" s="27">
        <f>SUM(E92,E95,E100,E102,E106)</f>
        <v>134444</v>
      </c>
      <c r="F107" s="27">
        <f>SUM(F92,F95,F100,F102,F106)</f>
        <v>1824755</v>
      </c>
      <c r="G107" s="28"/>
    </row>
    <row r="108" spans="1:7" ht="69" customHeight="1">
      <c r="A108" s="80" t="s">
        <v>165</v>
      </c>
      <c r="B108" s="81"/>
      <c r="C108" s="81"/>
      <c r="D108" s="81"/>
      <c r="E108" s="81"/>
      <c r="F108" s="81"/>
      <c r="G108" s="82"/>
    </row>
    <row r="109" spans="1:7" ht="84.75" customHeight="1">
      <c r="A109" s="73">
        <v>90</v>
      </c>
      <c r="B109" s="74" t="s">
        <v>57</v>
      </c>
      <c r="C109" s="26" t="s">
        <v>92</v>
      </c>
      <c r="D109" s="26" t="s">
        <v>92</v>
      </c>
      <c r="E109" s="48" t="s">
        <v>92</v>
      </c>
      <c r="F109" s="36">
        <v>43572</v>
      </c>
      <c r="G109" s="107" t="s">
        <v>7</v>
      </c>
    </row>
    <row r="110" spans="1:7" ht="84.75" customHeight="1">
      <c r="A110" s="73"/>
      <c r="B110" s="74"/>
      <c r="C110" s="26" t="s">
        <v>92</v>
      </c>
      <c r="D110" s="26" t="s">
        <v>92</v>
      </c>
      <c r="E110" s="48" t="s">
        <v>92</v>
      </c>
      <c r="F110" s="36">
        <v>500261</v>
      </c>
      <c r="G110" s="107"/>
    </row>
    <row r="111" spans="1:7" ht="84.75" customHeight="1">
      <c r="A111" s="73"/>
      <c r="B111" s="74"/>
      <c r="C111" s="26" t="s">
        <v>92</v>
      </c>
      <c r="D111" s="36" t="s">
        <v>92</v>
      </c>
      <c r="E111" s="48" t="s">
        <v>92</v>
      </c>
      <c r="F111" s="36">
        <v>55335</v>
      </c>
      <c r="G111" s="107"/>
    </row>
    <row r="112" spans="1:7" ht="136.5" customHeight="1">
      <c r="A112" s="25">
        <v>91</v>
      </c>
      <c r="B112" s="17" t="s">
        <v>58</v>
      </c>
      <c r="C112" s="26" t="s">
        <v>92</v>
      </c>
      <c r="D112" s="36" t="s">
        <v>92</v>
      </c>
      <c r="E112" s="48" t="s">
        <v>92</v>
      </c>
      <c r="F112" s="36">
        <v>151813</v>
      </c>
      <c r="G112" s="44" t="s">
        <v>7</v>
      </c>
    </row>
    <row r="113" spans="1:7" ht="249" customHeight="1">
      <c r="A113" s="25">
        <v>94</v>
      </c>
      <c r="B113" s="17" t="s">
        <v>59</v>
      </c>
      <c r="C113" s="48" t="s">
        <v>13</v>
      </c>
      <c r="D113" s="48" t="s">
        <v>13</v>
      </c>
      <c r="E113" s="48" t="s">
        <v>13</v>
      </c>
      <c r="F113" s="36">
        <v>74998</v>
      </c>
      <c r="G113" s="44" t="s">
        <v>7</v>
      </c>
    </row>
    <row r="114" spans="1:7" ht="120.75" customHeight="1">
      <c r="A114" s="25">
        <v>96</v>
      </c>
      <c r="B114" s="17" t="s">
        <v>60</v>
      </c>
      <c r="C114" s="26" t="s">
        <v>92</v>
      </c>
      <c r="D114" s="36" t="s">
        <v>92</v>
      </c>
      <c r="E114" s="48" t="s">
        <v>13</v>
      </c>
      <c r="F114" s="36">
        <v>200001</v>
      </c>
      <c r="G114" s="44" t="s">
        <v>7</v>
      </c>
    </row>
    <row r="115" spans="1:7" ht="42" customHeight="1">
      <c r="A115" s="73">
        <v>98</v>
      </c>
      <c r="B115" s="74" t="s">
        <v>61</v>
      </c>
      <c r="C115" s="26" t="s">
        <v>92</v>
      </c>
      <c r="D115" s="36" t="s">
        <v>92</v>
      </c>
      <c r="E115" s="48" t="s">
        <v>13</v>
      </c>
      <c r="F115" s="26">
        <v>3180</v>
      </c>
      <c r="G115" s="95" t="s">
        <v>7</v>
      </c>
    </row>
    <row r="116" spans="1:7" ht="42" customHeight="1">
      <c r="A116" s="73"/>
      <c r="B116" s="74"/>
      <c r="C116" s="26" t="s">
        <v>92</v>
      </c>
      <c r="D116" s="36" t="s">
        <v>92</v>
      </c>
      <c r="E116" s="48" t="s">
        <v>13</v>
      </c>
      <c r="F116" s="26">
        <v>4049</v>
      </c>
      <c r="G116" s="96"/>
    </row>
    <row r="117" spans="1:7" ht="69" customHeight="1">
      <c r="A117" s="69" t="s">
        <v>114</v>
      </c>
      <c r="B117" s="69"/>
      <c r="C117" s="27">
        <f>SUM(C109:C116)</f>
        <v>0</v>
      </c>
      <c r="D117" s="27">
        <f>SUM(D109:D116)</f>
        <v>0</v>
      </c>
      <c r="E117" s="27">
        <f>SUM(E109:E116)</f>
        <v>0</v>
      </c>
      <c r="F117" s="27">
        <f>SUM(F109:F116)</f>
        <v>1033209</v>
      </c>
      <c r="G117" s="28"/>
    </row>
    <row r="118" spans="1:7" ht="69" customHeight="1">
      <c r="A118" s="80" t="s">
        <v>166</v>
      </c>
      <c r="B118" s="81"/>
      <c r="C118" s="81"/>
      <c r="D118" s="81"/>
      <c r="E118" s="81"/>
      <c r="F118" s="81"/>
      <c r="G118" s="82"/>
    </row>
    <row r="119" spans="1:7" ht="120.75" customHeight="1">
      <c r="A119" s="77">
        <v>107</v>
      </c>
      <c r="B119" s="83" t="s">
        <v>148</v>
      </c>
      <c r="C119" s="26" t="s">
        <v>92</v>
      </c>
      <c r="D119" s="36" t="s">
        <v>92</v>
      </c>
      <c r="E119" s="26" t="s">
        <v>13</v>
      </c>
      <c r="F119" s="36">
        <v>723217</v>
      </c>
      <c r="G119" s="60" t="s">
        <v>7</v>
      </c>
    </row>
    <row r="120" spans="1:7" ht="120.75" customHeight="1">
      <c r="A120" s="113"/>
      <c r="B120" s="114"/>
      <c r="C120" s="26" t="s">
        <v>92</v>
      </c>
      <c r="D120" s="49" t="s">
        <v>92</v>
      </c>
      <c r="E120" s="26" t="s">
        <v>13</v>
      </c>
      <c r="F120" s="36">
        <v>23043</v>
      </c>
      <c r="G120" s="100"/>
    </row>
    <row r="121" spans="1:7" ht="120.75" customHeight="1">
      <c r="A121" s="78"/>
      <c r="B121" s="84"/>
      <c r="C121" s="26" t="s">
        <v>92</v>
      </c>
      <c r="D121" s="49" t="s">
        <v>92</v>
      </c>
      <c r="E121" s="26" t="s">
        <v>13</v>
      </c>
      <c r="F121" s="26">
        <v>36195</v>
      </c>
      <c r="G121" s="61"/>
    </row>
    <row r="122" spans="1:7" ht="311.25" customHeight="1">
      <c r="A122" s="25">
        <v>108</v>
      </c>
      <c r="B122" s="17" t="s">
        <v>63</v>
      </c>
      <c r="C122" s="36" t="s">
        <v>13</v>
      </c>
      <c r="D122" s="36" t="s">
        <v>13</v>
      </c>
      <c r="E122" s="26" t="s">
        <v>13</v>
      </c>
      <c r="F122" s="26" t="s">
        <v>137</v>
      </c>
      <c r="G122" s="34" t="s">
        <v>7</v>
      </c>
    </row>
    <row r="123" spans="1:7" ht="81.75" customHeight="1">
      <c r="A123" s="73">
        <v>109</v>
      </c>
      <c r="B123" s="74" t="s">
        <v>64</v>
      </c>
      <c r="C123" s="26" t="s">
        <v>92</v>
      </c>
      <c r="D123" s="49" t="s">
        <v>92</v>
      </c>
      <c r="E123" s="26" t="s">
        <v>13</v>
      </c>
      <c r="F123" s="26" t="s">
        <v>138</v>
      </c>
      <c r="G123" s="103" t="s">
        <v>7</v>
      </c>
    </row>
    <row r="124" spans="1:7" ht="81.75" customHeight="1">
      <c r="A124" s="73"/>
      <c r="B124" s="74"/>
      <c r="C124" s="26" t="s">
        <v>92</v>
      </c>
      <c r="D124" s="49" t="s">
        <v>92</v>
      </c>
      <c r="E124" s="26" t="s">
        <v>13</v>
      </c>
      <c r="F124" s="26" t="s">
        <v>139</v>
      </c>
      <c r="G124" s="101"/>
    </row>
    <row r="125" spans="1:7" ht="81.75" customHeight="1">
      <c r="A125" s="73"/>
      <c r="B125" s="74"/>
      <c r="C125" s="26" t="s">
        <v>92</v>
      </c>
      <c r="D125" s="49" t="s">
        <v>92</v>
      </c>
      <c r="E125" s="26" t="s">
        <v>13</v>
      </c>
      <c r="F125" s="36">
        <v>19284</v>
      </c>
      <c r="G125" s="102"/>
    </row>
    <row r="126" spans="1:7" ht="207" customHeight="1">
      <c r="A126" s="73">
        <v>110</v>
      </c>
      <c r="B126" s="106" t="s">
        <v>94</v>
      </c>
      <c r="C126" s="26" t="s">
        <v>92</v>
      </c>
      <c r="D126" s="34" t="s">
        <v>92</v>
      </c>
      <c r="E126" s="26" t="s">
        <v>13</v>
      </c>
      <c r="F126" s="36">
        <v>107133</v>
      </c>
      <c r="G126" s="103" t="s">
        <v>7</v>
      </c>
    </row>
    <row r="127" spans="1:7" ht="207" customHeight="1">
      <c r="A127" s="73"/>
      <c r="B127" s="106"/>
      <c r="C127" s="26" t="s">
        <v>92</v>
      </c>
      <c r="D127" s="34" t="s">
        <v>92</v>
      </c>
      <c r="E127" s="26" t="s">
        <v>13</v>
      </c>
      <c r="F127" s="36" t="s">
        <v>137</v>
      </c>
      <c r="G127" s="102"/>
    </row>
    <row r="128" spans="1:7" ht="254.25" customHeight="1">
      <c r="A128" s="25">
        <v>113</v>
      </c>
      <c r="B128" s="14" t="s">
        <v>65</v>
      </c>
      <c r="C128" s="36" t="s">
        <v>13</v>
      </c>
      <c r="D128" s="36" t="s">
        <v>13</v>
      </c>
      <c r="E128" s="36" t="s">
        <v>13</v>
      </c>
      <c r="F128" s="26" t="s">
        <v>138</v>
      </c>
      <c r="G128" s="37" t="s">
        <v>62</v>
      </c>
    </row>
    <row r="129" spans="1:7" ht="69" customHeight="1">
      <c r="A129" s="69" t="s">
        <v>115</v>
      </c>
      <c r="B129" s="69"/>
      <c r="C129" s="27">
        <f>SUM(C119:C128)</f>
        <v>0</v>
      </c>
      <c r="D129" s="27">
        <f>SUM(D119:D128)</f>
        <v>0</v>
      </c>
      <c r="E129" s="27">
        <f>SUM(E119:E128)</f>
        <v>0</v>
      </c>
      <c r="F129" s="27">
        <f>SUM(F119:F128)</f>
        <v>908872</v>
      </c>
      <c r="G129" s="28"/>
    </row>
    <row r="130" spans="1:7" ht="69" customHeight="1">
      <c r="A130" s="80" t="s">
        <v>167</v>
      </c>
      <c r="B130" s="81"/>
      <c r="C130" s="81"/>
      <c r="D130" s="81"/>
      <c r="E130" s="81"/>
      <c r="F130" s="81"/>
      <c r="G130" s="82"/>
    </row>
    <row r="131" spans="1:7" ht="125.25" customHeight="1">
      <c r="A131" s="73">
        <v>119</v>
      </c>
      <c r="B131" s="74" t="s">
        <v>66</v>
      </c>
      <c r="C131" s="36" t="s">
        <v>13</v>
      </c>
      <c r="D131" s="36" t="s">
        <v>13</v>
      </c>
      <c r="E131" s="26" t="s">
        <v>13</v>
      </c>
      <c r="F131" s="26">
        <v>372071</v>
      </c>
      <c r="G131" s="105" t="s">
        <v>10</v>
      </c>
    </row>
    <row r="132" spans="1:7" ht="125.25" customHeight="1">
      <c r="A132" s="73"/>
      <c r="B132" s="74"/>
      <c r="C132" s="36" t="s">
        <v>13</v>
      </c>
      <c r="D132" s="36" t="s">
        <v>13</v>
      </c>
      <c r="E132" s="26" t="s">
        <v>13</v>
      </c>
      <c r="F132" s="36">
        <v>174291</v>
      </c>
      <c r="G132" s="105"/>
    </row>
    <row r="133" spans="1:7" ht="141.75" customHeight="1">
      <c r="A133" s="25">
        <v>124</v>
      </c>
      <c r="B133" s="17" t="s">
        <v>67</v>
      </c>
      <c r="C133" s="34" t="s">
        <v>13</v>
      </c>
      <c r="D133" s="34" t="s">
        <v>13</v>
      </c>
      <c r="E133" s="34" t="s">
        <v>13</v>
      </c>
      <c r="F133" s="36">
        <v>810814</v>
      </c>
      <c r="G133" s="40" t="s">
        <v>3</v>
      </c>
    </row>
    <row r="134" spans="1:7" ht="93" customHeight="1">
      <c r="A134" s="25">
        <v>125</v>
      </c>
      <c r="B134" s="17" t="s">
        <v>68</v>
      </c>
      <c r="C134" s="50" t="s">
        <v>13</v>
      </c>
      <c r="D134" s="50" t="s">
        <v>13</v>
      </c>
      <c r="E134" s="34" t="s">
        <v>13</v>
      </c>
      <c r="F134" s="36">
        <v>450424</v>
      </c>
      <c r="G134" s="40" t="s">
        <v>7</v>
      </c>
    </row>
    <row r="135" spans="1:7" ht="160.5" customHeight="1">
      <c r="A135" s="25">
        <v>127</v>
      </c>
      <c r="B135" s="17" t="s">
        <v>149</v>
      </c>
      <c r="C135" s="34" t="s">
        <v>13</v>
      </c>
      <c r="D135" s="34" t="s">
        <v>13</v>
      </c>
      <c r="E135" s="49">
        <v>6895455</v>
      </c>
      <c r="F135" s="26" t="s">
        <v>92</v>
      </c>
      <c r="G135" s="51" t="s">
        <v>3</v>
      </c>
    </row>
    <row r="136" spans="1:7" ht="79.5" customHeight="1">
      <c r="A136" s="73">
        <v>129</v>
      </c>
      <c r="B136" s="74" t="s">
        <v>69</v>
      </c>
      <c r="C136" s="34" t="s">
        <v>92</v>
      </c>
      <c r="D136" s="52" t="s">
        <v>92</v>
      </c>
      <c r="E136" s="26" t="s">
        <v>13</v>
      </c>
      <c r="F136" s="26" t="s">
        <v>134</v>
      </c>
      <c r="G136" s="40" t="s">
        <v>1</v>
      </c>
    </row>
    <row r="137" spans="1:7" ht="79.5" customHeight="1">
      <c r="A137" s="73"/>
      <c r="B137" s="74"/>
      <c r="C137" s="34" t="s">
        <v>92</v>
      </c>
      <c r="D137" s="52" t="s">
        <v>92</v>
      </c>
      <c r="E137" s="52" t="s">
        <v>13</v>
      </c>
      <c r="F137" s="26" t="s">
        <v>189</v>
      </c>
      <c r="G137" s="40" t="s">
        <v>26</v>
      </c>
    </row>
    <row r="138" spans="1:7" ht="79.5" customHeight="1">
      <c r="A138" s="73"/>
      <c r="B138" s="74"/>
      <c r="C138" s="34" t="s">
        <v>13</v>
      </c>
      <c r="D138" s="34" t="s">
        <v>13</v>
      </c>
      <c r="E138" s="34" t="s">
        <v>13</v>
      </c>
      <c r="F138" s="26">
        <v>312844</v>
      </c>
      <c r="G138" s="40" t="s">
        <v>5</v>
      </c>
    </row>
    <row r="139" spans="1:7" ht="213" customHeight="1">
      <c r="A139" s="73">
        <v>133</v>
      </c>
      <c r="B139" s="106" t="s">
        <v>70</v>
      </c>
      <c r="C139" s="34" t="s">
        <v>13</v>
      </c>
      <c r="D139" s="34" t="s">
        <v>13</v>
      </c>
      <c r="E139" s="34" t="s">
        <v>13</v>
      </c>
      <c r="F139" s="36">
        <v>94080</v>
      </c>
      <c r="G139" s="60" t="s">
        <v>26</v>
      </c>
    </row>
    <row r="140" spans="1:7" ht="213" customHeight="1">
      <c r="A140" s="73"/>
      <c r="B140" s="106"/>
      <c r="C140" s="34" t="s">
        <v>13</v>
      </c>
      <c r="D140" s="34" t="s">
        <v>13</v>
      </c>
      <c r="E140" s="34" t="s">
        <v>13</v>
      </c>
      <c r="F140" s="26" t="s">
        <v>140</v>
      </c>
      <c r="G140" s="61"/>
    </row>
    <row r="141" spans="1:7" ht="119.25" customHeight="1">
      <c r="A141" s="25">
        <v>136</v>
      </c>
      <c r="B141" s="14" t="s">
        <v>71</v>
      </c>
      <c r="C141" s="34" t="s">
        <v>13</v>
      </c>
      <c r="D141" s="34" t="s">
        <v>13</v>
      </c>
      <c r="E141" s="34" t="s">
        <v>13</v>
      </c>
      <c r="F141" s="26" t="s">
        <v>189</v>
      </c>
      <c r="G141" s="44" t="s">
        <v>26</v>
      </c>
    </row>
    <row r="142" spans="1:7" ht="69" customHeight="1">
      <c r="A142" s="69" t="s">
        <v>116</v>
      </c>
      <c r="B142" s="69"/>
      <c r="C142" s="27">
        <f>SUM(C131:C141)</f>
        <v>0</v>
      </c>
      <c r="D142" s="27">
        <f>SUM(D131:D141)</f>
        <v>0</v>
      </c>
      <c r="E142" s="27">
        <f>SUM(E131:E141)</f>
        <v>6895455</v>
      </c>
      <c r="F142" s="27">
        <f>SUM(F131:F141)</f>
        <v>2214524</v>
      </c>
      <c r="G142" s="28"/>
    </row>
    <row r="143" spans="1:7" ht="69" customHeight="1">
      <c r="A143" s="80" t="s">
        <v>168</v>
      </c>
      <c r="B143" s="81"/>
      <c r="C143" s="81"/>
      <c r="D143" s="81"/>
      <c r="E143" s="81"/>
      <c r="F143" s="81"/>
      <c r="G143" s="82"/>
    </row>
    <row r="144" spans="1:7" s="22" customFormat="1" ht="69" customHeight="1">
      <c r="A144" s="88" t="s">
        <v>169</v>
      </c>
      <c r="B144" s="133"/>
      <c r="C144" s="133"/>
      <c r="D144" s="133"/>
      <c r="E144" s="133"/>
      <c r="F144" s="133"/>
      <c r="G144" s="134"/>
    </row>
    <row r="145" spans="1:7" ht="100.5" customHeight="1">
      <c r="A145" s="73">
        <v>137</v>
      </c>
      <c r="B145" s="74" t="s">
        <v>72</v>
      </c>
      <c r="C145" s="49" t="s">
        <v>193</v>
      </c>
      <c r="D145" s="36" t="s">
        <v>13</v>
      </c>
      <c r="E145" s="36" t="s">
        <v>13</v>
      </c>
      <c r="F145" s="36">
        <v>1386862</v>
      </c>
      <c r="G145" s="104" t="s">
        <v>3</v>
      </c>
    </row>
    <row r="146" spans="1:7" ht="100.5" customHeight="1">
      <c r="A146" s="73"/>
      <c r="B146" s="74"/>
      <c r="C146" s="34" t="s">
        <v>13</v>
      </c>
      <c r="D146" s="36" t="s">
        <v>13</v>
      </c>
      <c r="E146" s="36" t="s">
        <v>13</v>
      </c>
      <c r="F146" s="36">
        <v>17140</v>
      </c>
      <c r="G146" s="104"/>
    </row>
    <row r="147" spans="1:7" ht="100.5" customHeight="1">
      <c r="A147" s="73"/>
      <c r="B147" s="74"/>
      <c r="C147" s="34" t="s">
        <v>13</v>
      </c>
      <c r="D147" s="36" t="s">
        <v>13</v>
      </c>
      <c r="E147" s="36" t="s">
        <v>13</v>
      </c>
      <c r="F147" s="26">
        <v>10797</v>
      </c>
      <c r="G147" s="104"/>
    </row>
    <row r="148" spans="1:7" ht="204" customHeight="1">
      <c r="A148" s="25">
        <v>139</v>
      </c>
      <c r="B148" s="17" t="s">
        <v>73</v>
      </c>
      <c r="C148" s="34" t="s">
        <v>13</v>
      </c>
      <c r="D148" s="34" t="s">
        <v>13</v>
      </c>
      <c r="E148" s="34" t="s">
        <v>13</v>
      </c>
      <c r="F148" s="26">
        <v>687282</v>
      </c>
      <c r="G148" s="29" t="s">
        <v>3</v>
      </c>
    </row>
    <row r="149" spans="1:7" ht="51" customHeight="1">
      <c r="A149" s="73">
        <v>140</v>
      </c>
      <c r="B149" s="74" t="s">
        <v>74</v>
      </c>
      <c r="C149" s="34" t="s">
        <v>92</v>
      </c>
      <c r="D149" s="26">
        <v>89483</v>
      </c>
      <c r="E149" s="26" t="s">
        <v>13</v>
      </c>
      <c r="F149" s="36">
        <v>367612</v>
      </c>
      <c r="G149" s="107" t="s">
        <v>3</v>
      </c>
    </row>
    <row r="150" spans="1:7" ht="51" customHeight="1">
      <c r="A150" s="73"/>
      <c r="B150" s="74"/>
      <c r="C150" s="34" t="s">
        <v>92</v>
      </c>
      <c r="D150" s="36">
        <v>24000</v>
      </c>
      <c r="E150" s="36" t="s">
        <v>13</v>
      </c>
      <c r="F150" s="26">
        <v>133137</v>
      </c>
      <c r="G150" s="107"/>
    </row>
    <row r="151" spans="1:7" ht="78.75" customHeight="1">
      <c r="A151" s="73">
        <v>141</v>
      </c>
      <c r="B151" s="74" t="s">
        <v>75</v>
      </c>
      <c r="C151" s="34" t="s">
        <v>92</v>
      </c>
      <c r="D151" s="36" t="s">
        <v>92</v>
      </c>
      <c r="E151" s="36" t="s">
        <v>13</v>
      </c>
      <c r="F151" s="26" t="s">
        <v>141</v>
      </c>
      <c r="G151" s="107" t="s">
        <v>3</v>
      </c>
    </row>
    <row r="152" spans="1:7" ht="78.75" customHeight="1">
      <c r="A152" s="73"/>
      <c r="B152" s="74"/>
      <c r="C152" s="34" t="s">
        <v>92</v>
      </c>
      <c r="D152" s="36" t="s">
        <v>92</v>
      </c>
      <c r="E152" s="36" t="s">
        <v>13</v>
      </c>
      <c r="F152" s="26">
        <v>11124</v>
      </c>
      <c r="G152" s="107"/>
    </row>
    <row r="153" spans="1:7" ht="69.75" customHeight="1">
      <c r="A153" s="12"/>
      <c r="B153" s="53" t="s">
        <v>117</v>
      </c>
      <c r="C153" s="41">
        <f>SUM(C145:C152)</f>
        <v>0</v>
      </c>
      <c r="D153" s="41">
        <f>SUM(D145:D152)</f>
        <v>113483</v>
      </c>
      <c r="E153" s="41">
        <f>SUM(E145:E152)</f>
        <v>0</v>
      </c>
      <c r="F153" s="41">
        <f>SUM(F145:F152)</f>
        <v>2613954</v>
      </c>
      <c r="G153" s="42"/>
    </row>
    <row r="154" spans="1:7" s="23" customFormat="1" ht="69.75" customHeight="1">
      <c r="A154" s="88" t="s">
        <v>170</v>
      </c>
      <c r="B154" s="135"/>
      <c r="C154" s="135"/>
      <c r="D154" s="135"/>
      <c r="E154" s="135"/>
      <c r="F154" s="135"/>
      <c r="G154" s="136"/>
    </row>
    <row r="155" spans="1:7" ht="108" customHeight="1">
      <c r="A155" s="97">
        <v>143</v>
      </c>
      <c r="B155" s="106" t="s">
        <v>76</v>
      </c>
      <c r="C155" s="52" t="s">
        <v>13</v>
      </c>
      <c r="D155" s="26" t="s">
        <v>13</v>
      </c>
      <c r="E155" s="26" t="s">
        <v>13</v>
      </c>
      <c r="F155" s="26">
        <v>30783</v>
      </c>
      <c r="G155" s="108" t="s">
        <v>3</v>
      </c>
    </row>
    <row r="156" spans="1:7" ht="108" customHeight="1">
      <c r="A156" s="97"/>
      <c r="B156" s="106"/>
      <c r="C156" s="49" t="s">
        <v>191</v>
      </c>
      <c r="D156" s="26" t="s">
        <v>13</v>
      </c>
      <c r="E156" s="26" t="s">
        <v>142</v>
      </c>
      <c r="F156" s="26">
        <v>601826</v>
      </c>
      <c r="G156" s="109"/>
    </row>
    <row r="157" spans="1:7" ht="144" customHeight="1">
      <c r="A157" s="25">
        <v>145</v>
      </c>
      <c r="B157" s="14" t="s">
        <v>77</v>
      </c>
      <c r="C157" s="48" t="s">
        <v>13</v>
      </c>
      <c r="D157" s="48" t="s">
        <v>13</v>
      </c>
      <c r="E157" s="48" t="s">
        <v>13</v>
      </c>
      <c r="F157" s="26">
        <v>564629</v>
      </c>
      <c r="G157" s="54" t="s">
        <v>3</v>
      </c>
    </row>
    <row r="158" spans="1:7" ht="95.25" customHeight="1">
      <c r="A158" s="25">
        <v>146</v>
      </c>
      <c r="B158" s="17" t="s">
        <v>78</v>
      </c>
      <c r="C158" s="48" t="s">
        <v>13</v>
      </c>
      <c r="D158" s="48" t="s">
        <v>13</v>
      </c>
      <c r="E158" s="48" t="s">
        <v>13</v>
      </c>
      <c r="F158" s="36">
        <v>159022</v>
      </c>
      <c r="G158" s="44" t="s">
        <v>3</v>
      </c>
    </row>
    <row r="159" spans="1:7" ht="120.75" customHeight="1">
      <c r="A159" s="25">
        <v>148</v>
      </c>
      <c r="B159" s="17" t="s">
        <v>79</v>
      </c>
      <c r="C159" s="50">
        <v>346251</v>
      </c>
      <c r="D159" s="50">
        <v>137240</v>
      </c>
      <c r="E159" s="49">
        <v>13600</v>
      </c>
      <c r="F159" s="26" t="s">
        <v>92</v>
      </c>
      <c r="G159" s="44" t="s">
        <v>3</v>
      </c>
    </row>
    <row r="160" spans="1:7" ht="69.75" customHeight="1">
      <c r="A160" s="75" t="s">
        <v>118</v>
      </c>
      <c r="B160" s="76"/>
      <c r="C160" s="41">
        <f>SUM(C155:C159)</f>
        <v>346251</v>
      </c>
      <c r="D160" s="41">
        <f>SUM(D155:D159)</f>
        <v>137240</v>
      </c>
      <c r="E160" s="41">
        <f>SUM(E155:E159)</f>
        <v>13600</v>
      </c>
      <c r="F160" s="41">
        <f>SUM(F155:F159)</f>
        <v>1356260</v>
      </c>
      <c r="G160" s="42"/>
    </row>
    <row r="161" spans="1:7" ht="69" customHeight="1">
      <c r="A161" s="69" t="s">
        <v>119</v>
      </c>
      <c r="B161" s="69"/>
      <c r="C161" s="27">
        <f>SUM(C153,C160)</f>
        <v>346251</v>
      </c>
      <c r="D161" s="27">
        <f>SUM(D153,D160)</f>
        <v>250723</v>
      </c>
      <c r="E161" s="27">
        <f>SUM(E153,E160)</f>
        <v>13600</v>
      </c>
      <c r="F161" s="27">
        <f>SUM(F153,F160)</f>
        <v>3970214</v>
      </c>
      <c r="G161" s="28"/>
    </row>
    <row r="162" spans="1:7" ht="69" customHeight="1">
      <c r="A162" s="80" t="s">
        <v>171</v>
      </c>
      <c r="B162" s="133"/>
      <c r="C162" s="133"/>
      <c r="D162" s="133"/>
      <c r="E162" s="133"/>
      <c r="F162" s="133"/>
      <c r="G162" s="134"/>
    </row>
    <row r="163" spans="1:7" ht="276" customHeight="1">
      <c r="A163" s="25">
        <v>151</v>
      </c>
      <c r="B163" s="21" t="s">
        <v>80</v>
      </c>
      <c r="C163" s="48" t="s">
        <v>13</v>
      </c>
      <c r="D163" s="48" t="s">
        <v>13</v>
      </c>
      <c r="E163" s="26" t="s">
        <v>13</v>
      </c>
      <c r="F163" s="36">
        <v>24702</v>
      </c>
      <c r="G163" s="29" t="s">
        <v>3</v>
      </c>
    </row>
    <row r="164" spans="1:7" ht="212.25" customHeight="1">
      <c r="A164" s="77">
        <v>152</v>
      </c>
      <c r="B164" s="64" t="s">
        <v>81</v>
      </c>
      <c r="C164" s="62" t="s">
        <v>13</v>
      </c>
      <c r="D164" s="62" t="s">
        <v>13</v>
      </c>
      <c r="E164" s="58" t="s">
        <v>13</v>
      </c>
      <c r="F164" s="60">
        <v>93588</v>
      </c>
      <c r="G164" s="58" t="s">
        <v>3</v>
      </c>
    </row>
    <row r="165" spans="1:7" ht="212.25" customHeight="1">
      <c r="A165" s="78"/>
      <c r="B165" s="65"/>
      <c r="C165" s="63"/>
      <c r="D165" s="63"/>
      <c r="E165" s="59"/>
      <c r="F165" s="61"/>
      <c r="G165" s="59"/>
    </row>
    <row r="166" spans="1:7" ht="69" customHeight="1">
      <c r="A166" s="69" t="s">
        <v>120</v>
      </c>
      <c r="B166" s="69"/>
      <c r="C166" s="27">
        <f>SUM(C163:C164)</f>
        <v>0</v>
      </c>
      <c r="D166" s="27">
        <f>SUM(D163:D164)</f>
        <v>0</v>
      </c>
      <c r="E166" s="27">
        <f>SUM(E163:E164)</f>
        <v>0</v>
      </c>
      <c r="F166" s="27">
        <f>SUM(F163:F164)</f>
        <v>118290</v>
      </c>
      <c r="G166" s="28"/>
    </row>
    <row r="167" spans="1:7" ht="69" customHeight="1">
      <c r="A167" s="79" t="s">
        <v>127</v>
      </c>
      <c r="B167" s="79"/>
      <c r="C167" s="31">
        <f>SUM(C107,C117,C129,C142,C161,C166,C83)</f>
        <v>423917</v>
      </c>
      <c r="D167" s="31">
        <f>SUM(D107,D117,D129,D142,D161,D166,D83)</f>
        <v>250723</v>
      </c>
      <c r="E167" s="31">
        <f>SUM(E107,E117,E129,E142,E161,E166,E83)</f>
        <v>7060579</v>
      </c>
      <c r="F167" s="31">
        <f>SUM(F107,F117,F129,F142,F161,F166,F83)</f>
        <v>11963381</v>
      </c>
      <c r="G167" s="33"/>
    </row>
    <row r="168" spans="1:7" ht="69" customHeight="1">
      <c r="A168" s="85" t="s">
        <v>172</v>
      </c>
      <c r="B168" s="81"/>
      <c r="C168" s="81"/>
      <c r="D168" s="81"/>
      <c r="E168" s="81"/>
      <c r="F168" s="81"/>
      <c r="G168" s="82"/>
    </row>
    <row r="169" spans="1:7" s="24" customFormat="1" ht="69" customHeight="1">
      <c r="A169" s="80" t="s">
        <v>173</v>
      </c>
      <c r="B169" s="133"/>
      <c r="C169" s="133"/>
      <c r="D169" s="133"/>
      <c r="E169" s="133"/>
      <c r="F169" s="133"/>
      <c r="G169" s="134"/>
    </row>
    <row r="170" spans="1:7" ht="120.75" customHeight="1">
      <c r="A170" s="25">
        <v>158</v>
      </c>
      <c r="B170" s="17" t="s">
        <v>82</v>
      </c>
      <c r="C170" s="26" t="s">
        <v>92</v>
      </c>
      <c r="D170" s="36" t="s">
        <v>92</v>
      </c>
      <c r="E170" s="26" t="s">
        <v>13</v>
      </c>
      <c r="F170" s="26" t="s">
        <v>143</v>
      </c>
      <c r="G170" s="47" t="s">
        <v>1</v>
      </c>
    </row>
    <row r="171" spans="1:7" ht="60.75" customHeight="1">
      <c r="A171" s="73">
        <v>159</v>
      </c>
      <c r="B171" s="74" t="s">
        <v>83</v>
      </c>
      <c r="C171" s="48" t="s">
        <v>13</v>
      </c>
      <c r="D171" s="48" t="s">
        <v>13</v>
      </c>
      <c r="E171" s="26" t="s">
        <v>13</v>
      </c>
      <c r="F171" s="26">
        <v>244979</v>
      </c>
      <c r="G171" s="95" t="s">
        <v>1</v>
      </c>
    </row>
    <row r="172" spans="1:7" ht="60.75" customHeight="1">
      <c r="A172" s="73"/>
      <c r="B172" s="74"/>
      <c r="C172" s="48" t="s">
        <v>13</v>
      </c>
      <c r="D172" s="48" t="s">
        <v>13</v>
      </c>
      <c r="E172" s="26">
        <v>1252183</v>
      </c>
      <c r="F172" s="26" t="s">
        <v>13</v>
      </c>
      <c r="G172" s="96"/>
    </row>
    <row r="173" spans="1:7" ht="69" customHeight="1">
      <c r="A173" s="69" t="s">
        <v>121</v>
      </c>
      <c r="B173" s="69"/>
      <c r="C173" s="27">
        <f>SUM(C170:C172)</f>
        <v>0</v>
      </c>
      <c r="D173" s="27">
        <f>SUM(D170:D172)</f>
        <v>0</v>
      </c>
      <c r="E173" s="27">
        <f>SUM(E170:E172)</f>
        <v>1252183</v>
      </c>
      <c r="F173" s="27">
        <f>SUM(F170:F172)</f>
        <v>244979</v>
      </c>
      <c r="G173" s="28"/>
    </row>
    <row r="174" spans="1:7" ht="69" customHeight="1">
      <c r="A174" s="80" t="s">
        <v>174</v>
      </c>
      <c r="B174" s="133"/>
      <c r="C174" s="133"/>
      <c r="D174" s="133"/>
      <c r="E174" s="133"/>
      <c r="F174" s="133"/>
      <c r="G174" s="134"/>
    </row>
    <row r="175" spans="1:7" ht="101.25" customHeight="1">
      <c r="A175" s="73">
        <v>165</v>
      </c>
      <c r="B175" s="106" t="s">
        <v>84</v>
      </c>
      <c r="C175" s="26" t="s">
        <v>92</v>
      </c>
      <c r="D175" s="26" t="s">
        <v>92</v>
      </c>
      <c r="E175" s="26" t="s">
        <v>13</v>
      </c>
      <c r="F175" s="26">
        <v>7444</v>
      </c>
      <c r="G175" s="44" t="s">
        <v>1</v>
      </c>
    </row>
    <row r="176" spans="1:7" ht="101.25" customHeight="1">
      <c r="A176" s="73"/>
      <c r="B176" s="106"/>
      <c r="C176" s="26" t="s">
        <v>193</v>
      </c>
      <c r="D176" s="36" t="s">
        <v>13</v>
      </c>
      <c r="E176" s="36" t="s">
        <v>13</v>
      </c>
      <c r="F176" s="36" t="s">
        <v>144</v>
      </c>
      <c r="G176" s="95" t="s">
        <v>3</v>
      </c>
    </row>
    <row r="177" spans="1:7" ht="101.25" customHeight="1">
      <c r="A177" s="73"/>
      <c r="B177" s="106"/>
      <c r="C177" s="36" t="s">
        <v>13</v>
      </c>
      <c r="D177" s="36" t="s">
        <v>13</v>
      </c>
      <c r="E177" s="36" t="s">
        <v>13</v>
      </c>
      <c r="F177" s="36" t="s">
        <v>145</v>
      </c>
      <c r="G177" s="137"/>
    </row>
    <row r="178" spans="1:7" ht="101.25" customHeight="1">
      <c r="A178" s="73"/>
      <c r="B178" s="106"/>
      <c r="C178" s="26" t="s">
        <v>13</v>
      </c>
      <c r="D178" s="26" t="s">
        <v>13</v>
      </c>
      <c r="E178" s="26" t="s">
        <v>13</v>
      </c>
      <c r="F178" s="26">
        <v>28303</v>
      </c>
      <c r="G178" s="96"/>
    </row>
    <row r="179" spans="1:7" ht="164.25" customHeight="1">
      <c r="A179" s="25">
        <v>166</v>
      </c>
      <c r="B179" s="14" t="s">
        <v>93</v>
      </c>
      <c r="C179" s="26" t="s">
        <v>92</v>
      </c>
      <c r="D179" s="26" t="s">
        <v>92</v>
      </c>
      <c r="E179" s="26" t="s">
        <v>13</v>
      </c>
      <c r="F179" s="26" t="s">
        <v>143</v>
      </c>
      <c r="G179" s="29" t="s">
        <v>1</v>
      </c>
    </row>
    <row r="180" spans="1:7" ht="135.75" customHeight="1">
      <c r="A180" s="25">
        <v>168</v>
      </c>
      <c r="B180" s="14" t="s">
        <v>85</v>
      </c>
      <c r="C180" s="26" t="s">
        <v>92</v>
      </c>
      <c r="D180" s="26" t="s">
        <v>92</v>
      </c>
      <c r="E180" s="26" t="s">
        <v>13</v>
      </c>
      <c r="F180" s="26" t="s">
        <v>143</v>
      </c>
      <c r="G180" s="29" t="s">
        <v>1</v>
      </c>
    </row>
    <row r="181" spans="1:7" ht="69" customHeight="1">
      <c r="A181" s="69" t="s">
        <v>122</v>
      </c>
      <c r="B181" s="69"/>
      <c r="C181" s="27">
        <f>SUM(C175:C180)</f>
        <v>0</v>
      </c>
      <c r="D181" s="27">
        <f>SUM(D175:D180)</f>
        <v>0</v>
      </c>
      <c r="E181" s="27">
        <f>SUM(E175:E180)</f>
        <v>0</v>
      </c>
      <c r="F181" s="27">
        <f>SUM(F175:F180)</f>
        <v>35747</v>
      </c>
      <c r="G181" s="28"/>
    </row>
    <row r="182" spans="1:7" ht="69" customHeight="1">
      <c r="A182" s="80" t="s">
        <v>175</v>
      </c>
      <c r="B182" s="81"/>
      <c r="C182" s="81"/>
      <c r="D182" s="81"/>
      <c r="E182" s="81"/>
      <c r="F182" s="81"/>
      <c r="G182" s="82"/>
    </row>
    <row r="183" spans="1:7" ht="173.25" customHeight="1">
      <c r="A183" s="25">
        <v>171</v>
      </c>
      <c r="B183" s="17" t="s">
        <v>86</v>
      </c>
      <c r="C183" s="26">
        <v>442640</v>
      </c>
      <c r="D183" s="26" t="s">
        <v>92</v>
      </c>
      <c r="E183" s="26" t="s">
        <v>13</v>
      </c>
      <c r="F183" s="26" t="s">
        <v>92</v>
      </c>
      <c r="G183" s="29" t="s">
        <v>1</v>
      </c>
    </row>
    <row r="184" spans="1:7" ht="69" customHeight="1">
      <c r="A184" s="69" t="s">
        <v>123</v>
      </c>
      <c r="B184" s="69"/>
      <c r="C184" s="27">
        <f>SUM(C183:C183)</f>
        <v>442640</v>
      </c>
      <c r="D184" s="27">
        <f>SUM(D183:D183)</f>
        <v>0</v>
      </c>
      <c r="E184" s="27">
        <f>SUM(E183:E183)</f>
        <v>0</v>
      </c>
      <c r="F184" s="27">
        <f>SUM(F183:F183)</f>
        <v>0</v>
      </c>
      <c r="G184" s="28"/>
    </row>
    <row r="185" spans="1:7" ht="69" customHeight="1">
      <c r="A185" s="80" t="s">
        <v>176</v>
      </c>
      <c r="B185" s="81"/>
      <c r="C185" s="81"/>
      <c r="D185" s="81"/>
      <c r="E185" s="81"/>
      <c r="F185" s="81"/>
      <c r="G185" s="82"/>
    </row>
    <row r="186" spans="1:7" ht="69" customHeight="1">
      <c r="A186" s="69" t="s">
        <v>124</v>
      </c>
      <c r="B186" s="69"/>
      <c r="C186" s="27">
        <v>0</v>
      </c>
      <c r="D186" s="27">
        <v>0</v>
      </c>
      <c r="E186" s="27">
        <v>0</v>
      </c>
      <c r="F186" s="27">
        <v>0</v>
      </c>
      <c r="G186" s="28"/>
    </row>
    <row r="187" spans="1:7" ht="69" customHeight="1">
      <c r="A187" s="80" t="s">
        <v>177</v>
      </c>
      <c r="B187" s="81"/>
      <c r="C187" s="81"/>
      <c r="D187" s="81"/>
      <c r="E187" s="81"/>
      <c r="F187" s="81"/>
      <c r="G187" s="82"/>
    </row>
    <row r="188" spans="1:7" s="7" customFormat="1" ht="80.25" customHeight="1">
      <c r="A188" s="73">
        <v>182</v>
      </c>
      <c r="B188" s="74" t="s">
        <v>87</v>
      </c>
      <c r="C188" s="36" t="s">
        <v>13</v>
      </c>
      <c r="D188" s="36" t="s">
        <v>13</v>
      </c>
      <c r="E188" s="26" t="s">
        <v>13</v>
      </c>
      <c r="F188" s="26">
        <v>1458</v>
      </c>
      <c r="G188" s="107" t="s">
        <v>1</v>
      </c>
    </row>
    <row r="189" spans="1:7" s="7" customFormat="1" ht="80.25" customHeight="1">
      <c r="A189" s="73"/>
      <c r="B189" s="74"/>
      <c r="C189" s="36" t="s">
        <v>13</v>
      </c>
      <c r="D189" s="36" t="s">
        <v>13</v>
      </c>
      <c r="E189" s="26" t="s">
        <v>13</v>
      </c>
      <c r="F189" s="26">
        <v>184980</v>
      </c>
      <c r="G189" s="107"/>
    </row>
    <row r="190" spans="1:7" s="7" customFormat="1" ht="80.25" customHeight="1">
      <c r="A190" s="73"/>
      <c r="B190" s="74"/>
      <c r="C190" s="34" t="s">
        <v>13</v>
      </c>
      <c r="D190" s="34" t="s">
        <v>13</v>
      </c>
      <c r="E190" s="34" t="s">
        <v>13</v>
      </c>
      <c r="F190" s="26">
        <v>293302</v>
      </c>
      <c r="G190" s="51" t="s">
        <v>4</v>
      </c>
    </row>
    <row r="191" spans="1:7" ht="119.25" customHeight="1">
      <c r="A191" s="25">
        <v>183</v>
      </c>
      <c r="B191" s="17" t="s">
        <v>88</v>
      </c>
      <c r="C191" s="36" t="s">
        <v>13</v>
      </c>
      <c r="D191" s="36" t="s">
        <v>13</v>
      </c>
      <c r="E191" s="26" t="s">
        <v>13</v>
      </c>
      <c r="F191" s="26" t="s">
        <v>143</v>
      </c>
      <c r="G191" s="44" t="s">
        <v>1</v>
      </c>
    </row>
    <row r="192" spans="1:7" ht="75" customHeight="1">
      <c r="A192" s="73">
        <v>185</v>
      </c>
      <c r="B192" s="74" t="s">
        <v>89</v>
      </c>
      <c r="C192" s="34" t="s">
        <v>13</v>
      </c>
      <c r="D192" s="34" t="s">
        <v>13</v>
      </c>
      <c r="E192" s="26" t="s">
        <v>13</v>
      </c>
      <c r="F192" s="26" t="s">
        <v>146</v>
      </c>
      <c r="G192" s="95" t="s">
        <v>1</v>
      </c>
    </row>
    <row r="193" spans="1:7" ht="75" customHeight="1">
      <c r="A193" s="73"/>
      <c r="B193" s="74"/>
      <c r="C193" s="34" t="s">
        <v>13</v>
      </c>
      <c r="D193" s="34" t="s">
        <v>13</v>
      </c>
      <c r="E193" s="26" t="s">
        <v>13</v>
      </c>
      <c r="F193" s="26" t="s">
        <v>150</v>
      </c>
      <c r="G193" s="96"/>
    </row>
    <row r="194" spans="1:7" ht="175.5" customHeight="1">
      <c r="A194" s="25">
        <v>187</v>
      </c>
      <c r="B194" s="17" t="s">
        <v>90</v>
      </c>
      <c r="C194" s="34" t="s">
        <v>13</v>
      </c>
      <c r="D194" s="34" t="s">
        <v>13</v>
      </c>
      <c r="E194" s="26" t="s">
        <v>13</v>
      </c>
      <c r="F194" s="26">
        <v>92433</v>
      </c>
      <c r="G194" s="44" t="s">
        <v>1</v>
      </c>
    </row>
    <row r="195" spans="1:7" ht="51.75" customHeight="1">
      <c r="A195" s="73">
        <v>190</v>
      </c>
      <c r="B195" s="74" t="s">
        <v>91</v>
      </c>
      <c r="C195" s="26" t="s">
        <v>13</v>
      </c>
      <c r="D195" s="26" t="s">
        <v>13</v>
      </c>
      <c r="E195" s="26" t="s">
        <v>13</v>
      </c>
      <c r="F195" s="26">
        <v>467531</v>
      </c>
      <c r="G195" s="107" t="s">
        <v>1</v>
      </c>
    </row>
    <row r="196" spans="1:7" ht="51.75" customHeight="1">
      <c r="A196" s="73"/>
      <c r="B196" s="74"/>
      <c r="C196" s="26" t="s">
        <v>13</v>
      </c>
      <c r="D196" s="26" t="s">
        <v>13</v>
      </c>
      <c r="E196" s="26" t="s">
        <v>13</v>
      </c>
      <c r="F196" s="26">
        <v>1029</v>
      </c>
      <c r="G196" s="107"/>
    </row>
    <row r="197" spans="1:7" ht="51.75" customHeight="1">
      <c r="A197" s="73"/>
      <c r="B197" s="74"/>
      <c r="C197" s="26" t="s">
        <v>13</v>
      </c>
      <c r="D197" s="26" t="s">
        <v>13</v>
      </c>
      <c r="E197" s="26" t="s">
        <v>13</v>
      </c>
      <c r="F197" s="26">
        <v>535</v>
      </c>
      <c r="G197" s="107"/>
    </row>
    <row r="198" spans="1:7" ht="69" customHeight="1">
      <c r="A198" s="69" t="s">
        <v>125</v>
      </c>
      <c r="B198" s="69"/>
      <c r="C198" s="27">
        <f>SUM(C188:C197)</f>
        <v>0</v>
      </c>
      <c r="D198" s="27">
        <f>SUM(D188:D197)</f>
        <v>0</v>
      </c>
      <c r="E198" s="27">
        <f>SUM(E188:E197)</f>
        <v>0</v>
      </c>
      <c r="F198" s="27">
        <f>SUM(F188:F197)</f>
        <v>1041268</v>
      </c>
      <c r="G198" s="28"/>
    </row>
    <row r="199" spans="1:7" ht="69" customHeight="1">
      <c r="A199" s="79" t="s">
        <v>126</v>
      </c>
      <c r="B199" s="79"/>
      <c r="C199" s="31">
        <f>SUM(C173,C181,C184,C186,C198)</f>
        <v>442640</v>
      </c>
      <c r="D199" s="31">
        <f>SUM(D173,D181,D184,D186,D198)</f>
        <v>0</v>
      </c>
      <c r="E199" s="31">
        <f>SUM(E173,E181,E184,E186,E198)</f>
        <v>1252183</v>
      </c>
      <c r="F199" s="31">
        <f>SUM(F173,F181,F184,F186,F198)</f>
        <v>1321994</v>
      </c>
      <c r="G199" s="33"/>
    </row>
    <row r="200" spans="1:7" ht="69.75" customHeight="1">
      <c r="A200" s="72" t="s">
        <v>96</v>
      </c>
      <c r="B200" s="72"/>
      <c r="C200" s="55">
        <f>SUM(C13,C55,C167,C199)</f>
        <v>1941457</v>
      </c>
      <c r="D200" s="55">
        <f>SUM(D13,D55,D167,D199)</f>
        <v>250723</v>
      </c>
      <c r="E200" s="55">
        <f>SUM(E13,E55,E167,E199)</f>
        <v>8373105</v>
      </c>
      <c r="F200" s="55">
        <f>SUM(F13,F55,F167,F199)</f>
        <v>17951535</v>
      </c>
      <c r="G200" s="56"/>
    </row>
    <row r="201" spans="1:7" ht="69.75" customHeight="1">
      <c r="A201" s="71" t="s">
        <v>184</v>
      </c>
      <c r="B201" s="71"/>
      <c r="C201" s="66">
        <f>SUM(C200:F200)</f>
        <v>28516820</v>
      </c>
      <c r="D201" s="67"/>
      <c r="E201" s="67"/>
      <c r="F201" s="68"/>
      <c r="G201" s="57"/>
    </row>
    <row r="202" spans="1:7" ht="92.25" customHeight="1">
      <c r="A202" s="120" t="s">
        <v>185</v>
      </c>
      <c r="B202" s="121"/>
      <c r="C202" s="121"/>
      <c r="D202" s="121"/>
      <c r="E202" s="121"/>
      <c r="F202" s="121"/>
      <c r="G202" s="121"/>
    </row>
    <row r="203" ht="22.5" customHeight="1"/>
  </sheetData>
  <sheetProtection/>
  <autoFilter ref="A4:F201"/>
  <mergeCells count="181">
    <mergeCell ref="A185:G185"/>
    <mergeCell ref="A187:G187"/>
    <mergeCell ref="A144:G144"/>
    <mergeCell ref="A154:G154"/>
    <mergeCell ref="A162:G162"/>
    <mergeCell ref="A168:G168"/>
    <mergeCell ref="A169:G169"/>
    <mergeCell ref="A174:G174"/>
    <mergeCell ref="G176:G178"/>
    <mergeCell ref="A161:B161"/>
    <mergeCell ref="A143:G143"/>
    <mergeCell ref="B109:B111"/>
    <mergeCell ref="G119:G121"/>
    <mergeCell ref="G115:G116"/>
    <mergeCell ref="B136:B138"/>
    <mergeCell ref="A139:A140"/>
    <mergeCell ref="A142:B142"/>
    <mergeCell ref="B139:B140"/>
    <mergeCell ref="B123:B125"/>
    <mergeCell ref="A58:G58"/>
    <mergeCell ref="A80:G80"/>
    <mergeCell ref="G76:G77"/>
    <mergeCell ref="B59:B62"/>
    <mergeCell ref="B69:B70"/>
    <mergeCell ref="A69:A70"/>
    <mergeCell ref="A75:A77"/>
    <mergeCell ref="A5:G5"/>
    <mergeCell ref="A6:G6"/>
    <mergeCell ref="A10:G10"/>
    <mergeCell ref="A15:G15"/>
    <mergeCell ref="A14:G14"/>
    <mergeCell ref="A25:G25"/>
    <mergeCell ref="B19:B20"/>
    <mergeCell ref="A7:A8"/>
    <mergeCell ref="G22:G23"/>
    <mergeCell ref="G19:G20"/>
    <mergeCell ref="A202:G202"/>
    <mergeCell ref="B63:B67"/>
    <mergeCell ref="A9:B9"/>
    <mergeCell ref="D86:D89"/>
    <mergeCell ref="A36:A37"/>
    <mergeCell ref="B36:B37"/>
    <mergeCell ref="B75:B77"/>
    <mergeCell ref="G49:G50"/>
    <mergeCell ref="A175:A178"/>
    <mergeCell ref="B175:B178"/>
    <mergeCell ref="A1:G1"/>
    <mergeCell ref="G195:G197"/>
    <mergeCell ref="A195:A197"/>
    <mergeCell ref="B188:B190"/>
    <mergeCell ref="G7:G8"/>
    <mergeCell ref="B7:B8"/>
    <mergeCell ref="G43:G44"/>
    <mergeCell ref="B47:B48"/>
    <mergeCell ref="G66:G67"/>
    <mergeCell ref="F3:F4"/>
    <mergeCell ref="E3:E4"/>
    <mergeCell ref="C3:C4"/>
    <mergeCell ref="B3:B4"/>
    <mergeCell ref="B38:B39"/>
    <mergeCell ref="A131:A132"/>
    <mergeCell ref="A136:A138"/>
    <mergeCell ref="A22:A23"/>
    <mergeCell ref="D3:D4"/>
    <mergeCell ref="B22:B23"/>
    <mergeCell ref="B26:B27"/>
    <mergeCell ref="G3:G4"/>
    <mergeCell ref="A3:A4"/>
    <mergeCell ref="G86:G89"/>
    <mergeCell ref="A16:A17"/>
    <mergeCell ref="A42:A44"/>
    <mergeCell ref="A119:A121"/>
    <mergeCell ref="B119:B121"/>
    <mergeCell ref="G109:G111"/>
    <mergeCell ref="A107:B107"/>
    <mergeCell ref="B42:B44"/>
    <mergeCell ref="B145:B147"/>
    <mergeCell ref="B149:B150"/>
    <mergeCell ref="B131:B132"/>
    <mergeCell ref="A84:G84"/>
    <mergeCell ref="A101:G101"/>
    <mergeCell ref="A103:G103"/>
    <mergeCell ref="A108:G108"/>
    <mergeCell ref="G149:G150"/>
    <mergeCell ref="A118:G118"/>
    <mergeCell ref="A130:G130"/>
    <mergeCell ref="B171:B172"/>
    <mergeCell ref="G188:G189"/>
    <mergeCell ref="G151:G152"/>
    <mergeCell ref="B195:B197"/>
    <mergeCell ref="B155:B156"/>
    <mergeCell ref="A166:B166"/>
    <mergeCell ref="B151:B152"/>
    <mergeCell ref="G155:G156"/>
    <mergeCell ref="A182:G182"/>
    <mergeCell ref="A171:A172"/>
    <mergeCell ref="A199:B199"/>
    <mergeCell ref="A151:A152"/>
    <mergeCell ref="G139:G140"/>
    <mergeCell ref="G126:G127"/>
    <mergeCell ref="G131:G132"/>
    <mergeCell ref="G145:G147"/>
    <mergeCell ref="G192:G193"/>
    <mergeCell ref="B192:B193"/>
    <mergeCell ref="A192:A193"/>
    <mergeCell ref="B126:B127"/>
    <mergeCell ref="G38:G39"/>
    <mergeCell ref="A92:B92"/>
    <mergeCell ref="A126:A127"/>
    <mergeCell ref="A100:B100"/>
    <mergeCell ref="G47:G48"/>
    <mergeCell ref="G123:G125"/>
    <mergeCell ref="G73:G74"/>
    <mergeCell ref="A54:B54"/>
    <mergeCell ref="A55:B55"/>
    <mergeCell ref="G63:G64"/>
    <mergeCell ref="G171:G172"/>
    <mergeCell ref="A173:B173"/>
    <mergeCell ref="A155:A156"/>
    <mergeCell ref="A167:B167"/>
    <mergeCell ref="G31:G35"/>
    <mergeCell ref="C86:C89"/>
    <mergeCell ref="A38:A39"/>
    <mergeCell ref="F86:F89"/>
    <mergeCell ref="A31:A35"/>
    <mergeCell ref="G59:G62"/>
    <mergeCell ref="A85:G85"/>
    <mergeCell ref="A93:G93"/>
    <mergeCell ref="A96:G96"/>
    <mergeCell ref="G69:G70"/>
    <mergeCell ref="A117:B117"/>
    <mergeCell ref="A79:B79"/>
    <mergeCell ref="E86:E89"/>
    <mergeCell ref="A83:B83"/>
    <mergeCell ref="A102:B102"/>
    <mergeCell ref="B49:B50"/>
    <mergeCell ref="A49:A50"/>
    <mergeCell ref="B73:B74"/>
    <mergeCell ref="A73:A74"/>
    <mergeCell ref="B31:B35"/>
    <mergeCell ref="A59:A62"/>
    <mergeCell ref="A63:A67"/>
    <mergeCell ref="A53:G53"/>
    <mergeCell ref="A56:G56"/>
    <mergeCell ref="A57:G57"/>
    <mergeCell ref="A12:B12"/>
    <mergeCell ref="A13:B13"/>
    <mergeCell ref="A24:B24"/>
    <mergeCell ref="A40:B40"/>
    <mergeCell ref="A52:B52"/>
    <mergeCell ref="A19:A20"/>
    <mergeCell ref="A26:A27"/>
    <mergeCell ref="A47:A48"/>
    <mergeCell ref="A41:G41"/>
    <mergeCell ref="B16:B17"/>
    <mergeCell ref="A181:B181"/>
    <mergeCell ref="A82:B82"/>
    <mergeCell ref="A115:A116"/>
    <mergeCell ref="B115:B116"/>
    <mergeCell ref="A145:A147"/>
    <mergeCell ref="A123:A125"/>
    <mergeCell ref="A160:B160"/>
    <mergeCell ref="A164:A165"/>
    <mergeCell ref="A109:A111"/>
    <mergeCell ref="A106:B106"/>
    <mergeCell ref="C201:F201"/>
    <mergeCell ref="A129:B129"/>
    <mergeCell ref="A95:B95"/>
    <mergeCell ref="A201:B201"/>
    <mergeCell ref="A200:B200"/>
    <mergeCell ref="A184:B184"/>
    <mergeCell ref="A186:B186"/>
    <mergeCell ref="A198:B198"/>
    <mergeCell ref="A188:A190"/>
    <mergeCell ref="A149:A150"/>
    <mergeCell ref="G164:G165"/>
    <mergeCell ref="F164:F165"/>
    <mergeCell ref="E164:E165"/>
    <mergeCell ref="D164:D165"/>
    <mergeCell ref="C164:C165"/>
    <mergeCell ref="B164:B16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0" r:id="rId1"/>
  <rowBreaks count="25" manualBreakCount="25">
    <brk id="13" max="6" man="1"/>
    <brk id="21" max="6" man="1"/>
    <brk id="30" max="6" man="1"/>
    <brk id="40" max="6" man="1"/>
    <brk id="48" max="6" man="1"/>
    <brk id="55" max="6" man="1"/>
    <brk id="62" max="6" man="1"/>
    <brk id="71" max="6" man="1"/>
    <brk id="79" max="6" man="1"/>
    <brk id="89" max="6" man="1"/>
    <brk id="95" max="6" man="1"/>
    <brk id="102" max="6" man="1"/>
    <brk id="107" max="6" man="1"/>
    <brk id="114" max="6" man="1"/>
    <brk id="122" max="6" man="1"/>
    <brk id="127" max="6" man="1"/>
    <brk id="134" max="6" man="1"/>
    <brk id="140" max="6" man="1"/>
    <brk id="148" max="6" man="1"/>
    <brk id="158" max="6" man="1"/>
    <brk id="163" max="6" man="1"/>
    <brk id="167" max="6" man="1"/>
    <brk id="173" max="6" man="1"/>
    <brk id="181" max="6" man="1"/>
    <brk id="19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170325</dc:creator>
  <cp:keywords/>
  <dc:description/>
  <cp:lastModifiedBy>法務省</cp:lastModifiedBy>
  <cp:lastPrinted>2021-02-10T06:41:43Z</cp:lastPrinted>
  <dcterms:created xsi:type="dcterms:W3CDTF">2003-08-25T03:49:06Z</dcterms:created>
  <dcterms:modified xsi:type="dcterms:W3CDTF">2021-02-18T01:10:37Z</dcterms:modified>
  <cp:category/>
  <cp:version/>
  <cp:contentType/>
  <cp:contentStatus/>
</cp:coreProperties>
</file>